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30" windowWidth="13110" windowHeight="14565" activeTab="1"/>
  </bookViews>
  <sheets>
    <sheet name="intestazione" sheetId="3" r:id="rId1"/>
    <sheet name="testo breve" sheetId="2" r:id="rId2"/>
  </sheets>
  <definedNames>
    <definedName name="_xlnm.Print_Titles" localSheetId="1">'testo breve'!$7:$10</definedName>
  </definedNames>
  <calcPr calcId="125725"/>
</workbook>
</file>

<file path=xl/calcChain.xml><?xml version="1.0" encoding="utf-8"?>
<calcChain xmlns="http://schemas.openxmlformats.org/spreadsheetml/2006/main">
  <c r="G192" i="2"/>
  <c r="G191"/>
  <c r="G189"/>
  <c r="G188"/>
  <c r="G187"/>
  <c r="G186"/>
  <c r="G185"/>
  <c r="G184"/>
  <c r="G183"/>
  <c r="G182"/>
  <c r="G181"/>
  <c r="G180"/>
  <c r="G179"/>
  <c r="G177"/>
  <c r="G176"/>
  <c r="G175"/>
  <c r="G174"/>
  <c r="G173"/>
  <c r="G172"/>
  <c r="G171"/>
  <c r="G170"/>
  <c r="G169"/>
  <c r="G168"/>
  <c r="G167"/>
  <c r="G166"/>
  <c r="G165"/>
  <c r="G164"/>
  <c r="G199" l="1"/>
  <c r="G251" l="1"/>
  <c r="G249"/>
  <c r="G248"/>
  <c r="G247"/>
  <c r="G245"/>
  <c r="G243"/>
  <c r="G242"/>
  <c r="G241"/>
  <c r="G240"/>
  <c r="G239"/>
  <c r="G238"/>
  <c r="G237"/>
  <c r="G235"/>
  <c r="G233"/>
  <c r="G232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07"/>
  <c r="G206"/>
  <c r="G205"/>
  <c r="G204"/>
  <c r="G202"/>
  <c r="G198"/>
  <c r="G197"/>
  <c r="G196"/>
  <c r="G195"/>
  <c r="G161"/>
  <c r="G159"/>
  <c r="G158"/>
  <c r="G155"/>
  <c r="G154"/>
  <c r="G153"/>
  <c r="G152"/>
  <c r="G151"/>
  <c r="G150"/>
  <c r="G149"/>
  <c r="G148"/>
  <c r="G147"/>
  <c r="G146"/>
  <c r="G145"/>
  <c r="G144"/>
  <c r="G143"/>
  <c r="G141"/>
  <c r="G140"/>
  <c r="G137"/>
  <c r="G136"/>
  <c r="G135"/>
  <c r="G134"/>
  <c r="G133"/>
  <c r="G132"/>
  <c r="G131"/>
  <c r="G130"/>
  <c r="G128"/>
  <c r="G127"/>
  <c r="G126"/>
  <c r="G125"/>
  <c r="G123"/>
  <c r="G122"/>
  <c r="G121"/>
  <c r="G120"/>
  <c r="G119"/>
  <c r="G118"/>
  <c r="G117"/>
  <c r="G116"/>
  <c r="G115"/>
  <c r="G114"/>
  <c r="G113"/>
  <c r="G110"/>
  <c r="G109"/>
  <c r="G107"/>
  <c r="G106"/>
  <c r="G105"/>
  <c r="G104"/>
  <c r="G103"/>
  <c r="G102"/>
  <c r="G100"/>
  <c r="G99"/>
  <c r="G97"/>
  <c r="G96"/>
  <c r="G95"/>
  <c r="G94"/>
  <c r="G91"/>
  <c r="G90"/>
  <c r="G89"/>
  <c r="G88"/>
  <c r="G87"/>
  <c r="G86"/>
  <c r="G84"/>
  <c r="G83"/>
  <c r="G81"/>
  <c r="G80"/>
  <c r="G79"/>
  <c r="G78"/>
  <c r="G77"/>
  <c r="G76"/>
  <c r="G75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2"/>
  <c r="G51"/>
  <c r="G50"/>
  <c r="G49"/>
  <c r="G48"/>
  <c r="G47"/>
  <c r="G46"/>
  <c r="G45"/>
  <c r="G44"/>
  <c r="G43"/>
  <c r="G40"/>
  <c r="G39"/>
  <c r="G38"/>
  <c r="G37"/>
  <c r="G36"/>
  <c r="G34"/>
  <c r="G33"/>
  <c r="G32"/>
  <c r="G31"/>
  <c r="G29"/>
  <c r="G28"/>
  <c r="G27"/>
  <c r="G26"/>
  <c r="G25"/>
  <c r="G24"/>
  <c r="G23"/>
  <c r="G22"/>
  <c r="G19"/>
  <c r="G253" l="1"/>
  <c r="F269" s="1"/>
  <c r="G209"/>
  <c r="G263" s="1"/>
  <c r="G266" s="1"/>
  <c r="F272" l="1"/>
</calcChain>
</file>

<file path=xl/sharedStrings.xml><?xml version="1.0" encoding="utf-8"?>
<sst xmlns="http://schemas.openxmlformats.org/spreadsheetml/2006/main" count="689" uniqueCount="499">
  <si>
    <t>unità</t>
  </si>
  <si>
    <t>quantità</t>
  </si>
  <si>
    <t>importo</t>
  </si>
  <si>
    <t>01</t>
  </si>
  <si>
    <t>OPERE EDILI</t>
  </si>
  <si>
    <t>01.00</t>
  </si>
  <si>
    <t>PREMESSE GENERALI</t>
  </si>
  <si>
    <t>01.00.01</t>
  </si>
  <si>
    <t>Abbreviazioni adottate:</t>
  </si>
  <si>
    <t>01.00.02</t>
  </si>
  <si>
    <t>Oneri generali di cantiere</t>
  </si>
  <si>
    <t>01.00.03</t>
  </si>
  <si>
    <t>Oneri di cantiere</t>
  </si>
  <si>
    <t>01.00.04</t>
  </si>
  <si>
    <t>01.02</t>
  </si>
  <si>
    <t>ALLESTIMENTO DEL CANTIERE</t>
  </si>
  <si>
    <t>01.02.01</t>
  </si>
  <si>
    <t>Allestimento del cantiere</t>
  </si>
  <si>
    <t>01.02.01.01</t>
  </si>
  <si>
    <t>Allestimento, manutenzione e rimozione del cantiere</t>
  </si>
  <si>
    <t>a forfait</t>
  </si>
  <si>
    <t>01.03</t>
  </si>
  <si>
    <t>LAVORI DI SCAVO, RINTERRI E PROTEZIONE DELLE PARETI DI SCAVO</t>
  </si>
  <si>
    <t>01.03.01</t>
  </si>
  <si>
    <t>Lavori di scavo</t>
  </si>
  <si>
    <t>01.03.01.01</t>
  </si>
  <si>
    <t>Asporto del manto erboso con terra vegetale</t>
  </si>
  <si>
    <t>mq</t>
  </si>
  <si>
    <t>01.03.01.02</t>
  </si>
  <si>
    <t>Scavo di sbancamento a sezione aperta eseguito a macchina</t>
  </si>
  <si>
    <t>mc</t>
  </si>
  <si>
    <t>01.03.01.03</t>
  </si>
  <si>
    <t>Sovrapprezzo per eliminazione di trovanti con volume maggiore di 0.30 m³</t>
  </si>
  <si>
    <t>01.03.01.04</t>
  </si>
  <si>
    <t>Sovrapprezzo allo scavo di sbancamento a sezione aperta eseguito a macchina per lavori di scavo nell’acqua di falda</t>
  </si>
  <si>
    <t>01.03.01.05</t>
  </si>
  <si>
    <t>Scavo in trincea per fondazioni, eseguito a macchina</t>
  </si>
  <si>
    <t>01.03.01.06</t>
  </si>
  <si>
    <t>Scavo in trincea per fondazioni, eseguito a mano</t>
  </si>
  <si>
    <t>01.03.01.07</t>
  </si>
  <si>
    <t>Scavo a sezione obbligata in trincea ed a pozzo, spinto fino alla profondità di 4,00m, eseguito a macchina</t>
  </si>
  <si>
    <t>01.03.01.08</t>
  </si>
  <si>
    <t>Scavo a sezione obbligata in trincea ed a pozzo, spinto fino alla profondità di 2,00 m, eseguito a mano</t>
  </si>
  <si>
    <t>01.03.02</t>
  </si>
  <si>
    <t>Rinterri</t>
  </si>
  <si>
    <t>01.03.02.01</t>
  </si>
  <si>
    <t>Riempimento a tergo delle murature con risulta dagli scavi eseguito a macchina</t>
  </si>
  <si>
    <t>01.03.02.02</t>
  </si>
  <si>
    <t>Riempimento a tergo delle murature con risulta dagli scavi, eseguito a mano</t>
  </si>
  <si>
    <t>01.03.02.03</t>
  </si>
  <si>
    <t>Inerte aperto per drenaggi 15/30 mm</t>
  </si>
  <si>
    <t>01.03.02.04</t>
  </si>
  <si>
    <t>Sabbia da cava 3 mm</t>
  </si>
  <si>
    <t>01.03.03</t>
  </si>
  <si>
    <t>Protezione delle pareti di scavo</t>
  </si>
  <si>
    <t>01.03.03.01</t>
  </si>
  <si>
    <t>Allestimento e smontaggio cantiere con attrezzatura per paratie con micropali con spritzbeton</t>
  </si>
  <si>
    <t>01.03.03.02</t>
  </si>
  <si>
    <t>Fornitura e realizzazione di micropali forati per paratie, d= 160 - 229mm</t>
  </si>
  <si>
    <t>metri</t>
  </si>
  <si>
    <t>01.03.03.03</t>
  </si>
  <si>
    <t>Tubi d’armatura per micropali, parete piena</t>
  </si>
  <si>
    <t>kg</t>
  </si>
  <si>
    <t>01.03.03.04</t>
  </si>
  <si>
    <t>Rivestimento di scarpate con spritzbeton, s= 5cm</t>
  </si>
  <si>
    <t>01.03.03.05</t>
  </si>
  <si>
    <t>Armatura d’acciaio per Spritzbeton</t>
  </si>
  <si>
    <t>01.04</t>
  </si>
  <si>
    <t>CALCESTRUZZO ARMATO, ACCIAIO PER ARMATURE, ELEMENTI IN ACCIAIO</t>
  </si>
  <si>
    <t>01.04.01</t>
  </si>
  <si>
    <t>Calcestruzzo armato incluso cassero</t>
  </si>
  <si>
    <t>01.04.01.01</t>
  </si>
  <si>
    <t>Confezione, fornitura e messa in opera di calcestruzzo magro, compresa la casseratura, C12/15</t>
  </si>
  <si>
    <t>01.04.01.02</t>
  </si>
  <si>
    <t>Confezione, fornitura e messa in opera di calcestruzzo armato per fondazioni e platee di fondazione, compresa la casseratura, C25/30</t>
  </si>
  <si>
    <t>01.04.01.03</t>
  </si>
  <si>
    <t>Confezione, fornitura e messa in opera di calcestruzzo armato per muri, compresa la casseratura, C30/37, s= da 15,0 cm fino a 20,0 cm, senza distinzione di altezza di getto</t>
  </si>
  <si>
    <t>01.04.01.04</t>
  </si>
  <si>
    <t>Confezione, fornitura e messa in opera di calcestruzzo armato per muri, compresa la casseratura, C30/37, s= da 21,0 cm fino a 25,0 cm, senza distinzione di altezza di getto</t>
  </si>
  <si>
    <t>01.04.01.05</t>
  </si>
  <si>
    <t>Confezione, fornitura e messa in opera di calcestruzzo armato per muri, compresa la casseratura, C30/37, s= da 26,0 cm fino a 30,0 cm, senza distinzione di altezza di getto</t>
  </si>
  <si>
    <t>01.04.01.06</t>
  </si>
  <si>
    <t>Confezione, fornitura e messa in opera di calcestruzzo armato per pilastri e travi, compresa la casseratura, C30/37, senza distinzione di altezza di getto</t>
  </si>
  <si>
    <t>01.04.01.07</t>
  </si>
  <si>
    <t>Confezione, fornitura e messa in opera di calcestruzzo armato per solette, compresa la casseratura, C30/37, senza distinzione di altezza di getto, spessore soletta da 20,0 cm fino a 29,0cm</t>
  </si>
  <si>
    <t>01.04.01.08</t>
  </si>
  <si>
    <t>Confezione, fornitura e messa in opera di calcestruzzo armato per solette, compresa la casseratura, C30/37, senza distinzione di altezza di getto, spessore soletta da 30,0 cm fino a 35,0 cm</t>
  </si>
  <si>
    <t>01.04.01.09</t>
  </si>
  <si>
    <t>Confezione, fornitura e messa in opera di calcestruzzo armato per gradini con soletta della rampa, compresa la casseratura, C30/37, senza distinzione del dislivello della scala</t>
  </si>
  <si>
    <t>01.04.01.10</t>
  </si>
  <si>
    <t>Sovrapprezzo per calcestruzzo di muri, travi, solai e rampe scala, per esecuzione con calcestruzzo per superfici a facciavista</t>
  </si>
  <si>
    <t>01.04.02</t>
  </si>
  <si>
    <t>Prestazioni speciali per l’esecuzione di calcestruzzo impermeabile</t>
  </si>
  <si>
    <t>01.04.02.01</t>
  </si>
  <si>
    <t>Servizi di ingegneria, prestazioni, copertura da garanzia  inclusa, per il  Sistema</t>
  </si>
  <si>
    <t>01.04.02.02</t>
  </si>
  <si>
    <t>Sovrapprezzo per calcestruzzo impermeabile</t>
  </si>
  <si>
    <t>01.04.02.03</t>
  </si>
  <si>
    <t>Spigolo in calcestruzzo</t>
  </si>
  <si>
    <t>01.04.02.04</t>
  </si>
  <si>
    <t>Calcestruzzo di collegamento, calcestruzzo fine</t>
  </si>
  <si>
    <t>01.04.02.05</t>
  </si>
  <si>
    <t>Post-trattamento delle platee di fondazione</t>
  </si>
  <si>
    <t>01.04.02.06.a</t>
  </si>
  <si>
    <t>Fornitura e saldatura DO/25/250</t>
  </si>
  <si>
    <t>01.04.02.06.b</t>
  </si>
  <si>
    <t>Montaggio DO/25/250</t>
  </si>
  <si>
    <t>01.04.02.07.a</t>
  </si>
  <si>
    <t>Fornitura e saldatura AFB 100</t>
  </si>
  <si>
    <t>01.04.02.07.b</t>
  </si>
  <si>
    <t>Montaggio AFB 100</t>
  </si>
  <si>
    <t>01.04.02.08.a</t>
  </si>
  <si>
    <t>Fornitura e saldatura AFB 240</t>
  </si>
  <si>
    <t>01.04.02.08.b</t>
  </si>
  <si>
    <t>Montaggio AFB 240</t>
  </si>
  <si>
    <t>01.04.02.09.a</t>
  </si>
  <si>
    <t>Fornitura e chiusura WS 300 mm</t>
  </si>
  <si>
    <t>01.04.02.09.b</t>
  </si>
  <si>
    <t>Montaggio WS 300 mm</t>
  </si>
  <si>
    <t>01.04.02.10.a</t>
  </si>
  <si>
    <t>Tubo Gerberit GRD 75mm</t>
  </si>
  <si>
    <t>pezzi</t>
  </si>
  <si>
    <t>01.04.02.10.b</t>
  </si>
  <si>
    <t>Tubo Gerberit GRD 110mm</t>
  </si>
  <si>
    <t>01.04.02.10.c</t>
  </si>
  <si>
    <t>Tubo Gerberit GRD 160mm</t>
  </si>
  <si>
    <t>01.04.02.11.a</t>
  </si>
  <si>
    <t>Tubo guaina SR DN 70mm</t>
  </si>
  <si>
    <t>01.04.02.11.b</t>
  </si>
  <si>
    <t>Tubo guaina SR DN 100mm</t>
  </si>
  <si>
    <t>01.04.02.12.a</t>
  </si>
  <si>
    <t>Sistema passacavi MCT 70, fino a 34 mm di diametro</t>
  </si>
  <si>
    <t>01.04.02.12.b</t>
  </si>
  <si>
    <t>Sistema passacavi MCT 100, fino a 54 mm di diametro</t>
  </si>
  <si>
    <t>01.04.03</t>
  </si>
  <si>
    <t>Armature per calcestruzzo - Elementi in acciaio</t>
  </si>
  <si>
    <t>01.04.03.01</t>
  </si>
  <si>
    <t>Fornire, tagliare, sagomare e posare in opera di acciaio in barre ad aderenza migliorata per calcestruzzo armato Feb 44k</t>
  </si>
  <si>
    <t>01.04.03.02</t>
  </si>
  <si>
    <t>Fornire, tagliare, sagomare e posare in opera di rete elettrosaldata per armature ad aderenza migliorata per calcestruzzo armato Feb 44k</t>
  </si>
  <si>
    <t>01.04.03.03</t>
  </si>
  <si>
    <t>Fornitura e messa in opera di armatura di ripresa con cassetta in lamiera prefabbricata ed armatura da ripiegare integrarta, peso maggione di 8,01 kg/ml</t>
  </si>
  <si>
    <t>01.04.03.04</t>
  </si>
  <si>
    <t>Armatura con raccordo a manicotto diametro: 16-24mm</t>
  </si>
  <si>
    <t>01.04.03.05</t>
  </si>
  <si>
    <t>Armatura con raccordo a manicotto diametro: 25-30mm</t>
  </si>
  <si>
    <t>01.04.03.06</t>
  </si>
  <si>
    <t>Armatura di punzonamento - listelli con pioli</t>
  </si>
  <si>
    <t>01.04.03.07</t>
  </si>
  <si>
    <t>Fornitura e messa in opera di elementi coibentanti, prefabbricati ed armati, h= 160 mm, acciaio ad aderenza migliorata Feb 44k con inserti in acciaio inossidabile</t>
  </si>
  <si>
    <t>01.04.04</t>
  </si>
  <si>
    <t>Elementi in acciaio portanti</t>
  </si>
  <si>
    <t>01.04.04.01</t>
  </si>
  <si>
    <t>Strutture portanti di profilati d’acciaio, protette contro la corrosione; S 355 JO</t>
  </si>
  <si>
    <t>01.04.04.02</t>
  </si>
  <si>
    <t>Sovrapprezzo su strutture portanti di profilati d’acciaio come descritti alla voce 01.04.04.01, 01.04.04.02 e 01.04.04.03, per zincatura a caldo</t>
  </si>
  <si>
    <t>01.04.05</t>
  </si>
  <si>
    <t>Manufatti speciali</t>
  </si>
  <si>
    <t>01.04.05.01</t>
  </si>
  <si>
    <t>Fornitura e messa in opera di messa a terra per fondazione, messa a terra in acciaio zincato, sezione 30 x 3,5 mm</t>
  </si>
  <si>
    <t>01.04.05.02</t>
  </si>
  <si>
    <t>Fornitura e messa in opera di finestra coibentata prefabbricata inserita nel cassero in fase di getto, tipo F06, dimensioni esterni l/b = 120/120 cm, spessore muro s= 30,0 cm</t>
  </si>
  <si>
    <t>01.04.05.03</t>
  </si>
  <si>
    <t>Fornitura e messa in opera di finestra coibentata prefabbricata inserita nel cassero in fase di getto, tipo F07, dimensioni esterni l/b = 237/120 cm, spessore muro s= 30,0 cm</t>
  </si>
  <si>
    <t>01.04.05.04</t>
  </si>
  <si>
    <t>Fornitura e messa in opera di finestra coibentata prefabbricata inserita nel cassero in fase di getto, tipo F08 dimensioni esterni l/b = 337/120 cm, spessore muro s= 30,0 cm</t>
  </si>
  <si>
    <t>01.04.05.05</t>
  </si>
  <si>
    <t>Controtelai in tubolari d’acciaio zincati, 40 x 20 mm, s= 2 mm, per porte antincendio ad una anta, apertura luce del telaio da 130/215 cm</t>
  </si>
  <si>
    <t>01.04.05.06</t>
  </si>
  <si>
    <t>Fornitura e messa in opera di profili d’acciaio di ogni sezione come guida o battente a pavimento per porte scorrevoli o a libro</t>
  </si>
  <si>
    <t>01.05</t>
  </si>
  <si>
    <t>SOTTOFONDI</t>
  </si>
  <si>
    <t>01.05.01</t>
  </si>
  <si>
    <t>Caldane e cappe</t>
  </si>
  <si>
    <t>01.05.01.01</t>
  </si>
  <si>
    <t>Fornitura e posa di caldana di riempimento con inerti leggeri; massimo 600 kg/m³, tirata in piano o in pendenza; spessore fino a 8,0cm</t>
  </si>
  <si>
    <t>01.05.01.02</t>
  </si>
  <si>
    <t>Sovrapprezzo su caldane di riempimento con inerti leggeri, come descritte sotto voce 01.05.01.01. per ogni 1,0cm di maggior spessore</t>
  </si>
  <si>
    <t>01.05.01.03</t>
  </si>
  <si>
    <t>Fornitura e posa di cappa di protezione o di pendenza E 300; tirata in piano o in pendenza; spessore fino a 5,0cm</t>
  </si>
  <si>
    <t>01.05.01.04</t>
  </si>
  <si>
    <t>Sovrapprezzo su cappa di protezione o di pendenza E 300, come descritte sotto voce 01.05.01.03. per ogni 1,0cm di maggior spessore</t>
  </si>
  <si>
    <t>01.05.02</t>
  </si>
  <si>
    <t>Sottofondi e massetti galleggianti</t>
  </si>
  <si>
    <t>01.05.02.01</t>
  </si>
  <si>
    <t>Fornitura e getto di massetti galleggianti in sabbia-cemento; spessore fino a 7,0 cm</t>
  </si>
  <si>
    <t>01.05.02.02</t>
  </si>
  <si>
    <t>Sovrapprezzo su massetti galleggianti in sabbia-cemento, come descritti alla voce 01.05.02.01. per esecuzione superficie in ottica da pavimento industriale</t>
  </si>
  <si>
    <t>01.05.03</t>
  </si>
  <si>
    <t>Pavimentazioni e battuti con leganti cementizi</t>
  </si>
  <si>
    <t>01.05.03.01</t>
  </si>
  <si>
    <t>Pavimento industriale come massetto di finitura, tirato in piano o in pendenza; spessore fino a 15,0 cm</t>
  </si>
  <si>
    <t>01.05.03.02</t>
  </si>
  <si>
    <t>Sovrapprezzo su pavimento industriale come massetto di finitura, come descritto alla voce 01.05.03.01 per ogni 1,0 cm di maggior spessore</t>
  </si>
  <si>
    <t>01.05.03.03</t>
  </si>
  <si>
    <t>Fornitura ed applicazione di impregnatura trasparente di protezione di pavimentazioni di calcestruzzo</t>
  </si>
  <si>
    <t>01.05.03.04</t>
  </si>
  <si>
    <t>Sigillatura trasparente di protezione di pavimentazioni di calcestruzzo</t>
  </si>
  <si>
    <t>01.05.03.05</t>
  </si>
  <si>
    <t>Sigillatura colorata di protezione di pavimentazioni di calcestruzzo</t>
  </si>
  <si>
    <t>01.05.03.06</t>
  </si>
  <si>
    <t>Sigillatura colorata di protezione, applicata come zoccolo su pareti</t>
  </si>
  <si>
    <t>01.05.04</t>
  </si>
  <si>
    <t>Armature</t>
  </si>
  <si>
    <t>01.05.04.01</t>
  </si>
  <si>
    <t>Fornitura ed incorporazione nei getti di armatura in fibre sintetiche</t>
  </si>
  <si>
    <t>01.05.04.02</t>
  </si>
  <si>
    <t>Fornitura ed incorporazione nei getti di armatura con fibre d’acciaio</t>
  </si>
  <si>
    <t>01.06</t>
  </si>
  <si>
    <t>IMPERMEABILIZZAZIONI, STRATI DI SEPARAZIONE, ISOLAZIONI TERMICHE ED ACUSTICHE</t>
  </si>
  <si>
    <t>01.06.01</t>
  </si>
  <si>
    <t>Impermeabilizzazioni</t>
  </si>
  <si>
    <t>01.06.01.01</t>
  </si>
  <si>
    <t>Formazione di una guscia fra solaio e muro in elevazione</t>
  </si>
  <si>
    <t>01.06.01.02</t>
  </si>
  <si>
    <t>Impermeabilizzazione di muri esterni nella zona dello zoccolo con rasante a base cemento/dispersione a due componenti; s= 1,0 mm; applicato a 3 mani</t>
  </si>
  <si>
    <t>01.06.01.03</t>
  </si>
  <si>
    <t>Manti impermeabili di PVC-P con strati di separazione come impermeabilizzazioni del pavimento nella bocca da lupo; s= 1,5 mm</t>
  </si>
  <si>
    <t>01.06.01.04</t>
  </si>
  <si>
    <t>Impermeabilizzazione di pavimenti con manti bituminosi altamente polimerizzati; s=4.0mm; peso proprio minimo 4,0 kg/m², a uno o più strati</t>
  </si>
  <si>
    <t>01.06.01.05</t>
  </si>
  <si>
    <t>Impermeabilizzazione di superfici da tetto con membrana in caucciù sintesi EPDM; s= 1,50m</t>
  </si>
  <si>
    <t>01.06.01.06</t>
  </si>
  <si>
    <t>Converse e supporti di acciaio legato; s= 1,25 mm, sviluppo fino a 30 cm</t>
  </si>
  <si>
    <t>01.06.01.07</t>
  </si>
  <si>
    <t>Converse e supporti di acciaio legato; s= 1,25 mm, sviluppo da 21 a 40 cm</t>
  </si>
  <si>
    <t>01.06.01.08</t>
  </si>
  <si>
    <t>Listelli coprigiunto continui di profilati in alluminio estruso, larghezza 70 mm</t>
  </si>
  <si>
    <t>01.06.01.09</t>
  </si>
  <si>
    <t>Bocchettoni coibentati a scarico verticale o orizzontale per coperture piane di schiuma integrale in poliuretano con moschetto in PE; DN = 100 mm, con elemento riscaldante</t>
  </si>
  <si>
    <t>01.06.01.10</t>
  </si>
  <si>
    <t>Elementi speciali per attraversamento tubi e antenne in teli impermeabili di caucciù EPDM, di ogni diametro e forma, sezione fino a 450 cmq</t>
  </si>
  <si>
    <t>01.06.01.11</t>
  </si>
  <si>
    <t>Elementi speciali per attraversamento tubi e antenne in teli impermeabili di caucciù EPDM, di ogni diametro e forma, sezione fino a 900 cmq</t>
  </si>
  <si>
    <t>01.06.02</t>
  </si>
  <si>
    <t>Strati di separazione, barriere a vapore</t>
  </si>
  <si>
    <t>01.06.02.01</t>
  </si>
  <si>
    <t>Strato di separazione di polietilene (PE); s= 0,2 mm</t>
  </si>
  <si>
    <t>01.06.02.02</t>
  </si>
  <si>
    <t>Feltro di separazione di polipropilene (PP); peso proprio minimo 300 g/m²</t>
  </si>
  <si>
    <t>01.06.02.03</t>
  </si>
  <si>
    <t>Barriera a vapore; passaggio di vapore ammesso 0.06 g/m² in 24 h</t>
  </si>
  <si>
    <t>01.06.02.04</t>
  </si>
  <si>
    <t>Materassini di gomma in trucioli come strato di protezione per impermeabilizzazioni, spessore dei materassini 6 mm</t>
  </si>
  <si>
    <t>01.06.03</t>
  </si>
  <si>
    <t>Isolazioni termiche – Isolazioni acustiche</t>
  </si>
  <si>
    <t>01.06.03.01</t>
  </si>
  <si>
    <t>Lastre di polistirolo estruso come isolazione termica orizzontale in pavimenti; peso specifico 32 kg/m³, spessore delle lastre 5,0 cm</t>
  </si>
  <si>
    <t>01.06.03.02</t>
  </si>
  <si>
    <t>Lastre di polistirolo estruso come isolazione termica orizzontale in pavimenti; peso specifico 32 kg/m³, spessore delle lastre 10,0 cm</t>
  </si>
  <si>
    <t>01.06.03.03</t>
  </si>
  <si>
    <t>Lastre di polistirolo estruso come isolazione termica orizzontale con elevata resistenza alla compressione in pavimenti; peso specifico 35 kg/m³, spessore delle lastre 5,0 cm</t>
  </si>
  <si>
    <t>01.06.03.04</t>
  </si>
  <si>
    <t>Lastre di polistirolo estruso come isolazione termica orizzontale con elevata resistenza alla compressione in pavimenti; peso specifico 35 kg/m³, spessore delle lastre 10,0 cm</t>
  </si>
  <si>
    <t>01.06.03.05</t>
  </si>
  <si>
    <t>Lastre di polistirolo estruso come isolazione termica verticale su muri interrati; peso specifico 32 kg/m³, spessore delle lastre 10,0 cm</t>
  </si>
  <si>
    <t>01.06.03.06</t>
  </si>
  <si>
    <t>Fornitura e posa in opera di lastre di polistirolo estruso (EPS) con pendenza incorporata come isolazione termica orizzontale su superfici esterne; spessore delle lastre da 180mm a 220mm</t>
  </si>
  <si>
    <t>01.06.03.07</t>
  </si>
  <si>
    <t>Fornitura e posa in opera di lastre di polistirolo estruso (EPS) con pendenza incorporata come isolazione termica orizzontale su superfici esterne; spessore delle lastre da 200mm a 300mm</t>
  </si>
  <si>
    <t>01.06.03.08</t>
  </si>
  <si>
    <t>Materassino di gomma in trucioli come isolazione anticalpestio, posato in due strati, spessore dei materassini 2x6 mm</t>
  </si>
  <si>
    <t>01.07</t>
  </si>
  <si>
    <t>DRENAGGI, CONDOTTE, POZZETTI</t>
  </si>
  <si>
    <t>01.07.01</t>
  </si>
  <si>
    <t>Drenaggi</t>
  </si>
  <si>
    <t>01.07.01.01</t>
  </si>
  <si>
    <t>Materassino drenante in polietilene reciclato, s= 30 mm</t>
  </si>
  <si>
    <t>01.07.01.02</t>
  </si>
  <si>
    <t>Fornitura e posa in opera di strato drenante di telo bugnato di polietilene PEAD, s= 8.0 mm</t>
  </si>
  <si>
    <t>01.07.02</t>
  </si>
  <si>
    <t>Pozzetti - canalette</t>
  </si>
  <si>
    <t>01.07.02.01</t>
  </si>
  <si>
    <t>Fornitura e posa in opera di pozzetto d’ispezione prefabbricato di calcestruzzo semplice; (l/b/h) 40/40/40cm, a tenuta d’acqua con 0,10 bar</t>
  </si>
  <si>
    <t>01.07.02.02</t>
  </si>
  <si>
    <t>Fornitura e posa in opera di pozzetto d’ispezione prefabbricato di calcestruzzo semplice; (l/b/h) 60/60/60cm, a tenuta d’acqua con 0,10 bar</t>
  </si>
  <si>
    <t>01.07.02.03</t>
  </si>
  <si>
    <t>Fornitura e posa in opera di una prolunga del pozzetto d’ispezione prefabbricato di calcestruzzo semplice; (l/b/h) 40/40/20cm, a tenuta d’acqua con 0,10 bar</t>
  </si>
  <si>
    <t>01.07.02.04</t>
  </si>
  <si>
    <t>Fornitura e posa in opera di una prolunga del pozzetto d’ispezione prefabbricato di calcestruzzo semplice; (l/b/h) 60/60/30cm, a tenuta d’acqua con 0,10 bar</t>
  </si>
  <si>
    <t>01.07.02.05</t>
  </si>
  <si>
    <t>Pozzo perdente in calcestruzzo vibrocompresso, diametro 200 cm</t>
  </si>
  <si>
    <t>01.07.02.06</t>
  </si>
  <si>
    <t>Fornitura e posa in opera di scarico a pavimento con telaio registrabile in altezza di polipropilene e griglia d’acciaio legato; bocche di lupo e depositi</t>
  </si>
  <si>
    <t>01.07.02.07</t>
  </si>
  <si>
    <t>Fornitura e posa in opera di canaletta di scarico in acciaio legato inossidabile, resistente a carichi elevati, fondo prefinito in pendenza, con griglia di copertura in acciaio legato inossidabile; larghezza nominale 150 mm</t>
  </si>
  <si>
    <t>01.07.02.08</t>
  </si>
  <si>
    <t>Canaletta di scarico di calcestruzzo rinforzato con fibre di vetro, fondo prefinito in pendenza, con griglia di copertura in acciaio zincato; larghezza nominale 400 mm</t>
  </si>
  <si>
    <t>01.07.02.09</t>
  </si>
  <si>
    <t>Canaletta di scarico di calcestruzzo polimerizzato, fondo prefinito in pendenza, con elemento di feritoia in acciaio INOX</t>
  </si>
  <si>
    <t>01.07.02.10</t>
  </si>
  <si>
    <t>Cassonetto di scarico con elementi d’ispezione a due pezzi in acciaio inossidabile</t>
  </si>
  <si>
    <t>01.07.02.11</t>
  </si>
  <si>
    <t>Fornitura e posa in opera di chiusini, caditoie, griglie e pezzi speciali di ghisa</t>
  </si>
  <si>
    <t>01.07.02.12</t>
  </si>
  <si>
    <t>Fornitura e posa in opera di chiusino di ghisa impermeabile alle acque di scolo superficiali</t>
  </si>
  <si>
    <t>01.07.02.13</t>
  </si>
  <si>
    <t>Fornitura e posa in opera di coperchio per pozzetti di lamiera striata zincata a fuoco</t>
  </si>
  <si>
    <t>01.08</t>
  </si>
  <si>
    <t>SISTEMAZIONI ESTERNE</t>
  </si>
  <si>
    <t>01.08.01</t>
  </si>
  <si>
    <t>Tetto verde</t>
  </si>
  <si>
    <t>01.08.01.01</t>
  </si>
  <si>
    <t>Realizzazione di un inverdimento pensile estensivo</t>
  </si>
  <si>
    <t>01.08.01.02</t>
  </si>
  <si>
    <t>Fornitura e stesura di strato di protezione su coperture con pietrisco di porfido</t>
  </si>
  <si>
    <t>01.08.02</t>
  </si>
  <si>
    <t>Grigliato in legno come pavimento finito all’esterno</t>
  </si>
  <si>
    <t>01.08.02.01</t>
  </si>
  <si>
    <t>Grigliato di assi estrusi incollati di fibre di legno e materiale sintetico come rivestimento di pavimenti per esterni</t>
  </si>
  <si>
    <t>01.09</t>
  </si>
  <si>
    <t>ASSISTENZE MURARIE</t>
  </si>
  <si>
    <t>01.09.01</t>
  </si>
  <si>
    <t>Assistenze murarie</t>
  </si>
  <si>
    <t>01.09.01.01</t>
  </si>
  <si>
    <t>01.09.01.02</t>
  </si>
  <si>
    <t>01.09.01.03</t>
  </si>
  <si>
    <t>Assistenze murarie per impianti termosanitari, d’aerazione e di regolazione</t>
  </si>
  <si>
    <t>01.09.01.04</t>
  </si>
  <si>
    <t>Assistenze murarie per impianti elettrici</t>
  </si>
  <si>
    <t>01.10</t>
  </si>
  <si>
    <t>SGOMBERO E PULIZIA CANTIERE</t>
  </si>
  <si>
    <t>01.10.01</t>
  </si>
  <si>
    <t>Pulizia preliminare</t>
  </si>
  <si>
    <t>01.10.01.01</t>
  </si>
  <si>
    <t>Pulizia preliminare generale o parziale dell’edificio</t>
  </si>
  <si>
    <t>01.10.02</t>
  </si>
  <si>
    <t>Pulizia definitiva</t>
  </si>
  <si>
    <t>01.10.02.01</t>
  </si>
  <si>
    <t>Pulizia definitiva dell’edificio all’interno</t>
  </si>
  <si>
    <t>01.10.02.02</t>
  </si>
  <si>
    <t>Pulizia definitiva delle superfici e facciate in vetro all’esterno</t>
  </si>
  <si>
    <t>01.10.02.03</t>
  </si>
  <si>
    <t>Pulizia definitiva del cortile e delle zone adibite al traffico</t>
  </si>
  <si>
    <t>01.10.02.04</t>
  </si>
  <si>
    <t>Pulizia definitiva delle aree a verde</t>
  </si>
  <si>
    <t>01.11</t>
  </si>
  <si>
    <t>COSTI PER LA SICUREZZA</t>
  </si>
  <si>
    <t>01.11.01</t>
  </si>
  <si>
    <t>Apprestamenti previsti nel PSC</t>
  </si>
  <si>
    <t>01.11.01.01</t>
  </si>
  <si>
    <t>Recinzione di cantiere realizzate con pannelli prefabbricati di rete zincata (dimensioni orientative 3,50x2,00m)</t>
  </si>
  <si>
    <t>01.11.01.02</t>
  </si>
  <si>
    <t>Delimitazione di aree di lavoro tramite paletti e catena</t>
  </si>
  <si>
    <t>01.11.01.03</t>
  </si>
  <si>
    <t>Cancello carrabile realizzato con tubo tipo ponteggio, costo d'uso per primo mese</t>
  </si>
  <si>
    <t>mq/mese</t>
  </si>
  <si>
    <t>01.11.01.04</t>
  </si>
  <si>
    <t>Cancello carrabile realizzato con tubo tipo ponteggio, costo d'uso per ogni mese successivo</t>
  </si>
  <si>
    <t>01.11.01.05</t>
  </si>
  <si>
    <t>Portoncino per l'accesso pedonale con telaio metallico saldato e rivestito con rete metallica o lamiera grecata, costo d'uso per primo mese</t>
  </si>
  <si>
    <t>01.11.01.06</t>
  </si>
  <si>
    <t>Portoncino per l'accesso pedonale con telaio metallico saldato e rivestito con rete metallica o lamiera grecata, costo d'uso per ogni mese successivo</t>
  </si>
  <si>
    <t>01.11.01.07</t>
  </si>
  <si>
    <t>Box di cantiere per servizi igienici, costo d'uso per primo mese</t>
  </si>
  <si>
    <t>pezzi/mese</t>
  </si>
  <si>
    <t>01.11.01.08</t>
  </si>
  <si>
    <t>Box di cantiere per servizi igienici, costo d'uso per ogni mese successivo</t>
  </si>
  <si>
    <t>01.11.01.09</t>
  </si>
  <si>
    <t>Box di cantiere per spogliatoio, costo d'uso per primo mese</t>
  </si>
  <si>
    <t>01.11.01.10</t>
  </si>
  <si>
    <t>Box di cantiere per spogliatoio, costo d'uso per ogni mese successivo</t>
  </si>
  <si>
    <t>01.11.01.11</t>
  </si>
  <si>
    <t>Box di cantiere per ufficio imprese di cantiere, costo d'uso per primo mese</t>
  </si>
  <si>
    <t>01.11.01.12</t>
  </si>
  <si>
    <t>Box di cantiere per ufficio imprese di cantiere, costo d'uso per ogni mese successivo</t>
  </si>
  <si>
    <t>01.11.01.13</t>
  </si>
  <si>
    <t>Ponteggio da costruzione di tipo fisso ad estensione longitudinale, presso per le prime 4 settimane</t>
  </si>
  <si>
    <t>mq/4 settimane</t>
  </si>
  <si>
    <t>01.11.01.14</t>
  </si>
  <si>
    <t>Ponteggio da costruzione di tipo fisso ad estensione longitudinale, presso per ogni mese successivo</t>
  </si>
  <si>
    <t>01.11.01.15</t>
  </si>
  <si>
    <t>Tavolati in legno</t>
  </si>
  <si>
    <t>01.11.01.16</t>
  </si>
  <si>
    <t>Tettoia a protezione di posti di lavoro fissi</t>
  </si>
  <si>
    <t>01.11.01.17</t>
  </si>
  <si>
    <t>Parapetto secondo normativa a protezione del rischio di caduta dall'alto</t>
  </si>
  <si>
    <t>01.11.01.18</t>
  </si>
  <si>
    <t>Rampe, scale, andatoie, passerelle, pianerottoli realizzati con impalcati in legno</t>
  </si>
  <si>
    <t>01.11.02</t>
  </si>
  <si>
    <t>Misure preventive e protettive, dispositivi di protezione individuale previsti nel PSC per lavorazioni interferenti</t>
  </si>
  <si>
    <t>01.11.02.01</t>
  </si>
  <si>
    <t>Verificia quotidiana e manutenzione delle opere provvisionali</t>
  </si>
  <si>
    <t>01.11.02.02</t>
  </si>
  <si>
    <t>Riunione di coordinamento fra i responsabili delle imprese operanti in cantiere ed il CS€</t>
  </si>
  <si>
    <t>01.11.03</t>
  </si>
  <si>
    <t>Impianti di terra e di protezione contro le scariche atmosferiche, impianti antincendio, impianti evacuazione fumi</t>
  </si>
  <si>
    <t>01.11.03.01</t>
  </si>
  <si>
    <t>Impianto di terra per cantiere</t>
  </si>
  <si>
    <t>01.11.04</t>
  </si>
  <si>
    <t>Mezzi e servizi di protezione collettiva</t>
  </si>
  <si>
    <t>01.11.04.01</t>
  </si>
  <si>
    <t>cartellonistica di cantiere conforme al D.Lgs.81/2008</t>
  </si>
  <si>
    <t>01.11.04.02</t>
  </si>
  <si>
    <t>Sistema di allarme per casi di emergenza</t>
  </si>
  <si>
    <t>01.11.04.03</t>
  </si>
  <si>
    <t>Cassetta di pronto soccorso</t>
  </si>
  <si>
    <t>01.11.04.04</t>
  </si>
  <si>
    <t>Lampeggiatore crepuscolare a luce intermittente</t>
  </si>
  <si>
    <t>01.11.04.05</t>
  </si>
  <si>
    <t>Estintore omologato Tipo 34 A - 233BC, da 6 Kg</t>
  </si>
  <si>
    <t>01.11.04.06</t>
  </si>
  <si>
    <t>Illuminazione di cantiere delle vie di passaggio-fuga</t>
  </si>
  <si>
    <t>01.11.04.07</t>
  </si>
  <si>
    <t>Linea elettrica</t>
  </si>
  <si>
    <t>01.11.05</t>
  </si>
  <si>
    <t>Procedure contenute nel PSC e previste per specifici motivi di sicurezza</t>
  </si>
  <si>
    <t>01.11.05.01</t>
  </si>
  <si>
    <t>Ripristino opere provvisionali tolte soltanto temporaneamente</t>
  </si>
  <si>
    <t>01.11.06</t>
  </si>
  <si>
    <t>Documentazione richiesta dal PSC</t>
  </si>
  <si>
    <t>01.11.06.01</t>
  </si>
  <si>
    <t>Piano Operativo di Sicurezza</t>
  </si>
  <si>
    <t>01.11.06.02</t>
  </si>
  <si>
    <t>Programmazione settimanale con indicazione precisa dei lavori progettati per la settimana indicata</t>
  </si>
  <si>
    <t>01.11.06.03</t>
  </si>
  <si>
    <t>Documentazione per la redazione del fascicolo dell'opera</t>
  </si>
  <si>
    <t>01.11.07</t>
  </si>
  <si>
    <t>Oneri generali</t>
  </si>
  <si>
    <t>01.11.07.01</t>
  </si>
  <si>
    <t>Oneri di sicurezza per misure di coordinamento</t>
  </si>
  <si>
    <t xml:space="preserve">MODULO D'OFFERTA
ELENCO DEI LAVORI E FORNITURE
OFFERTA CON PREZZI UNITARI </t>
  </si>
  <si>
    <t>Codice gara d'appalto</t>
  </si>
  <si>
    <t>n.</t>
  </si>
  <si>
    <t>voce cap. n.</t>
  </si>
  <si>
    <t>descrizione</t>
  </si>
  <si>
    <t>prezzo unitario</t>
  </si>
  <si>
    <t>(quantità x prezzo unitario)</t>
  </si>
  <si>
    <t>IMPORTO DEI LAVORI SENZA COSTI PER LA SICUREZZA</t>
  </si>
  <si>
    <t>IMPORTO DEI COSTI PER LA SICUREZZA</t>
  </si>
  <si>
    <t>Riepilogo</t>
  </si>
  <si>
    <t>Importo dei lavori a misura</t>
  </si>
  <si>
    <t>Importo dei lavori a corpo</t>
  </si>
  <si>
    <t>Importo complessivo dell'offerta per i lavori a corpo e/o a misura senza costi per la sicurezza</t>
  </si>
  <si>
    <t>Costi per la sicurezza</t>
  </si>
  <si>
    <t>Importo complessivo dei lavori con costi per la sicurezza</t>
  </si>
  <si>
    <t>Data:</t>
  </si>
  <si>
    <r>
      <t xml:space="preserve">Firma digitale del rappresentante autorizzato dell'impresa </t>
    </r>
    <r>
      <rPr>
        <b/>
        <sz val="10"/>
        <color theme="1"/>
        <rFont val="Arial"/>
        <family val="2"/>
      </rPr>
      <t>unica</t>
    </r>
  </si>
  <si>
    <r>
      <t xml:space="preserve">Firma digitale del rappresentante autorizzato dell'impresa </t>
    </r>
    <r>
      <rPr>
        <b/>
        <sz val="10"/>
        <color theme="1"/>
        <rFont val="Arial"/>
        <family val="2"/>
      </rPr>
      <t>mandataria</t>
    </r>
  </si>
  <si>
    <r>
      <t xml:space="preserve">Firma digitale del rappresentante autorizzato dell'impresa assocciata </t>
    </r>
    <r>
      <rPr>
        <b/>
        <sz val="10"/>
        <color theme="1"/>
        <rFont val="Arial"/>
        <family val="2"/>
      </rPr>
      <t>(cooptato)</t>
    </r>
  </si>
  <si>
    <t>Assistenze murarie per serramenti interni ed esterni</t>
  </si>
  <si>
    <t>Assistenze murarie per facciate e rifinitura interna</t>
  </si>
  <si>
    <t>Assistenze murarie per la sistemazione esterna</t>
  </si>
  <si>
    <t>01.09.01.05</t>
  </si>
  <si>
    <t>01.09.01.06</t>
  </si>
  <si>
    <t>01.09.01.07</t>
  </si>
  <si>
    <t>01.09.01.08</t>
  </si>
  <si>
    <t>01.09.01.09</t>
  </si>
  <si>
    <t>01.09.01.10</t>
  </si>
  <si>
    <t>01.09.01.11</t>
  </si>
  <si>
    <t>01.09.01.12</t>
  </si>
  <si>
    <t>01.09.01.13</t>
  </si>
  <si>
    <t>01.09.01.14</t>
  </si>
  <si>
    <t>01.09.02</t>
  </si>
  <si>
    <t>01.09.02.01</t>
  </si>
  <si>
    <t>01.09.02.02</t>
  </si>
  <si>
    <t>01.09.02.03</t>
  </si>
  <si>
    <t>01.09.02.04</t>
  </si>
  <si>
    <t>01.09.02.05</t>
  </si>
  <si>
    <t>01.09.02.06</t>
  </si>
  <si>
    <t>01.09.02.07</t>
  </si>
  <si>
    <t>01.09.02.08</t>
  </si>
  <si>
    <t>01.09.02.09</t>
  </si>
  <si>
    <t>01.09.02.10</t>
  </si>
  <si>
    <t>01.09.02.11</t>
  </si>
  <si>
    <t>01.09.03</t>
  </si>
  <si>
    <t>01.09.03.01</t>
  </si>
  <si>
    <t>01.09.03.02</t>
  </si>
  <si>
    <t>COSTRUZIONI A SECCO</t>
  </si>
  <si>
    <t>Pareti e fodere in cartongesso</t>
  </si>
  <si>
    <t>Partizione in cartongesso con orditura semplice in metallo e rivestimento doppio su entrambi i lati; s= 100 mm</t>
  </si>
  <si>
    <t>Partizione in cartongesso con orditura semplice in metallo e rivestimento doppio su entrambi i lati; s= 150 mm</t>
  </si>
  <si>
    <t>Partizione in cartongesso con orditura semplice in metallo e rivestimento doppio su entrambi i lati; s= 200 mm</t>
  </si>
  <si>
    <t>Partizione in cartongesso con orditura semplice in metallo e rivestimento doppio su entrambi i lati; s= 250 mm</t>
  </si>
  <si>
    <t>Fodera in cartongesso con orditura semplice in metallo e rivestimento doppio su un lato; s= 100 mm</t>
  </si>
  <si>
    <t>Fodera in cartongesso con orditura semplice in metallo e rivestimento doppio su un lato; s= 150 mm</t>
  </si>
  <si>
    <t>Fornitura e montaggio di un rivestimento in cartongesso fissato direttamente su elementi costruttivi con lastre doppie</t>
  </si>
  <si>
    <t>Fornitura e montaggio di elementi ad incasso in lamiera d’accaio zincato per il montaggio di porte scorrevoli, larghezza netta di passaggio fino a 130cm</t>
  </si>
  <si>
    <t>Fornitura e montaggio di elementi ad incasso in lamiera d’accaio zincato per il montaggio di porte scorrevoli, larghezza netta di passaggio fino a 180cm</t>
  </si>
  <si>
    <t>Sovrapprezzo su partizioni, fodere e controsoffitti di lastre in cartongesso per impregnatura delle lastre in ambienti umidi</t>
  </si>
  <si>
    <t>Sovrapprezzo su partizioni e fodere di lastre di cartongesso per resistenza al fuoco REI 60</t>
  </si>
  <si>
    <t>Sovrapprezzo su partizioni e fodere di lastre di cartongesso per resistenza al fuoco REI 120</t>
  </si>
  <si>
    <t>Sovrapprezzo su partizioni e fodere di lastre di cartongesso per rinforzo dell’orditura per supporto di apparecchi sanitari</t>
  </si>
  <si>
    <t>Freno a vapore in polietilene</t>
  </si>
  <si>
    <t>Controsoffitti in cartongesso e in in lana di legno mineralizzata con magnesite</t>
  </si>
  <si>
    <t>Controsoffitto con lastre di cartongesso lisce, spessore lastre 12,5 mm</t>
  </si>
  <si>
    <t>Sovrapprezzo su partizioni, fodere e soffitti di lastre in cartongesso per inserimento di portelli di ispezione 40/40 cm</t>
  </si>
  <si>
    <t>Sovrapprezzo su partizioni, fodere e soffitti di lastre in cartongesso per inserimento di portelle di ispezione 50/50 cm</t>
  </si>
  <si>
    <t>Sovrapprezzo su partizioni, fodere e soffitti di lastre in cartongesso per inserimento di portelle di ispezione 60/60 cm</t>
  </si>
  <si>
    <t>Controsoffitto con pannelli fonoassorbenti in lana di legno mineralizzata con magnesite</t>
  </si>
  <si>
    <t>Sovrapprezzo su controsoffitti con pannelli fonoassorbenti in lana di legno mineralizzata con magnesite, per inserimento di materassini fonoassorbenti di lana di roccia</t>
  </si>
  <si>
    <t>Sovrapprezzo su soffitti con pannelli fonoassorbenti in lana di legno mineralizzata con magnesite, per inserimento di portelli di ispezione 40/40 cm</t>
  </si>
  <si>
    <t>Sovrapprezzo su soffitti di lastre con pannelli fonoassorbenti in lana di legno mineralizzata con magnesite, per inserimento di portelle di ispezione 50/50 cm</t>
  </si>
  <si>
    <t>Sovrapprezzo su soffitti di lastre con pannelli fonoassorbenti in lana di legno mineralizzata con magnesite, per inserimento di portelle di ispezione 60/60 cm</t>
  </si>
  <si>
    <t>Sovrapprezzo su controsoffitti di ogni tipo per la formazione di nicchie a soffitto, vano soffitto nicchia fino a 0,50 m²</t>
  </si>
  <si>
    <t>Sovrapprezzo su controsoffitti di ogni tipo per la fornitura e l’integrazione di profili per tende</t>
  </si>
  <si>
    <t>Pavimenti rialzati in lastre mineralizzati</t>
  </si>
  <si>
    <t>Pavimento rialzato in lastre mineralizzati su sottostruttura d'acciaio, s=18mm, altezza fino a 0,18m</t>
  </si>
  <si>
    <t>Sovrapprezzo su pavimenti rialzati di lastre mineralizzati per inserimento di aperture di ispezione con coperchio; dimensione coperchio fino a 0.20 m²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</si>
</sst>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u val="double"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/>
    <xf numFmtId="164" fontId="4" fillId="0" borderId="0" xfId="0" applyNumberFormat="1" applyFont="1"/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4" fillId="2" borderId="4" xfId="0" applyNumberFormat="1" applyFont="1" applyFill="1" applyBorder="1" applyAlignment="1">
      <alignment horizontal="right" vertical="top"/>
    </xf>
    <xf numFmtId="49" fontId="4" fillId="2" borderId="4" xfId="0" applyNumberFormat="1" applyFont="1" applyFill="1" applyBorder="1" applyAlignment="1">
      <alignment horizontal="left" vertical="top" wrapText="1"/>
    </xf>
    <xf numFmtId="0" fontId="4" fillId="2" borderId="4" xfId="0" applyFont="1" applyFill="1" applyBorder="1"/>
    <xf numFmtId="164" fontId="4" fillId="2" borderId="4" xfId="0" applyNumberFormat="1" applyFont="1" applyFill="1" applyBorder="1"/>
    <xf numFmtId="164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right" vertical="top"/>
    </xf>
    <xf numFmtId="49" fontId="4" fillId="2" borderId="6" xfId="0" applyNumberFormat="1" applyFont="1" applyFill="1" applyBorder="1" applyAlignment="1">
      <alignment horizontal="left" vertical="top" wrapText="1"/>
    </xf>
    <xf numFmtId="0" fontId="4" fillId="2" borderId="6" xfId="0" applyFont="1" applyFill="1" applyBorder="1"/>
    <xf numFmtId="164" fontId="4" fillId="2" borderId="6" xfId="0" applyNumberFormat="1" applyFont="1" applyFill="1" applyBorder="1"/>
    <xf numFmtId="164" fontId="4" fillId="2" borderId="6" xfId="0" applyNumberFormat="1" applyFont="1" applyFill="1" applyBorder="1" applyAlignment="1">
      <alignment horizontal="center" wrapText="1"/>
    </xf>
    <xf numFmtId="49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left" vertical="top" wrapText="1"/>
    </xf>
    <xf numFmtId="0" fontId="4" fillId="0" borderId="6" xfId="0" applyFont="1" applyBorder="1"/>
    <xf numFmtId="164" fontId="4" fillId="0" borderId="6" xfId="0" applyNumberFormat="1" applyFont="1" applyBorder="1"/>
    <xf numFmtId="49" fontId="4" fillId="0" borderId="7" xfId="0" quotePrefix="1" applyNumberFormat="1" applyFont="1" applyBorder="1" applyAlignment="1">
      <alignment horizontal="right" vertical="top"/>
    </xf>
    <xf numFmtId="49" fontId="5" fillId="0" borderId="7" xfId="0" quotePrefix="1" applyNumberFormat="1" applyFont="1" applyBorder="1" applyAlignment="1">
      <alignment horizontal="right" vertical="top"/>
    </xf>
    <xf numFmtId="49" fontId="5" fillId="0" borderId="7" xfId="0" applyNumberFormat="1" applyFont="1" applyBorder="1" applyAlignment="1">
      <alignment horizontal="left" vertical="top" wrapText="1"/>
    </xf>
    <xf numFmtId="0" fontId="4" fillId="0" borderId="7" xfId="0" applyFont="1" applyBorder="1" applyAlignment="1">
      <alignment horizontal="left"/>
    </xf>
    <xf numFmtId="2" fontId="4" fillId="0" borderId="7" xfId="0" applyNumberFormat="1" applyFont="1" applyBorder="1"/>
    <xf numFmtId="164" fontId="4" fillId="0" borderId="7" xfId="0" applyNumberFormat="1" applyFont="1" applyBorder="1" applyProtection="1">
      <protection locked="0"/>
    </xf>
    <xf numFmtId="164" fontId="4" fillId="0" borderId="7" xfId="0" applyNumberFormat="1" applyFont="1" applyBorder="1"/>
    <xf numFmtId="49" fontId="4" fillId="0" borderId="7" xfId="0" applyNumberFormat="1" applyFont="1" applyBorder="1" applyAlignment="1">
      <alignment horizontal="left" vertical="top" wrapText="1"/>
    </xf>
    <xf numFmtId="164" fontId="4" fillId="2" borderId="7" xfId="0" applyNumberFormat="1" applyFont="1" applyFill="1" applyBorder="1"/>
    <xf numFmtId="49" fontId="4" fillId="0" borderId="7" xfId="0" applyNumberFormat="1" applyFont="1" applyBorder="1" applyAlignment="1">
      <alignment horizontal="right" vertical="top"/>
    </xf>
    <xf numFmtId="0" fontId="4" fillId="0" borderId="7" xfId="0" applyFont="1" applyBorder="1"/>
    <xf numFmtId="49" fontId="5" fillId="0" borderId="7" xfId="0" applyNumberFormat="1" applyFont="1" applyBorder="1" applyAlignment="1">
      <alignment horizontal="right" vertical="top"/>
    </xf>
    <xf numFmtId="164" fontId="5" fillId="2" borderId="7" xfId="0" applyNumberFormat="1" applyFont="1" applyFill="1" applyBorder="1" applyAlignment="1">
      <alignment horizontal="right"/>
    </xf>
    <xf numFmtId="49" fontId="6" fillId="0" borderId="7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left" vertical="top" wrapText="1"/>
    </xf>
    <xf numFmtId="0" fontId="6" fillId="0" borderId="7" xfId="0" applyFont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0" fontId="4" fillId="2" borderId="7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justify" vertical="top" wrapText="1"/>
    </xf>
    <xf numFmtId="0" fontId="4" fillId="2" borderId="7" xfId="0" applyFont="1" applyFill="1" applyBorder="1" applyAlignment="1">
      <alignment horizontal="right" vertical="top" wrapText="1"/>
    </xf>
    <xf numFmtId="49" fontId="4" fillId="0" borderId="4" xfId="0" applyNumberFormat="1" applyFont="1" applyBorder="1" applyAlignment="1">
      <alignment horizontal="left" vertical="top" wrapText="1"/>
    </xf>
    <xf numFmtId="0" fontId="5" fillId="2" borderId="4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0" fontId="8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9" fontId="5" fillId="2" borderId="5" xfId="0" quotePrefix="1" applyNumberFormat="1" applyFont="1" applyFill="1" applyBorder="1" applyAlignment="1">
      <alignment horizontal="center" vertical="center"/>
    </xf>
    <xf numFmtId="0" fontId="5" fillId="2" borderId="5" xfId="0" quotePrefix="1" applyFont="1" applyFill="1" applyBorder="1" applyAlignment="1">
      <alignment horizontal="center" vertical="center"/>
    </xf>
    <xf numFmtId="164" fontId="4" fillId="2" borderId="5" xfId="0" quotePrefix="1" applyNumberFormat="1" applyFont="1" applyFill="1" applyBorder="1" applyAlignment="1">
      <alignment horizontal="center" wrapText="1"/>
    </xf>
    <xf numFmtId="164" fontId="5" fillId="2" borderId="7" xfId="0" applyNumberFormat="1" applyFont="1" applyFill="1" applyBorder="1" applyAlignment="1">
      <alignment horizontal="right" vertical="center"/>
    </xf>
    <xf numFmtId="164" fontId="4" fillId="0" borderId="4" xfId="0" applyNumberFormat="1" applyFont="1" applyBorder="1"/>
    <xf numFmtId="0" fontId="9" fillId="0" borderId="0" xfId="0" quotePrefix="1" applyFont="1" applyAlignment="1">
      <alignment horizontal="left"/>
    </xf>
    <xf numFmtId="164" fontId="4" fillId="0" borderId="7" xfId="0" applyNumberFormat="1" applyFont="1" applyBorder="1" applyProtection="1"/>
    <xf numFmtId="0" fontId="5" fillId="0" borderId="7" xfId="0" applyFont="1" applyBorder="1" applyAlignment="1">
      <alignment horizontal="left"/>
    </xf>
    <xf numFmtId="2" fontId="5" fillId="0" borderId="7" xfId="0" applyNumberFormat="1" applyFont="1" applyBorder="1"/>
    <xf numFmtId="164" fontId="5" fillId="0" borderId="7" xfId="0" applyNumberFormat="1" applyFont="1" applyBorder="1" applyProtection="1">
      <protection locked="0"/>
    </xf>
    <xf numFmtId="164" fontId="5" fillId="0" borderId="7" xfId="0" applyNumberFormat="1" applyFont="1" applyBorder="1"/>
    <xf numFmtId="0" fontId="4" fillId="0" borderId="1" xfId="0" applyFont="1" applyBorder="1" applyAlignment="1">
      <alignment vertical="top" wrapText="1"/>
    </xf>
    <xf numFmtId="0" fontId="5" fillId="2" borderId="9" xfId="0" quotePrefix="1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164" fontId="5" fillId="2" borderId="8" xfId="0" applyNumberFormat="1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164" fontId="5" fillId="2" borderId="15" xfId="0" applyNumberFormat="1" applyFont="1" applyFill="1" applyBorder="1" applyAlignment="1">
      <alignment horizontal="right" vertical="center" wrapText="1"/>
    </xf>
    <xf numFmtId="0" fontId="7" fillId="2" borderId="9" xfId="0" quotePrefix="1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justify" vertical="top" wrapText="1"/>
    </xf>
    <xf numFmtId="0" fontId="4" fillId="2" borderId="14" xfId="0" applyFont="1" applyFill="1" applyBorder="1" applyAlignment="1">
      <alignment horizontal="justify" vertical="top" wrapText="1"/>
    </xf>
    <xf numFmtId="0" fontId="4" fillId="2" borderId="15" xfId="0" applyFont="1" applyFill="1" applyBorder="1" applyAlignment="1">
      <alignment horizontal="justify" vertical="top" wrapText="1"/>
    </xf>
    <xf numFmtId="0" fontId="4" fillId="0" borderId="7" xfId="0" applyFont="1" applyBorder="1" applyAlignment="1">
      <alignment vertical="top" wrapText="1"/>
    </xf>
    <xf numFmtId="164" fontId="5" fillId="2" borderId="9" xfId="0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justify" vertical="top" wrapText="1"/>
    </xf>
    <xf numFmtId="0" fontId="5" fillId="2" borderId="10" xfId="0" applyFont="1" applyFill="1" applyBorder="1" applyAlignment="1">
      <alignment horizontal="justify" vertical="top" wrapText="1"/>
    </xf>
    <xf numFmtId="0" fontId="5" fillId="2" borderId="8" xfId="0" applyFont="1" applyFill="1" applyBorder="1" applyAlignment="1">
      <alignment horizontal="justify" vertical="top" wrapText="1"/>
    </xf>
    <xf numFmtId="164" fontId="5" fillId="2" borderId="11" xfId="0" applyNumberFormat="1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justify" vertical="top" wrapText="1"/>
    </xf>
    <xf numFmtId="0" fontId="5" fillId="2" borderId="0" xfId="0" applyFont="1" applyFill="1" applyBorder="1" applyAlignment="1">
      <alignment horizontal="justify" vertical="top" wrapText="1"/>
    </xf>
    <xf numFmtId="0" fontId="5" fillId="2" borderId="12" xfId="0" applyFont="1" applyFill="1" applyBorder="1" applyAlignment="1">
      <alignment horizontal="justify" vertical="top" wrapText="1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9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top" wrapText="1"/>
    </xf>
    <xf numFmtId="0" fontId="5" fillId="2" borderId="13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619125</xdr:colOff>
      <xdr:row>50</xdr:row>
      <xdr:rowOff>185983</xdr:rowOff>
    </xdr:to>
    <xdr:pic>
      <xdr:nvPicPr>
        <xdr:cNvPr id="2" name="Grafik 1" descr="T-1-F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953125" cy="9710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92"/>
  <sheetViews>
    <sheetView tabSelected="1" view="pageLayout" topLeftCell="A19" zoomScaleNormal="100" workbookViewId="0">
      <selection activeCell="A255" sqref="A255:XFD255"/>
    </sheetView>
  </sheetViews>
  <sheetFormatPr baseColWidth="10" defaultRowHeight="15"/>
  <cols>
    <col min="1" max="1" width="4.7109375" customWidth="1"/>
    <col min="2" max="2" width="12.7109375" customWidth="1"/>
    <col min="3" max="3" width="33.7109375" customWidth="1"/>
    <col min="4" max="5" width="10.7109375" customWidth="1"/>
    <col min="6" max="7" width="12.7109375" customWidth="1"/>
  </cols>
  <sheetData>
    <row r="1" spans="1:7" ht="75" customHeight="1">
      <c r="A1" s="106" t="s">
        <v>421</v>
      </c>
      <c r="B1" s="107"/>
      <c r="C1" s="107"/>
      <c r="D1" s="107"/>
      <c r="E1" s="107"/>
      <c r="F1" s="107"/>
      <c r="G1" s="108"/>
    </row>
    <row r="3" spans="1:7">
      <c r="A3" s="4"/>
      <c r="B3" s="5"/>
      <c r="C3" s="6"/>
      <c r="D3" s="6"/>
      <c r="E3" s="7"/>
      <c r="F3" s="7"/>
    </row>
    <row r="4" spans="1:7">
      <c r="A4" s="8" t="s">
        <v>422</v>
      </c>
      <c r="B4" s="8"/>
      <c r="C4" s="6"/>
      <c r="D4" s="6"/>
      <c r="E4" s="7"/>
      <c r="F4" s="7"/>
    </row>
    <row r="5" spans="1:7">
      <c r="A5" s="9"/>
      <c r="B5" s="9"/>
      <c r="C5" s="6"/>
      <c r="D5" s="6"/>
      <c r="E5" s="7"/>
      <c r="F5" s="7"/>
    </row>
    <row r="6" spans="1:7">
      <c r="A6" s="4"/>
      <c r="B6" s="5"/>
      <c r="C6" s="6"/>
      <c r="D6" s="6"/>
      <c r="E6" s="7"/>
      <c r="F6" s="7"/>
    </row>
    <row r="7" spans="1:7">
      <c r="A7" s="10"/>
      <c r="B7" s="10"/>
      <c r="C7" s="11"/>
      <c r="D7" s="12"/>
      <c r="E7" s="12"/>
      <c r="F7" s="13"/>
      <c r="G7" s="14" t="s">
        <v>2</v>
      </c>
    </row>
    <row r="8" spans="1:7" s="1" customFormat="1" ht="36.75">
      <c r="A8" s="56" t="s">
        <v>423</v>
      </c>
      <c r="B8" s="56" t="s">
        <v>424</v>
      </c>
      <c r="C8" s="15" t="s">
        <v>425</v>
      </c>
      <c r="D8" s="57" t="s">
        <v>0</v>
      </c>
      <c r="E8" s="16" t="s">
        <v>1</v>
      </c>
      <c r="F8" s="17" t="s">
        <v>426</v>
      </c>
      <c r="G8" s="58" t="s">
        <v>427</v>
      </c>
    </row>
    <row r="9" spans="1:7" s="3" customFormat="1">
      <c r="A9" s="18"/>
      <c r="B9" s="18"/>
      <c r="C9" s="19"/>
      <c r="D9" s="20"/>
      <c r="E9" s="20"/>
      <c r="F9" s="21"/>
      <c r="G9" s="22"/>
    </row>
    <row r="10" spans="1:7">
      <c r="A10" s="23"/>
      <c r="B10" s="23"/>
      <c r="C10" s="24"/>
      <c r="D10" s="25"/>
      <c r="E10" s="25"/>
      <c r="F10" s="26"/>
      <c r="G10" s="26"/>
    </row>
    <row r="11" spans="1:7" s="2" customFormat="1">
      <c r="A11" s="27"/>
      <c r="B11" s="28" t="s">
        <v>3</v>
      </c>
      <c r="C11" s="29" t="s">
        <v>4</v>
      </c>
      <c r="D11" s="30"/>
      <c r="E11" s="31"/>
      <c r="F11" s="32"/>
      <c r="G11" s="33"/>
    </row>
    <row r="12" spans="1:7" s="2" customFormat="1">
      <c r="A12" s="27"/>
      <c r="B12" s="28" t="s">
        <v>5</v>
      </c>
      <c r="C12" s="29" t="s">
        <v>6</v>
      </c>
      <c r="D12" s="30"/>
      <c r="E12" s="31"/>
      <c r="F12" s="32"/>
      <c r="G12" s="33"/>
    </row>
    <row r="13" spans="1:7" s="2" customFormat="1">
      <c r="A13" s="27"/>
      <c r="B13" s="27" t="s">
        <v>7</v>
      </c>
      <c r="C13" s="34" t="s">
        <v>8</v>
      </c>
      <c r="D13" s="30"/>
      <c r="E13" s="31"/>
      <c r="F13" s="32"/>
      <c r="G13" s="33"/>
    </row>
    <row r="14" spans="1:7" s="2" customFormat="1">
      <c r="A14" s="27"/>
      <c r="B14" s="27" t="s">
        <v>9</v>
      </c>
      <c r="C14" s="34" t="s">
        <v>10</v>
      </c>
      <c r="D14" s="30"/>
      <c r="E14" s="31"/>
      <c r="F14" s="32"/>
      <c r="G14" s="33"/>
    </row>
    <row r="15" spans="1:7" s="2" customFormat="1">
      <c r="A15" s="27"/>
      <c r="B15" s="27" t="s">
        <v>11</v>
      </c>
      <c r="C15" s="34" t="s">
        <v>12</v>
      </c>
      <c r="D15" s="30"/>
      <c r="E15" s="31"/>
      <c r="F15" s="32"/>
      <c r="G15" s="33"/>
    </row>
    <row r="16" spans="1:7" s="2" customFormat="1">
      <c r="A16" s="27"/>
      <c r="B16" s="27" t="s">
        <v>13</v>
      </c>
      <c r="C16" s="34" t="s">
        <v>12</v>
      </c>
      <c r="D16" s="30"/>
      <c r="E16" s="31"/>
      <c r="F16" s="32"/>
      <c r="G16" s="33"/>
    </row>
    <row r="17" spans="1:7" s="2" customFormat="1">
      <c r="A17" s="27"/>
      <c r="B17" s="28" t="s">
        <v>14</v>
      </c>
      <c r="C17" s="29" t="s">
        <v>15</v>
      </c>
      <c r="D17" s="30"/>
      <c r="E17" s="31"/>
      <c r="F17" s="32"/>
      <c r="G17" s="33"/>
    </row>
    <row r="18" spans="1:7" s="2" customFormat="1">
      <c r="A18" s="27"/>
      <c r="B18" s="27" t="s">
        <v>16</v>
      </c>
      <c r="C18" s="34" t="s">
        <v>17</v>
      </c>
      <c r="D18" s="30"/>
      <c r="E18" s="31"/>
      <c r="F18" s="32"/>
      <c r="G18" s="33"/>
    </row>
    <row r="19" spans="1:7" s="2" customFormat="1" ht="24">
      <c r="A19" s="27">
        <v>1</v>
      </c>
      <c r="B19" s="27" t="s">
        <v>18</v>
      </c>
      <c r="C19" s="34" t="s">
        <v>19</v>
      </c>
      <c r="D19" s="30" t="s">
        <v>20</v>
      </c>
      <c r="E19" s="31">
        <v>1</v>
      </c>
      <c r="F19" s="32"/>
      <c r="G19" s="33">
        <f>F19*E19</f>
        <v>0</v>
      </c>
    </row>
    <row r="20" spans="1:7" s="2" customFormat="1" ht="24">
      <c r="A20" s="27"/>
      <c r="B20" s="28" t="s">
        <v>21</v>
      </c>
      <c r="C20" s="29" t="s">
        <v>22</v>
      </c>
      <c r="D20" s="30"/>
      <c r="E20" s="31"/>
      <c r="F20" s="32"/>
      <c r="G20" s="33"/>
    </row>
    <row r="21" spans="1:7" s="2" customFormat="1">
      <c r="A21" s="27"/>
      <c r="B21" s="27" t="s">
        <v>23</v>
      </c>
      <c r="C21" s="34" t="s">
        <v>24</v>
      </c>
      <c r="D21" s="30"/>
      <c r="E21" s="31"/>
      <c r="F21" s="32"/>
      <c r="G21" s="33"/>
    </row>
    <row r="22" spans="1:7" s="2" customFormat="1" ht="24">
      <c r="A22" s="27">
        <v>2</v>
      </c>
      <c r="B22" s="27" t="s">
        <v>25</v>
      </c>
      <c r="C22" s="34" t="s">
        <v>26</v>
      </c>
      <c r="D22" s="30" t="s">
        <v>27</v>
      </c>
      <c r="E22" s="31">
        <v>1802.4</v>
      </c>
      <c r="F22" s="32"/>
      <c r="G22" s="33">
        <f t="shared" ref="G22:G29" si="0">F22*E22</f>
        <v>0</v>
      </c>
    </row>
    <row r="23" spans="1:7" s="2" customFormat="1" ht="24">
      <c r="A23" s="27">
        <v>3</v>
      </c>
      <c r="B23" s="27" t="s">
        <v>28</v>
      </c>
      <c r="C23" s="34" t="s">
        <v>29</v>
      </c>
      <c r="D23" s="30" t="s">
        <v>30</v>
      </c>
      <c r="E23" s="31">
        <v>7042.66</v>
      </c>
      <c r="F23" s="32"/>
      <c r="G23" s="33">
        <f t="shared" si="0"/>
        <v>0</v>
      </c>
    </row>
    <row r="24" spans="1:7" s="2" customFormat="1" ht="24">
      <c r="A24" s="27">
        <v>4</v>
      </c>
      <c r="B24" s="27" t="s">
        <v>31</v>
      </c>
      <c r="C24" s="34" t="s">
        <v>32</v>
      </c>
      <c r="D24" s="30" t="s">
        <v>30</v>
      </c>
      <c r="E24" s="31">
        <v>20</v>
      </c>
      <c r="F24" s="32"/>
      <c r="G24" s="33">
        <f t="shared" si="0"/>
        <v>0</v>
      </c>
    </row>
    <row r="25" spans="1:7" s="2" customFormat="1" ht="36">
      <c r="A25" s="27">
        <v>5</v>
      </c>
      <c r="B25" s="27" t="s">
        <v>33</v>
      </c>
      <c r="C25" s="34" t="s">
        <v>34</v>
      </c>
      <c r="D25" s="30" t="s">
        <v>20</v>
      </c>
      <c r="E25" s="31">
        <v>1</v>
      </c>
      <c r="F25" s="32"/>
      <c r="G25" s="33">
        <f t="shared" si="0"/>
        <v>0</v>
      </c>
    </row>
    <row r="26" spans="1:7" s="2" customFormat="1" ht="24">
      <c r="A26" s="27">
        <v>6</v>
      </c>
      <c r="B26" s="27" t="s">
        <v>35</v>
      </c>
      <c r="C26" s="34" t="s">
        <v>36</v>
      </c>
      <c r="D26" s="30" t="s">
        <v>30</v>
      </c>
      <c r="E26" s="31">
        <v>105.68</v>
      </c>
      <c r="F26" s="32"/>
      <c r="G26" s="33">
        <f t="shared" si="0"/>
        <v>0</v>
      </c>
    </row>
    <row r="27" spans="1:7" s="2" customFormat="1" ht="24">
      <c r="A27" s="27">
        <v>7</v>
      </c>
      <c r="B27" s="27" t="s">
        <v>37</v>
      </c>
      <c r="C27" s="34" t="s">
        <v>38</v>
      </c>
      <c r="D27" s="30" t="s">
        <v>30</v>
      </c>
      <c r="E27" s="31">
        <v>10</v>
      </c>
      <c r="F27" s="32"/>
      <c r="G27" s="33">
        <f t="shared" si="0"/>
        <v>0</v>
      </c>
    </row>
    <row r="28" spans="1:7" s="2" customFormat="1" ht="36">
      <c r="A28" s="27">
        <v>8</v>
      </c>
      <c r="B28" s="27" t="s">
        <v>39</v>
      </c>
      <c r="C28" s="34" t="s">
        <v>40</v>
      </c>
      <c r="D28" s="30" t="s">
        <v>30</v>
      </c>
      <c r="E28" s="31">
        <v>144</v>
      </c>
      <c r="F28" s="32"/>
      <c r="G28" s="33">
        <f t="shared" si="0"/>
        <v>0</v>
      </c>
    </row>
    <row r="29" spans="1:7" s="2" customFormat="1" ht="36">
      <c r="A29" s="27">
        <v>9</v>
      </c>
      <c r="B29" s="27" t="s">
        <v>41</v>
      </c>
      <c r="C29" s="34" t="s">
        <v>42</v>
      </c>
      <c r="D29" s="30" t="s">
        <v>30</v>
      </c>
      <c r="E29" s="31">
        <v>5</v>
      </c>
      <c r="F29" s="32"/>
      <c r="G29" s="33">
        <f t="shared" si="0"/>
        <v>0</v>
      </c>
    </row>
    <row r="30" spans="1:7" s="2" customFormat="1">
      <c r="A30" s="27"/>
      <c r="B30" s="27" t="s">
        <v>43</v>
      </c>
      <c r="C30" s="34" t="s">
        <v>44</v>
      </c>
      <c r="D30" s="30"/>
      <c r="E30" s="31"/>
      <c r="F30" s="32"/>
      <c r="G30" s="33"/>
    </row>
    <row r="31" spans="1:7" s="2" customFormat="1" ht="24">
      <c r="A31" s="27">
        <v>10</v>
      </c>
      <c r="B31" s="27" t="s">
        <v>45</v>
      </c>
      <c r="C31" s="34" t="s">
        <v>46</v>
      </c>
      <c r="D31" s="30" t="s">
        <v>30</v>
      </c>
      <c r="E31" s="31">
        <v>2862.07</v>
      </c>
      <c r="F31" s="32"/>
      <c r="G31" s="33">
        <f>F31*E31</f>
        <v>0</v>
      </c>
    </row>
    <row r="32" spans="1:7" s="2" customFormat="1" ht="24">
      <c r="A32" s="27">
        <v>11</v>
      </c>
      <c r="B32" s="27" t="s">
        <v>47</v>
      </c>
      <c r="C32" s="34" t="s">
        <v>48</v>
      </c>
      <c r="D32" s="30" t="s">
        <v>30</v>
      </c>
      <c r="E32" s="31">
        <v>10</v>
      </c>
      <c r="F32" s="32"/>
      <c r="G32" s="33">
        <f>F32*E32</f>
        <v>0</v>
      </c>
    </row>
    <row r="33" spans="1:7" s="2" customFormat="1">
      <c r="A33" s="27">
        <v>12</v>
      </c>
      <c r="B33" s="27" t="s">
        <v>49</v>
      </c>
      <c r="C33" s="34" t="s">
        <v>50</v>
      </c>
      <c r="D33" s="30" t="s">
        <v>30</v>
      </c>
      <c r="E33" s="31">
        <v>237.5</v>
      </c>
      <c r="F33" s="32"/>
      <c r="G33" s="33">
        <f>F33*E33</f>
        <v>0</v>
      </c>
    </row>
    <row r="34" spans="1:7" s="2" customFormat="1">
      <c r="A34" s="27">
        <v>13</v>
      </c>
      <c r="B34" s="27" t="s">
        <v>51</v>
      </c>
      <c r="C34" s="34" t="s">
        <v>52</v>
      </c>
      <c r="D34" s="30" t="s">
        <v>30</v>
      </c>
      <c r="E34" s="31">
        <v>9.6</v>
      </c>
      <c r="F34" s="32"/>
      <c r="G34" s="33">
        <f>F34*E34</f>
        <v>0</v>
      </c>
    </row>
    <row r="35" spans="1:7" s="2" customFormat="1">
      <c r="A35" s="27"/>
      <c r="B35" s="27" t="s">
        <v>53</v>
      </c>
      <c r="C35" s="34" t="s">
        <v>54</v>
      </c>
      <c r="D35" s="30"/>
      <c r="E35" s="31"/>
      <c r="F35" s="32"/>
      <c r="G35" s="33"/>
    </row>
    <row r="36" spans="1:7" s="2" customFormat="1" ht="36">
      <c r="A36" s="27">
        <v>14</v>
      </c>
      <c r="B36" s="27" t="s">
        <v>55</v>
      </c>
      <c r="C36" s="34" t="s">
        <v>56</v>
      </c>
      <c r="D36" s="30" t="s">
        <v>20</v>
      </c>
      <c r="E36" s="31">
        <v>1</v>
      </c>
      <c r="F36" s="32"/>
      <c r="G36" s="33">
        <f>F36*E36</f>
        <v>0</v>
      </c>
    </row>
    <row r="37" spans="1:7" s="2" customFormat="1" ht="24">
      <c r="A37" s="27">
        <v>15</v>
      </c>
      <c r="B37" s="27" t="s">
        <v>57</v>
      </c>
      <c r="C37" s="34" t="s">
        <v>58</v>
      </c>
      <c r="D37" s="30" t="s">
        <v>59</v>
      </c>
      <c r="E37" s="31">
        <v>398</v>
      </c>
      <c r="F37" s="32"/>
      <c r="G37" s="33">
        <f>F37*E37</f>
        <v>0</v>
      </c>
    </row>
    <row r="38" spans="1:7" s="2" customFormat="1" ht="24">
      <c r="A38" s="27">
        <v>16</v>
      </c>
      <c r="B38" s="27" t="s">
        <v>60</v>
      </c>
      <c r="C38" s="34" t="s">
        <v>61</v>
      </c>
      <c r="D38" s="30" t="s">
        <v>62</v>
      </c>
      <c r="E38" s="31">
        <v>20536.8</v>
      </c>
      <c r="F38" s="32"/>
      <c r="G38" s="33">
        <f>F38*E38</f>
        <v>0</v>
      </c>
    </row>
    <row r="39" spans="1:7" s="2" customFormat="1" ht="24">
      <c r="A39" s="27">
        <v>17</v>
      </c>
      <c r="B39" s="27" t="s">
        <v>63</v>
      </c>
      <c r="C39" s="34" t="s">
        <v>64</v>
      </c>
      <c r="D39" s="30" t="s">
        <v>30</v>
      </c>
      <c r="E39" s="31">
        <v>9</v>
      </c>
      <c r="F39" s="32"/>
      <c r="G39" s="33">
        <f>F39*E39</f>
        <v>0</v>
      </c>
    </row>
    <row r="40" spans="1:7" s="2" customFormat="1">
      <c r="A40" s="27">
        <v>18</v>
      </c>
      <c r="B40" s="27" t="s">
        <v>65</v>
      </c>
      <c r="C40" s="34" t="s">
        <v>66</v>
      </c>
      <c r="D40" s="30" t="s">
        <v>62</v>
      </c>
      <c r="E40" s="31">
        <v>30.14</v>
      </c>
      <c r="F40" s="32"/>
      <c r="G40" s="33">
        <f>F40*E40</f>
        <v>0</v>
      </c>
    </row>
    <row r="41" spans="1:7" s="2" customFormat="1" ht="24">
      <c r="A41" s="27"/>
      <c r="B41" s="28" t="s">
        <v>67</v>
      </c>
      <c r="C41" s="29" t="s">
        <v>68</v>
      </c>
      <c r="D41" s="30"/>
      <c r="E41" s="31"/>
      <c r="F41" s="32"/>
      <c r="G41" s="33"/>
    </row>
    <row r="42" spans="1:7" s="2" customFormat="1">
      <c r="A42" s="27"/>
      <c r="B42" s="27" t="s">
        <v>69</v>
      </c>
      <c r="C42" s="34" t="s">
        <v>70</v>
      </c>
      <c r="D42" s="30"/>
      <c r="E42" s="31"/>
      <c r="F42" s="32"/>
      <c r="G42" s="33"/>
    </row>
    <row r="43" spans="1:7" s="2" customFormat="1" ht="36">
      <c r="A43" s="27">
        <v>19</v>
      </c>
      <c r="B43" s="27" t="s">
        <v>71</v>
      </c>
      <c r="C43" s="34" t="s">
        <v>72</v>
      </c>
      <c r="D43" s="30" t="s">
        <v>30</v>
      </c>
      <c r="E43" s="31">
        <v>150.27000000000001</v>
      </c>
      <c r="F43" s="32"/>
      <c r="G43" s="33">
        <f t="shared" ref="G43:G52" si="1">F43*E43</f>
        <v>0</v>
      </c>
    </row>
    <row r="44" spans="1:7" s="2" customFormat="1" ht="48">
      <c r="A44" s="27">
        <v>20</v>
      </c>
      <c r="B44" s="27" t="s">
        <v>73</v>
      </c>
      <c r="C44" s="34" t="s">
        <v>74</v>
      </c>
      <c r="D44" s="30" t="s">
        <v>30</v>
      </c>
      <c r="E44" s="31">
        <v>386.97</v>
      </c>
      <c r="F44" s="32"/>
      <c r="G44" s="33">
        <f t="shared" si="1"/>
        <v>0</v>
      </c>
    </row>
    <row r="45" spans="1:7" s="2" customFormat="1" ht="60">
      <c r="A45" s="27">
        <v>21</v>
      </c>
      <c r="B45" s="27" t="s">
        <v>75</v>
      </c>
      <c r="C45" s="34" t="s">
        <v>76</v>
      </c>
      <c r="D45" s="30" t="s">
        <v>30</v>
      </c>
      <c r="E45" s="31">
        <v>9.01</v>
      </c>
      <c r="F45" s="32"/>
      <c r="G45" s="33">
        <f t="shared" si="1"/>
        <v>0</v>
      </c>
    </row>
    <row r="46" spans="1:7" s="2" customFormat="1" ht="60">
      <c r="A46" s="27">
        <v>22</v>
      </c>
      <c r="B46" s="27" t="s">
        <v>77</v>
      </c>
      <c r="C46" s="34" t="s">
        <v>78</v>
      </c>
      <c r="D46" s="30" t="s">
        <v>30</v>
      </c>
      <c r="E46" s="31">
        <v>197.97</v>
      </c>
      <c r="F46" s="32"/>
      <c r="G46" s="33">
        <f t="shared" si="1"/>
        <v>0</v>
      </c>
    </row>
    <row r="47" spans="1:7" s="2" customFormat="1" ht="60">
      <c r="A47" s="27">
        <v>23</v>
      </c>
      <c r="B47" s="27" t="s">
        <v>79</v>
      </c>
      <c r="C47" s="34" t="s">
        <v>80</v>
      </c>
      <c r="D47" s="30" t="s">
        <v>30</v>
      </c>
      <c r="E47" s="31">
        <v>222.16</v>
      </c>
      <c r="F47" s="32"/>
      <c r="G47" s="33">
        <f t="shared" si="1"/>
        <v>0</v>
      </c>
    </row>
    <row r="48" spans="1:7" s="2" customFormat="1" ht="48">
      <c r="A48" s="27">
        <v>24</v>
      </c>
      <c r="B48" s="27" t="s">
        <v>81</v>
      </c>
      <c r="C48" s="34" t="s">
        <v>82</v>
      </c>
      <c r="D48" s="30" t="s">
        <v>30</v>
      </c>
      <c r="E48" s="31">
        <v>26.99</v>
      </c>
      <c r="F48" s="32"/>
      <c r="G48" s="33">
        <f t="shared" si="1"/>
        <v>0</v>
      </c>
    </row>
    <row r="49" spans="1:7" s="2" customFormat="1" ht="60">
      <c r="A49" s="27">
        <v>25</v>
      </c>
      <c r="B49" s="27" t="s">
        <v>83</v>
      </c>
      <c r="C49" s="34" t="s">
        <v>84</v>
      </c>
      <c r="D49" s="30" t="s">
        <v>30</v>
      </c>
      <c r="E49" s="31">
        <v>118.4</v>
      </c>
      <c r="F49" s="32"/>
      <c r="G49" s="33">
        <f t="shared" si="1"/>
        <v>0</v>
      </c>
    </row>
    <row r="50" spans="1:7" s="2" customFormat="1" ht="60">
      <c r="A50" s="27">
        <v>26</v>
      </c>
      <c r="B50" s="27" t="s">
        <v>85</v>
      </c>
      <c r="C50" s="34" t="s">
        <v>86</v>
      </c>
      <c r="D50" s="30" t="s">
        <v>30</v>
      </c>
      <c r="E50" s="31">
        <v>400.06</v>
      </c>
      <c r="F50" s="32"/>
      <c r="G50" s="33">
        <f t="shared" si="1"/>
        <v>0</v>
      </c>
    </row>
    <row r="51" spans="1:7" s="2" customFormat="1" ht="60">
      <c r="A51" s="27">
        <v>27</v>
      </c>
      <c r="B51" s="27" t="s">
        <v>87</v>
      </c>
      <c r="C51" s="34" t="s">
        <v>88</v>
      </c>
      <c r="D51" s="30" t="s">
        <v>59</v>
      </c>
      <c r="E51" s="31">
        <v>69</v>
      </c>
      <c r="F51" s="32"/>
      <c r="G51" s="33">
        <f t="shared" si="1"/>
        <v>0</v>
      </c>
    </row>
    <row r="52" spans="1:7" s="2" customFormat="1" ht="48">
      <c r="A52" s="27">
        <v>28</v>
      </c>
      <c r="B52" s="27" t="s">
        <v>89</v>
      </c>
      <c r="C52" s="34" t="s">
        <v>90</v>
      </c>
      <c r="D52" s="30" t="s">
        <v>30</v>
      </c>
      <c r="E52" s="31">
        <v>219.98</v>
      </c>
      <c r="F52" s="32"/>
      <c r="G52" s="33">
        <f t="shared" si="1"/>
        <v>0</v>
      </c>
    </row>
    <row r="53" spans="1:7" s="2" customFormat="1" ht="24">
      <c r="A53" s="27"/>
      <c r="B53" s="27" t="s">
        <v>91</v>
      </c>
      <c r="C53" s="34" t="s">
        <v>92</v>
      </c>
      <c r="D53" s="30"/>
      <c r="E53" s="31"/>
      <c r="F53" s="32"/>
      <c r="G53" s="33"/>
    </row>
    <row r="54" spans="1:7" s="2" customFormat="1" ht="36">
      <c r="A54" s="27">
        <v>29</v>
      </c>
      <c r="B54" s="27" t="s">
        <v>93</v>
      </c>
      <c r="C54" s="34" t="s">
        <v>94</v>
      </c>
      <c r="D54" s="30" t="s">
        <v>20</v>
      </c>
      <c r="E54" s="31">
        <v>1</v>
      </c>
      <c r="F54" s="32"/>
      <c r="G54" s="33">
        <f t="shared" ref="G54:G73" si="2">F54*E54</f>
        <v>0</v>
      </c>
    </row>
    <row r="55" spans="1:7" s="2" customFormat="1" ht="24">
      <c r="A55" s="27">
        <v>30</v>
      </c>
      <c r="B55" s="27" t="s">
        <v>95</v>
      </c>
      <c r="C55" s="34" t="s">
        <v>96</v>
      </c>
      <c r="D55" s="30" t="s">
        <v>30</v>
      </c>
      <c r="E55" s="31">
        <v>484.11</v>
      </c>
      <c r="F55" s="32"/>
      <c r="G55" s="33">
        <f t="shared" si="2"/>
        <v>0</v>
      </c>
    </row>
    <row r="56" spans="1:7" s="2" customFormat="1">
      <c r="A56" s="27">
        <v>31</v>
      </c>
      <c r="B56" s="27" t="s">
        <v>97</v>
      </c>
      <c r="C56" s="34" t="s">
        <v>98</v>
      </c>
      <c r="D56" s="30" t="s">
        <v>59</v>
      </c>
      <c r="E56" s="31">
        <v>181.24</v>
      </c>
      <c r="F56" s="32"/>
      <c r="G56" s="33">
        <f t="shared" si="2"/>
        <v>0</v>
      </c>
    </row>
    <row r="57" spans="1:7" s="2" customFormat="1" ht="24">
      <c r="A57" s="27">
        <v>32</v>
      </c>
      <c r="B57" s="27" t="s">
        <v>99</v>
      </c>
      <c r="C57" s="34" t="s">
        <v>100</v>
      </c>
      <c r="D57" s="30" t="s">
        <v>30</v>
      </c>
      <c r="E57" s="31">
        <v>15</v>
      </c>
      <c r="F57" s="32"/>
      <c r="G57" s="33">
        <f t="shared" si="2"/>
        <v>0</v>
      </c>
    </row>
    <row r="58" spans="1:7" s="2" customFormat="1" ht="24">
      <c r="A58" s="27">
        <v>33</v>
      </c>
      <c r="B58" s="27" t="s">
        <v>101</v>
      </c>
      <c r="C58" s="34" t="s">
        <v>102</v>
      </c>
      <c r="D58" s="30" t="s">
        <v>27</v>
      </c>
      <c r="E58" s="31">
        <v>958.46</v>
      </c>
      <c r="F58" s="32"/>
      <c r="G58" s="33">
        <f t="shared" si="2"/>
        <v>0</v>
      </c>
    </row>
    <row r="59" spans="1:7" s="2" customFormat="1">
      <c r="A59" s="27">
        <v>34</v>
      </c>
      <c r="B59" s="27" t="s">
        <v>103</v>
      </c>
      <c r="C59" s="34" t="s">
        <v>104</v>
      </c>
      <c r="D59" s="30" t="s">
        <v>59</v>
      </c>
      <c r="E59" s="31">
        <v>18</v>
      </c>
      <c r="F59" s="32"/>
      <c r="G59" s="33">
        <f t="shared" si="2"/>
        <v>0</v>
      </c>
    </row>
    <row r="60" spans="1:7" s="2" customFormat="1">
      <c r="A60" s="27">
        <v>35</v>
      </c>
      <c r="B60" s="27" t="s">
        <v>105</v>
      </c>
      <c r="C60" s="34" t="s">
        <v>106</v>
      </c>
      <c r="D60" s="30" t="s">
        <v>59</v>
      </c>
      <c r="E60" s="31">
        <v>18</v>
      </c>
      <c r="F60" s="32"/>
      <c r="G60" s="33">
        <f t="shared" si="2"/>
        <v>0</v>
      </c>
    </row>
    <row r="61" spans="1:7" s="2" customFormat="1">
      <c r="A61" s="27">
        <v>36</v>
      </c>
      <c r="B61" s="27" t="s">
        <v>107</v>
      </c>
      <c r="C61" s="34" t="s">
        <v>108</v>
      </c>
      <c r="D61" s="30" t="s">
        <v>59</v>
      </c>
      <c r="E61" s="31">
        <v>15</v>
      </c>
      <c r="F61" s="32"/>
      <c r="G61" s="33">
        <f t="shared" si="2"/>
        <v>0</v>
      </c>
    </row>
    <row r="62" spans="1:7" s="2" customFormat="1">
      <c r="A62" s="27">
        <v>37</v>
      </c>
      <c r="B62" s="27" t="s">
        <v>109</v>
      </c>
      <c r="C62" s="34" t="s">
        <v>110</v>
      </c>
      <c r="D62" s="30" t="s">
        <v>59</v>
      </c>
      <c r="E62" s="31">
        <v>15</v>
      </c>
      <c r="F62" s="32"/>
      <c r="G62" s="33">
        <f t="shared" si="2"/>
        <v>0</v>
      </c>
    </row>
    <row r="63" spans="1:7" s="2" customFormat="1">
      <c r="A63" s="27">
        <v>38</v>
      </c>
      <c r="B63" s="27" t="s">
        <v>111</v>
      </c>
      <c r="C63" s="34" t="s">
        <v>112</v>
      </c>
      <c r="D63" s="30" t="s">
        <v>59</v>
      </c>
      <c r="E63" s="31">
        <v>205</v>
      </c>
      <c r="F63" s="32"/>
      <c r="G63" s="33">
        <f t="shared" si="2"/>
        <v>0</v>
      </c>
    </row>
    <row r="64" spans="1:7" s="2" customFormat="1">
      <c r="A64" s="27">
        <v>39</v>
      </c>
      <c r="B64" s="27" t="s">
        <v>113</v>
      </c>
      <c r="C64" s="34" t="s">
        <v>114</v>
      </c>
      <c r="D64" s="30" t="s">
        <v>59</v>
      </c>
      <c r="E64" s="31">
        <v>205</v>
      </c>
      <c r="F64" s="32"/>
      <c r="G64" s="33">
        <f t="shared" si="2"/>
        <v>0</v>
      </c>
    </row>
    <row r="65" spans="1:7" s="2" customFormat="1">
      <c r="A65" s="27">
        <v>40</v>
      </c>
      <c r="B65" s="27" t="s">
        <v>115</v>
      </c>
      <c r="C65" s="34" t="s">
        <v>116</v>
      </c>
      <c r="D65" s="30" t="s">
        <v>27</v>
      </c>
      <c r="E65" s="31">
        <v>540</v>
      </c>
      <c r="F65" s="32"/>
      <c r="G65" s="33">
        <f t="shared" si="2"/>
        <v>0</v>
      </c>
    </row>
    <row r="66" spans="1:7" s="2" customFormat="1">
      <c r="A66" s="27">
        <v>41</v>
      </c>
      <c r="B66" s="27" t="s">
        <v>117</v>
      </c>
      <c r="C66" s="34" t="s">
        <v>118</v>
      </c>
      <c r="D66" s="30" t="s">
        <v>27</v>
      </c>
      <c r="E66" s="31">
        <v>540</v>
      </c>
      <c r="F66" s="32"/>
      <c r="G66" s="33">
        <f t="shared" si="2"/>
        <v>0</v>
      </c>
    </row>
    <row r="67" spans="1:7" s="2" customFormat="1">
      <c r="A67" s="27">
        <v>42</v>
      </c>
      <c r="B67" s="27" t="s">
        <v>119</v>
      </c>
      <c r="C67" s="34" t="s">
        <v>120</v>
      </c>
      <c r="D67" s="30" t="s">
        <v>121</v>
      </c>
      <c r="E67" s="31">
        <v>2</v>
      </c>
      <c r="F67" s="32"/>
      <c r="G67" s="33">
        <f t="shared" si="2"/>
        <v>0</v>
      </c>
    </row>
    <row r="68" spans="1:7" s="2" customFormat="1">
      <c r="A68" s="27">
        <v>43</v>
      </c>
      <c r="B68" s="27" t="s">
        <v>122</v>
      </c>
      <c r="C68" s="34" t="s">
        <v>123</v>
      </c>
      <c r="D68" s="30" t="s">
        <v>121</v>
      </c>
      <c r="E68" s="31">
        <v>2</v>
      </c>
      <c r="F68" s="32"/>
      <c r="G68" s="33">
        <f t="shared" si="2"/>
        <v>0</v>
      </c>
    </row>
    <row r="69" spans="1:7" s="2" customFormat="1">
      <c r="A69" s="27">
        <v>44</v>
      </c>
      <c r="B69" s="27" t="s">
        <v>124</v>
      </c>
      <c r="C69" s="34" t="s">
        <v>125</v>
      </c>
      <c r="D69" s="30" t="s">
        <v>121</v>
      </c>
      <c r="E69" s="31">
        <v>2</v>
      </c>
      <c r="F69" s="32"/>
      <c r="G69" s="33">
        <f t="shared" si="2"/>
        <v>0</v>
      </c>
    </row>
    <row r="70" spans="1:7" s="2" customFormat="1">
      <c r="A70" s="27">
        <v>45</v>
      </c>
      <c r="B70" s="27" t="s">
        <v>126</v>
      </c>
      <c r="C70" s="34" t="s">
        <v>127</v>
      </c>
      <c r="D70" s="30" t="s">
        <v>121</v>
      </c>
      <c r="E70" s="31">
        <v>1</v>
      </c>
      <c r="F70" s="32"/>
      <c r="G70" s="33">
        <f t="shared" si="2"/>
        <v>0</v>
      </c>
    </row>
    <row r="71" spans="1:7" s="2" customFormat="1">
      <c r="A71" s="27">
        <v>46</v>
      </c>
      <c r="B71" s="27" t="s">
        <v>128</v>
      </c>
      <c r="C71" s="34" t="s">
        <v>129</v>
      </c>
      <c r="D71" s="30" t="s">
        <v>121</v>
      </c>
      <c r="E71" s="31">
        <v>1</v>
      </c>
      <c r="F71" s="32"/>
      <c r="G71" s="33">
        <f t="shared" si="2"/>
        <v>0</v>
      </c>
    </row>
    <row r="72" spans="1:7" s="2" customFormat="1" ht="24">
      <c r="A72" s="27">
        <v>47</v>
      </c>
      <c r="B72" s="27" t="s">
        <v>130</v>
      </c>
      <c r="C72" s="34" t="s">
        <v>131</v>
      </c>
      <c r="D72" s="30" t="s">
        <v>121</v>
      </c>
      <c r="E72" s="31">
        <v>1</v>
      </c>
      <c r="F72" s="32"/>
      <c r="G72" s="33">
        <f t="shared" si="2"/>
        <v>0</v>
      </c>
    </row>
    <row r="73" spans="1:7" s="2" customFormat="1" ht="24">
      <c r="A73" s="27">
        <v>48</v>
      </c>
      <c r="B73" s="27" t="s">
        <v>132</v>
      </c>
      <c r="C73" s="34" t="s">
        <v>133</v>
      </c>
      <c r="D73" s="30" t="s">
        <v>121</v>
      </c>
      <c r="E73" s="31">
        <v>1</v>
      </c>
      <c r="F73" s="32"/>
      <c r="G73" s="33">
        <f t="shared" si="2"/>
        <v>0</v>
      </c>
    </row>
    <row r="74" spans="1:7" s="2" customFormat="1" ht="24">
      <c r="A74" s="27"/>
      <c r="B74" s="27" t="s">
        <v>134</v>
      </c>
      <c r="C74" s="34" t="s">
        <v>135</v>
      </c>
      <c r="D74" s="30"/>
      <c r="E74" s="31"/>
      <c r="F74" s="32"/>
      <c r="G74" s="33"/>
    </row>
    <row r="75" spans="1:7" s="2" customFormat="1" ht="48">
      <c r="A75" s="27">
        <v>49</v>
      </c>
      <c r="B75" s="27" t="s">
        <v>136</v>
      </c>
      <c r="C75" s="34" t="s">
        <v>137</v>
      </c>
      <c r="D75" s="30" t="s">
        <v>62</v>
      </c>
      <c r="E75" s="31">
        <v>108666.24000000001</v>
      </c>
      <c r="F75" s="32"/>
      <c r="G75" s="33">
        <f t="shared" ref="G75:G81" si="3">F75*E75</f>
        <v>0</v>
      </c>
    </row>
    <row r="76" spans="1:7" s="2" customFormat="1" ht="48">
      <c r="A76" s="27">
        <v>50</v>
      </c>
      <c r="B76" s="27" t="s">
        <v>138</v>
      </c>
      <c r="C76" s="34" t="s">
        <v>139</v>
      </c>
      <c r="D76" s="30" t="s">
        <v>62</v>
      </c>
      <c r="E76" s="31">
        <v>34224.910000000003</v>
      </c>
      <c r="F76" s="32"/>
      <c r="G76" s="33">
        <f t="shared" si="3"/>
        <v>0</v>
      </c>
    </row>
    <row r="77" spans="1:7" s="2" customFormat="1" ht="48">
      <c r="A77" s="27">
        <v>51</v>
      </c>
      <c r="B77" s="27" t="s">
        <v>140</v>
      </c>
      <c r="C77" s="34" t="s">
        <v>141</v>
      </c>
      <c r="D77" s="30" t="s">
        <v>59</v>
      </c>
      <c r="E77" s="31">
        <v>41</v>
      </c>
      <c r="F77" s="32"/>
      <c r="G77" s="33">
        <f t="shared" si="3"/>
        <v>0</v>
      </c>
    </row>
    <row r="78" spans="1:7" s="2" customFormat="1" ht="24">
      <c r="A78" s="27">
        <v>52</v>
      </c>
      <c r="B78" s="27" t="s">
        <v>142</v>
      </c>
      <c r="C78" s="34" t="s">
        <v>143</v>
      </c>
      <c r="D78" s="30" t="s">
        <v>121</v>
      </c>
      <c r="E78" s="31">
        <v>8</v>
      </c>
      <c r="F78" s="32"/>
      <c r="G78" s="33">
        <f t="shared" si="3"/>
        <v>0</v>
      </c>
    </row>
    <row r="79" spans="1:7" s="2" customFormat="1" ht="24">
      <c r="A79" s="27">
        <v>53</v>
      </c>
      <c r="B79" s="27" t="s">
        <v>144</v>
      </c>
      <c r="C79" s="34" t="s">
        <v>145</v>
      </c>
      <c r="D79" s="30" t="s">
        <v>121</v>
      </c>
      <c r="E79" s="31">
        <v>16</v>
      </c>
      <c r="F79" s="32"/>
      <c r="G79" s="33">
        <f t="shared" si="3"/>
        <v>0</v>
      </c>
    </row>
    <row r="80" spans="1:7" s="2" customFormat="1" ht="24">
      <c r="A80" s="27">
        <v>54</v>
      </c>
      <c r="B80" s="27" t="s">
        <v>146</v>
      </c>
      <c r="C80" s="34" t="s">
        <v>147</v>
      </c>
      <c r="D80" s="30" t="s">
        <v>62</v>
      </c>
      <c r="E80" s="31">
        <v>528.49</v>
      </c>
      <c r="F80" s="32"/>
      <c r="G80" s="33">
        <f t="shared" si="3"/>
        <v>0</v>
      </c>
    </row>
    <row r="81" spans="1:7" s="2" customFormat="1" ht="60">
      <c r="A81" s="27">
        <v>55</v>
      </c>
      <c r="B81" s="27" t="s">
        <v>148</v>
      </c>
      <c r="C81" s="34" t="s">
        <v>149</v>
      </c>
      <c r="D81" s="30" t="s">
        <v>59</v>
      </c>
      <c r="E81" s="31">
        <v>1.25</v>
      </c>
      <c r="F81" s="32"/>
      <c r="G81" s="33">
        <f t="shared" si="3"/>
        <v>0</v>
      </c>
    </row>
    <row r="82" spans="1:7" s="2" customFormat="1">
      <c r="A82" s="27"/>
      <c r="B82" s="27" t="s">
        <v>150</v>
      </c>
      <c r="C82" s="34" t="s">
        <v>151</v>
      </c>
      <c r="D82" s="30"/>
      <c r="E82" s="31"/>
      <c r="F82" s="32"/>
      <c r="G82" s="33"/>
    </row>
    <row r="83" spans="1:7" s="2" customFormat="1" ht="24">
      <c r="A83" s="27">
        <v>56</v>
      </c>
      <c r="B83" s="27" t="s">
        <v>152</v>
      </c>
      <c r="C83" s="34" t="s">
        <v>153</v>
      </c>
      <c r="D83" s="30" t="s">
        <v>62</v>
      </c>
      <c r="E83" s="31">
        <v>2409.75</v>
      </c>
      <c r="F83" s="32"/>
      <c r="G83" s="33">
        <f>F83*E83</f>
        <v>0</v>
      </c>
    </row>
    <row r="84" spans="1:7" s="2" customFormat="1" ht="48">
      <c r="A84" s="27">
        <v>57</v>
      </c>
      <c r="B84" s="27" t="s">
        <v>154</v>
      </c>
      <c r="C84" s="34" t="s">
        <v>155</v>
      </c>
      <c r="D84" s="30" t="s">
        <v>62</v>
      </c>
      <c r="E84" s="31">
        <v>2909.75</v>
      </c>
      <c r="F84" s="32"/>
      <c r="G84" s="33">
        <f>F84*E84</f>
        <v>0</v>
      </c>
    </row>
    <row r="85" spans="1:7" s="2" customFormat="1">
      <c r="A85" s="27"/>
      <c r="B85" s="27" t="s">
        <v>156</v>
      </c>
      <c r="C85" s="34" t="s">
        <v>157</v>
      </c>
      <c r="D85" s="30"/>
      <c r="E85" s="31"/>
      <c r="F85" s="32"/>
      <c r="G85" s="33"/>
    </row>
    <row r="86" spans="1:7" s="2" customFormat="1" ht="36">
      <c r="A86" s="27">
        <v>58</v>
      </c>
      <c r="B86" s="27" t="s">
        <v>158</v>
      </c>
      <c r="C86" s="34" t="s">
        <v>159</v>
      </c>
      <c r="D86" s="30" t="s">
        <v>59</v>
      </c>
      <c r="E86" s="31">
        <v>181.68</v>
      </c>
      <c r="F86" s="32"/>
      <c r="G86" s="33">
        <f t="shared" ref="G86:G91" si="4">F86*E86</f>
        <v>0</v>
      </c>
    </row>
    <row r="87" spans="1:7" s="2" customFormat="1" ht="60">
      <c r="A87" s="27">
        <v>59</v>
      </c>
      <c r="B87" s="27" t="s">
        <v>160</v>
      </c>
      <c r="C87" s="34" t="s">
        <v>161</v>
      </c>
      <c r="D87" s="30" t="s">
        <v>121</v>
      </c>
      <c r="E87" s="31">
        <v>1</v>
      </c>
      <c r="F87" s="32"/>
      <c r="G87" s="33">
        <f t="shared" si="4"/>
        <v>0</v>
      </c>
    </row>
    <row r="88" spans="1:7" s="2" customFormat="1" ht="60">
      <c r="A88" s="27">
        <v>60</v>
      </c>
      <c r="B88" s="27" t="s">
        <v>162</v>
      </c>
      <c r="C88" s="34" t="s">
        <v>163</v>
      </c>
      <c r="D88" s="30" t="s">
        <v>121</v>
      </c>
      <c r="E88" s="31">
        <v>1</v>
      </c>
      <c r="F88" s="32"/>
      <c r="G88" s="33">
        <f t="shared" si="4"/>
        <v>0</v>
      </c>
    </row>
    <row r="89" spans="1:7" s="2" customFormat="1" ht="60">
      <c r="A89" s="27">
        <v>61</v>
      </c>
      <c r="B89" s="27" t="s">
        <v>164</v>
      </c>
      <c r="C89" s="34" t="s">
        <v>165</v>
      </c>
      <c r="D89" s="30" t="s">
        <v>121</v>
      </c>
      <c r="E89" s="31">
        <v>1</v>
      </c>
      <c r="F89" s="32"/>
      <c r="G89" s="33">
        <f t="shared" si="4"/>
        <v>0</v>
      </c>
    </row>
    <row r="90" spans="1:7" s="2" customFormat="1" ht="48">
      <c r="A90" s="27">
        <v>62</v>
      </c>
      <c r="B90" s="27" t="s">
        <v>166</v>
      </c>
      <c r="C90" s="34" t="s">
        <v>167</v>
      </c>
      <c r="D90" s="30" t="s">
        <v>121</v>
      </c>
      <c r="E90" s="31">
        <v>1</v>
      </c>
      <c r="F90" s="32"/>
      <c r="G90" s="33">
        <f t="shared" si="4"/>
        <v>0</v>
      </c>
    </row>
    <row r="91" spans="1:7" s="2" customFormat="1" ht="48">
      <c r="A91" s="27">
        <v>63</v>
      </c>
      <c r="B91" s="27" t="s">
        <v>168</v>
      </c>
      <c r="C91" s="34" t="s">
        <v>169</v>
      </c>
      <c r="D91" s="30" t="s">
        <v>59</v>
      </c>
      <c r="E91" s="31">
        <v>28.2</v>
      </c>
      <c r="F91" s="32"/>
      <c r="G91" s="33">
        <f t="shared" si="4"/>
        <v>0</v>
      </c>
    </row>
    <row r="92" spans="1:7" s="2" customFormat="1">
      <c r="A92" s="27"/>
      <c r="B92" s="28" t="s">
        <v>170</v>
      </c>
      <c r="C92" s="29" t="s">
        <v>171</v>
      </c>
      <c r="D92" s="30"/>
      <c r="E92" s="31"/>
      <c r="F92" s="32"/>
      <c r="G92" s="33"/>
    </row>
    <row r="93" spans="1:7" s="2" customFormat="1">
      <c r="A93" s="27"/>
      <c r="B93" s="27" t="s">
        <v>172</v>
      </c>
      <c r="C93" s="34" t="s">
        <v>173</v>
      </c>
      <c r="D93" s="30"/>
      <c r="E93" s="31"/>
      <c r="F93" s="32"/>
      <c r="G93" s="33"/>
    </row>
    <row r="94" spans="1:7" s="2" customFormat="1" ht="48">
      <c r="A94" s="27">
        <v>64</v>
      </c>
      <c r="B94" s="27" t="s">
        <v>174</v>
      </c>
      <c r="C94" s="34" t="s">
        <v>175</v>
      </c>
      <c r="D94" s="30" t="s">
        <v>27</v>
      </c>
      <c r="E94" s="31">
        <v>652.32000000000005</v>
      </c>
      <c r="F94" s="32"/>
      <c r="G94" s="33">
        <f>F94*E94</f>
        <v>0</v>
      </c>
    </row>
    <row r="95" spans="1:7" s="2" customFormat="1" ht="48">
      <c r="A95" s="27">
        <v>65</v>
      </c>
      <c r="B95" s="27" t="s">
        <v>176</v>
      </c>
      <c r="C95" s="34" t="s">
        <v>177</v>
      </c>
      <c r="D95" s="30" t="s">
        <v>27</v>
      </c>
      <c r="E95" s="31">
        <v>2082.46</v>
      </c>
      <c r="F95" s="32"/>
      <c r="G95" s="33">
        <f>F95*E95</f>
        <v>0</v>
      </c>
    </row>
    <row r="96" spans="1:7" s="2" customFormat="1" ht="36">
      <c r="A96" s="27">
        <v>66</v>
      </c>
      <c r="B96" s="27" t="s">
        <v>178</v>
      </c>
      <c r="C96" s="34" t="s">
        <v>179</v>
      </c>
      <c r="D96" s="30" t="s">
        <v>27</v>
      </c>
      <c r="E96" s="31">
        <v>117.79</v>
      </c>
      <c r="F96" s="32"/>
      <c r="G96" s="33">
        <f>F96*E96</f>
        <v>0</v>
      </c>
    </row>
    <row r="97" spans="1:7" s="2" customFormat="1" ht="48">
      <c r="A97" s="27">
        <v>67</v>
      </c>
      <c r="B97" s="27" t="s">
        <v>180</v>
      </c>
      <c r="C97" s="34" t="s">
        <v>181</v>
      </c>
      <c r="D97" s="30" t="s">
        <v>27</v>
      </c>
      <c r="E97" s="31">
        <v>13.07</v>
      </c>
      <c r="F97" s="32"/>
      <c r="G97" s="33">
        <f>F97*E97</f>
        <v>0</v>
      </c>
    </row>
    <row r="98" spans="1:7" s="2" customFormat="1">
      <c r="A98" s="27"/>
      <c r="B98" s="27" t="s">
        <v>182</v>
      </c>
      <c r="C98" s="34" t="s">
        <v>183</v>
      </c>
      <c r="D98" s="30"/>
      <c r="E98" s="31"/>
      <c r="F98" s="32"/>
      <c r="G98" s="33"/>
    </row>
    <row r="99" spans="1:7" s="2" customFormat="1" ht="36">
      <c r="A99" s="27">
        <v>68</v>
      </c>
      <c r="B99" s="27" t="s">
        <v>184</v>
      </c>
      <c r="C99" s="34" t="s">
        <v>185</v>
      </c>
      <c r="D99" s="30" t="s">
        <v>27</v>
      </c>
      <c r="E99" s="31">
        <v>637.22</v>
      </c>
      <c r="F99" s="32"/>
      <c r="G99" s="33">
        <f>F99*E99</f>
        <v>0</v>
      </c>
    </row>
    <row r="100" spans="1:7" s="2" customFormat="1" ht="48">
      <c r="A100" s="27">
        <v>69</v>
      </c>
      <c r="B100" s="27" t="s">
        <v>186</v>
      </c>
      <c r="C100" s="34" t="s">
        <v>187</v>
      </c>
      <c r="D100" s="30" t="s">
        <v>27</v>
      </c>
      <c r="E100" s="31">
        <v>114.2</v>
      </c>
      <c r="F100" s="32"/>
      <c r="G100" s="33">
        <f>F100*E100</f>
        <v>0</v>
      </c>
    </row>
    <row r="101" spans="1:7" s="2" customFormat="1" ht="24">
      <c r="A101" s="27"/>
      <c r="B101" s="27" t="s">
        <v>188</v>
      </c>
      <c r="C101" s="34" t="s">
        <v>189</v>
      </c>
      <c r="D101" s="30"/>
      <c r="E101" s="31"/>
      <c r="F101" s="32"/>
      <c r="G101" s="33"/>
    </row>
    <row r="102" spans="1:7" s="2" customFormat="1" ht="36">
      <c r="A102" s="27">
        <v>70</v>
      </c>
      <c r="B102" s="27" t="s">
        <v>190</v>
      </c>
      <c r="C102" s="34" t="s">
        <v>191</v>
      </c>
      <c r="D102" s="30" t="s">
        <v>27</v>
      </c>
      <c r="E102" s="31">
        <v>809.8</v>
      </c>
      <c r="F102" s="32"/>
      <c r="G102" s="33">
        <f t="shared" ref="G102:G107" si="5">F102*E102</f>
        <v>0</v>
      </c>
    </row>
    <row r="103" spans="1:7" s="2" customFormat="1" ht="48">
      <c r="A103" s="27">
        <v>71</v>
      </c>
      <c r="B103" s="27" t="s">
        <v>192</v>
      </c>
      <c r="C103" s="34" t="s">
        <v>193</v>
      </c>
      <c r="D103" s="30" t="s">
        <v>27</v>
      </c>
      <c r="E103" s="31">
        <v>1044.2</v>
      </c>
      <c r="F103" s="32"/>
      <c r="G103" s="33">
        <f t="shared" si="5"/>
        <v>0</v>
      </c>
    </row>
    <row r="104" spans="1:7" s="2" customFormat="1" ht="36">
      <c r="A104" s="27">
        <v>72</v>
      </c>
      <c r="B104" s="27" t="s">
        <v>194</v>
      </c>
      <c r="C104" s="34" t="s">
        <v>195</v>
      </c>
      <c r="D104" s="30" t="s">
        <v>27</v>
      </c>
      <c r="E104" s="31">
        <v>13.07</v>
      </c>
      <c r="F104" s="32"/>
      <c r="G104" s="33">
        <f t="shared" si="5"/>
        <v>0</v>
      </c>
    </row>
    <row r="105" spans="1:7" s="2" customFormat="1" ht="24">
      <c r="A105" s="27">
        <v>73</v>
      </c>
      <c r="B105" s="27" t="s">
        <v>196</v>
      </c>
      <c r="C105" s="34" t="s">
        <v>197</v>
      </c>
      <c r="D105" s="30" t="s">
        <v>27</v>
      </c>
      <c r="E105" s="31">
        <v>114.2</v>
      </c>
      <c r="F105" s="32"/>
      <c r="G105" s="33">
        <f t="shared" si="5"/>
        <v>0</v>
      </c>
    </row>
    <row r="106" spans="1:7" s="2" customFormat="1" ht="24">
      <c r="A106" s="27">
        <v>74</v>
      </c>
      <c r="B106" s="27" t="s">
        <v>198</v>
      </c>
      <c r="C106" s="34" t="s">
        <v>199</v>
      </c>
      <c r="D106" s="30" t="s">
        <v>27</v>
      </c>
      <c r="E106" s="31">
        <v>453.6</v>
      </c>
      <c r="F106" s="32"/>
      <c r="G106" s="33">
        <f t="shared" si="5"/>
        <v>0</v>
      </c>
    </row>
    <row r="107" spans="1:7" s="2" customFormat="1" ht="24">
      <c r="A107" s="27">
        <v>75</v>
      </c>
      <c r="B107" s="27" t="s">
        <v>200</v>
      </c>
      <c r="C107" s="34" t="s">
        <v>201</v>
      </c>
      <c r="D107" s="30" t="s">
        <v>59</v>
      </c>
      <c r="E107" s="31">
        <v>120.05</v>
      </c>
      <c r="F107" s="32"/>
      <c r="G107" s="33">
        <f t="shared" si="5"/>
        <v>0</v>
      </c>
    </row>
    <row r="108" spans="1:7" s="2" customFormat="1">
      <c r="A108" s="27"/>
      <c r="B108" s="27" t="s">
        <v>202</v>
      </c>
      <c r="C108" s="34" t="s">
        <v>203</v>
      </c>
      <c r="D108" s="30"/>
      <c r="E108" s="31"/>
      <c r="F108" s="32"/>
      <c r="G108" s="33"/>
    </row>
    <row r="109" spans="1:7" s="2" customFormat="1" ht="24">
      <c r="A109" s="27">
        <v>76</v>
      </c>
      <c r="B109" s="27" t="s">
        <v>204</v>
      </c>
      <c r="C109" s="34" t="s">
        <v>205</v>
      </c>
      <c r="D109" s="30" t="s">
        <v>62</v>
      </c>
      <c r="E109" s="31">
        <v>45.39</v>
      </c>
      <c r="F109" s="32"/>
      <c r="G109" s="33">
        <f>F109*E109</f>
        <v>0</v>
      </c>
    </row>
    <row r="110" spans="1:7" s="2" customFormat="1" ht="24">
      <c r="A110" s="27">
        <v>77</v>
      </c>
      <c r="B110" s="27" t="s">
        <v>206</v>
      </c>
      <c r="C110" s="34" t="s">
        <v>207</v>
      </c>
      <c r="D110" s="30" t="s">
        <v>62</v>
      </c>
      <c r="E110" s="31">
        <v>3371.63</v>
      </c>
      <c r="F110" s="32"/>
      <c r="G110" s="33">
        <f>F110*E110</f>
        <v>0</v>
      </c>
    </row>
    <row r="111" spans="1:7" s="2" customFormat="1" ht="36">
      <c r="A111" s="27"/>
      <c r="B111" s="28" t="s">
        <v>208</v>
      </c>
      <c r="C111" s="29" t="s">
        <v>209</v>
      </c>
      <c r="D111" s="30"/>
      <c r="E111" s="31"/>
      <c r="F111" s="32"/>
      <c r="G111" s="33"/>
    </row>
    <row r="112" spans="1:7" s="2" customFormat="1">
      <c r="A112" s="27"/>
      <c r="B112" s="27" t="s">
        <v>210</v>
      </c>
      <c r="C112" s="34" t="s">
        <v>211</v>
      </c>
      <c r="D112" s="30"/>
      <c r="E112" s="31"/>
      <c r="F112" s="32"/>
      <c r="G112" s="33"/>
    </row>
    <row r="113" spans="1:7" s="2" customFormat="1" ht="24">
      <c r="A113" s="27">
        <v>78</v>
      </c>
      <c r="B113" s="27" t="s">
        <v>212</v>
      </c>
      <c r="C113" s="34" t="s">
        <v>213</v>
      </c>
      <c r="D113" s="30" t="s">
        <v>59</v>
      </c>
      <c r="E113" s="31">
        <v>81.08</v>
      </c>
      <c r="F113" s="32"/>
      <c r="G113" s="33">
        <f t="shared" ref="G113:G123" si="6">F113*E113</f>
        <v>0</v>
      </c>
    </row>
    <row r="114" spans="1:7" s="2" customFormat="1" ht="60">
      <c r="A114" s="27">
        <v>79</v>
      </c>
      <c r="B114" s="27" t="s">
        <v>214</v>
      </c>
      <c r="C114" s="34" t="s">
        <v>215</v>
      </c>
      <c r="D114" s="30" t="s">
        <v>27</v>
      </c>
      <c r="E114" s="31">
        <v>204.57</v>
      </c>
      <c r="F114" s="32"/>
      <c r="G114" s="33">
        <f t="shared" si="6"/>
        <v>0</v>
      </c>
    </row>
    <row r="115" spans="1:7" s="2" customFormat="1" ht="48">
      <c r="A115" s="27">
        <v>80</v>
      </c>
      <c r="B115" s="27" t="s">
        <v>216</v>
      </c>
      <c r="C115" s="34" t="s">
        <v>217</v>
      </c>
      <c r="D115" s="30" t="s">
        <v>27</v>
      </c>
      <c r="E115" s="31">
        <v>13.07</v>
      </c>
      <c r="F115" s="32"/>
      <c r="G115" s="33">
        <f t="shared" si="6"/>
        <v>0</v>
      </c>
    </row>
    <row r="116" spans="1:7" s="2" customFormat="1" ht="48">
      <c r="A116" s="27">
        <v>81</v>
      </c>
      <c r="B116" s="27" t="s">
        <v>218</v>
      </c>
      <c r="C116" s="34" t="s">
        <v>219</v>
      </c>
      <c r="D116" s="30" t="s">
        <v>27</v>
      </c>
      <c r="E116" s="31">
        <v>295.3</v>
      </c>
      <c r="F116" s="32"/>
      <c r="G116" s="33">
        <f t="shared" si="6"/>
        <v>0</v>
      </c>
    </row>
    <row r="117" spans="1:7" s="2" customFormat="1" ht="36">
      <c r="A117" s="27">
        <v>82</v>
      </c>
      <c r="B117" s="27" t="s">
        <v>220</v>
      </c>
      <c r="C117" s="34" t="s">
        <v>221</v>
      </c>
      <c r="D117" s="30" t="s">
        <v>27</v>
      </c>
      <c r="E117" s="31">
        <v>794.72</v>
      </c>
      <c r="F117" s="32"/>
      <c r="G117" s="33">
        <f t="shared" si="6"/>
        <v>0</v>
      </c>
    </row>
    <row r="118" spans="1:7" s="2" customFormat="1" ht="24">
      <c r="A118" s="27">
        <v>83</v>
      </c>
      <c r="B118" s="27" t="s">
        <v>222</v>
      </c>
      <c r="C118" s="34" t="s">
        <v>223</v>
      </c>
      <c r="D118" s="30" t="s">
        <v>59</v>
      </c>
      <c r="E118" s="31">
        <v>10</v>
      </c>
      <c r="F118" s="32"/>
      <c r="G118" s="33">
        <f t="shared" si="6"/>
        <v>0</v>
      </c>
    </row>
    <row r="119" spans="1:7" s="2" customFormat="1" ht="24">
      <c r="A119" s="27">
        <v>84</v>
      </c>
      <c r="B119" s="27" t="s">
        <v>224</v>
      </c>
      <c r="C119" s="34" t="s">
        <v>225</v>
      </c>
      <c r="D119" s="30" t="s">
        <v>59</v>
      </c>
      <c r="E119" s="31">
        <v>193.7</v>
      </c>
      <c r="F119" s="32"/>
      <c r="G119" s="33">
        <f t="shared" si="6"/>
        <v>0</v>
      </c>
    </row>
    <row r="120" spans="1:7" s="2" customFormat="1" ht="24">
      <c r="A120" s="27">
        <v>85</v>
      </c>
      <c r="B120" s="27" t="s">
        <v>226</v>
      </c>
      <c r="C120" s="34" t="s">
        <v>227</v>
      </c>
      <c r="D120" s="30" t="s">
        <v>59</v>
      </c>
      <c r="E120" s="31">
        <v>322.75</v>
      </c>
      <c r="F120" s="32"/>
      <c r="G120" s="33">
        <f t="shared" si="6"/>
        <v>0</v>
      </c>
    </row>
    <row r="121" spans="1:7" s="2" customFormat="1" ht="60">
      <c r="A121" s="27">
        <v>86</v>
      </c>
      <c r="B121" s="27" t="s">
        <v>228</v>
      </c>
      <c r="C121" s="34" t="s">
        <v>229</v>
      </c>
      <c r="D121" s="30" t="s">
        <v>121</v>
      </c>
      <c r="E121" s="31">
        <v>5</v>
      </c>
      <c r="F121" s="32"/>
      <c r="G121" s="33">
        <f t="shared" si="6"/>
        <v>0</v>
      </c>
    </row>
    <row r="122" spans="1:7" s="2" customFormat="1" ht="48">
      <c r="A122" s="27">
        <v>87</v>
      </c>
      <c r="B122" s="27" t="s">
        <v>230</v>
      </c>
      <c r="C122" s="34" t="s">
        <v>231</v>
      </c>
      <c r="D122" s="30" t="s">
        <v>121</v>
      </c>
      <c r="E122" s="31">
        <v>5</v>
      </c>
      <c r="F122" s="32"/>
      <c r="G122" s="33">
        <f t="shared" si="6"/>
        <v>0</v>
      </c>
    </row>
    <row r="123" spans="1:7" s="2" customFormat="1" ht="48">
      <c r="A123" s="27">
        <v>88</v>
      </c>
      <c r="B123" s="27" t="s">
        <v>232</v>
      </c>
      <c r="C123" s="34" t="s">
        <v>233</v>
      </c>
      <c r="D123" s="30" t="s">
        <v>121</v>
      </c>
      <c r="E123" s="31">
        <v>1</v>
      </c>
      <c r="F123" s="32"/>
      <c r="G123" s="33">
        <f t="shared" si="6"/>
        <v>0</v>
      </c>
    </row>
    <row r="124" spans="1:7" s="2" customFormat="1">
      <c r="A124" s="27"/>
      <c r="B124" s="27" t="s">
        <v>234</v>
      </c>
      <c r="C124" s="34" t="s">
        <v>235</v>
      </c>
      <c r="D124" s="30"/>
      <c r="E124" s="31"/>
      <c r="F124" s="32"/>
      <c r="G124" s="33"/>
    </row>
    <row r="125" spans="1:7" s="2" customFormat="1" ht="24">
      <c r="A125" s="27">
        <v>89</v>
      </c>
      <c r="B125" s="27" t="s">
        <v>236</v>
      </c>
      <c r="C125" s="34" t="s">
        <v>237</v>
      </c>
      <c r="D125" s="30" t="s">
        <v>27</v>
      </c>
      <c r="E125" s="31">
        <v>4508.5600000000004</v>
      </c>
      <c r="F125" s="32"/>
      <c r="G125" s="33">
        <f>F125*E125</f>
        <v>0</v>
      </c>
    </row>
    <row r="126" spans="1:7" s="2" customFormat="1" ht="24">
      <c r="A126" s="27">
        <v>90</v>
      </c>
      <c r="B126" s="27" t="s">
        <v>238</v>
      </c>
      <c r="C126" s="34" t="s">
        <v>239</v>
      </c>
      <c r="D126" s="30" t="s">
        <v>27</v>
      </c>
      <c r="E126" s="31">
        <v>265.3</v>
      </c>
      <c r="F126" s="32"/>
      <c r="G126" s="33">
        <f>F126*E126</f>
        <v>0</v>
      </c>
    </row>
    <row r="127" spans="1:7" s="2" customFormat="1" ht="24">
      <c r="A127" s="27">
        <v>91</v>
      </c>
      <c r="B127" s="27" t="s">
        <v>240</v>
      </c>
      <c r="C127" s="34" t="s">
        <v>241</v>
      </c>
      <c r="D127" s="30" t="s">
        <v>27</v>
      </c>
      <c r="E127" s="31">
        <v>794.72</v>
      </c>
      <c r="F127" s="32"/>
      <c r="G127" s="33">
        <f>F127*E127</f>
        <v>0</v>
      </c>
    </row>
    <row r="128" spans="1:7" s="2" customFormat="1" ht="48">
      <c r="A128" s="27">
        <v>92</v>
      </c>
      <c r="B128" s="27" t="s">
        <v>242</v>
      </c>
      <c r="C128" s="34" t="s">
        <v>243</v>
      </c>
      <c r="D128" s="30" t="s">
        <v>27</v>
      </c>
      <c r="E128" s="31">
        <v>71.5</v>
      </c>
      <c r="F128" s="32"/>
      <c r="G128" s="33">
        <f>F128*E128</f>
        <v>0</v>
      </c>
    </row>
    <row r="129" spans="1:7" s="2" customFormat="1">
      <c r="A129" s="27"/>
      <c r="B129" s="27" t="s">
        <v>244</v>
      </c>
      <c r="C129" s="34" t="s">
        <v>245</v>
      </c>
      <c r="D129" s="30"/>
      <c r="E129" s="31"/>
      <c r="F129" s="32"/>
      <c r="G129" s="33"/>
    </row>
    <row r="130" spans="1:7" s="2" customFormat="1" ht="48">
      <c r="A130" s="27">
        <v>93</v>
      </c>
      <c r="B130" s="27" t="s">
        <v>246</v>
      </c>
      <c r="C130" s="34" t="s">
        <v>247</v>
      </c>
      <c r="D130" s="30" t="s">
        <v>27</v>
      </c>
      <c r="E130" s="31">
        <v>384.29</v>
      </c>
      <c r="F130" s="32"/>
      <c r="G130" s="33">
        <f t="shared" ref="G130:G137" si="7">F130*E130</f>
        <v>0</v>
      </c>
    </row>
    <row r="131" spans="1:7" s="2" customFormat="1" ht="48">
      <c r="A131" s="27">
        <v>94</v>
      </c>
      <c r="B131" s="27" t="s">
        <v>248</v>
      </c>
      <c r="C131" s="34" t="s">
        <v>249</v>
      </c>
      <c r="D131" s="30" t="s">
        <v>27</v>
      </c>
      <c r="E131" s="31">
        <v>179.06</v>
      </c>
      <c r="F131" s="32"/>
      <c r="G131" s="33">
        <f t="shared" si="7"/>
        <v>0</v>
      </c>
    </row>
    <row r="132" spans="1:7" s="2" customFormat="1" ht="60">
      <c r="A132" s="27">
        <v>95</v>
      </c>
      <c r="B132" s="27" t="s">
        <v>250</v>
      </c>
      <c r="C132" s="34" t="s">
        <v>251</v>
      </c>
      <c r="D132" s="30" t="s">
        <v>27</v>
      </c>
      <c r="E132" s="31">
        <v>295.3</v>
      </c>
      <c r="F132" s="32"/>
      <c r="G132" s="33">
        <f t="shared" si="7"/>
        <v>0</v>
      </c>
    </row>
    <row r="133" spans="1:7" s="2" customFormat="1" ht="60">
      <c r="A133" s="27">
        <v>96</v>
      </c>
      <c r="B133" s="27" t="s">
        <v>252</v>
      </c>
      <c r="C133" s="34" t="s">
        <v>253</v>
      </c>
      <c r="D133" s="30" t="s">
        <v>27</v>
      </c>
      <c r="E133" s="31">
        <v>469.24</v>
      </c>
      <c r="F133" s="32"/>
      <c r="G133" s="33">
        <f t="shared" si="7"/>
        <v>0</v>
      </c>
    </row>
    <row r="134" spans="1:7" s="2" customFormat="1" ht="48">
      <c r="A134" s="27">
        <v>97</v>
      </c>
      <c r="B134" s="27" t="s">
        <v>254</v>
      </c>
      <c r="C134" s="34" t="s">
        <v>255</v>
      </c>
      <c r="D134" s="30" t="s">
        <v>27</v>
      </c>
      <c r="E134" s="31">
        <v>293.10000000000002</v>
      </c>
      <c r="F134" s="32"/>
      <c r="G134" s="33">
        <f t="shared" si="7"/>
        <v>0</v>
      </c>
    </row>
    <row r="135" spans="1:7" s="2" customFormat="1" ht="72">
      <c r="A135" s="27">
        <v>98</v>
      </c>
      <c r="B135" s="27" t="s">
        <v>256</v>
      </c>
      <c r="C135" s="34" t="s">
        <v>257</v>
      </c>
      <c r="D135" s="30" t="s">
        <v>27</v>
      </c>
      <c r="E135" s="31">
        <v>71.5</v>
      </c>
      <c r="F135" s="32"/>
      <c r="G135" s="33">
        <f t="shared" si="7"/>
        <v>0</v>
      </c>
    </row>
    <row r="136" spans="1:7" s="2" customFormat="1" ht="72">
      <c r="A136" s="27">
        <v>99</v>
      </c>
      <c r="B136" s="27" t="s">
        <v>258</v>
      </c>
      <c r="C136" s="34" t="s">
        <v>259</v>
      </c>
      <c r="D136" s="30" t="s">
        <v>27</v>
      </c>
      <c r="E136" s="31">
        <v>618.5</v>
      </c>
      <c r="F136" s="32"/>
      <c r="G136" s="33">
        <f t="shared" si="7"/>
        <v>0</v>
      </c>
    </row>
    <row r="137" spans="1:7" s="2" customFormat="1" ht="36">
      <c r="A137" s="27">
        <v>100</v>
      </c>
      <c r="B137" s="27" t="s">
        <v>260</v>
      </c>
      <c r="C137" s="34" t="s">
        <v>261</v>
      </c>
      <c r="D137" s="30" t="s">
        <v>27</v>
      </c>
      <c r="E137" s="31">
        <v>457.12</v>
      </c>
      <c r="F137" s="32"/>
      <c r="G137" s="33">
        <f t="shared" si="7"/>
        <v>0</v>
      </c>
    </row>
    <row r="138" spans="1:7" s="2" customFormat="1">
      <c r="A138" s="27"/>
      <c r="B138" s="28" t="s">
        <v>262</v>
      </c>
      <c r="C138" s="29" t="s">
        <v>263</v>
      </c>
      <c r="D138" s="30"/>
      <c r="E138" s="31"/>
      <c r="F138" s="32"/>
      <c r="G138" s="33"/>
    </row>
    <row r="139" spans="1:7" s="2" customFormat="1">
      <c r="A139" s="27"/>
      <c r="B139" s="27" t="s">
        <v>264</v>
      </c>
      <c r="C139" s="34" t="s">
        <v>265</v>
      </c>
      <c r="D139" s="30"/>
      <c r="E139" s="31"/>
      <c r="F139" s="32"/>
      <c r="G139" s="33"/>
    </row>
    <row r="140" spans="1:7" s="2" customFormat="1" ht="24">
      <c r="A140" s="27">
        <v>101</v>
      </c>
      <c r="B140" s="27" t="s">
        <v>266</v>
      </c>
      <c r="C140" s="34" t="s">
        <v>267</v>
      </c>
      <c r="D140" s="30" t="s">
        <v>27</v>
      </c>
      <c r="E140" s="31">
        <v>87.75</v>
      </c>
      <c r="F140" s="32"/>
      <c r="G140" s="33">
        <f>F140*E140</f>
        <v>0</v>
      </c>
    </row>
    <row r="141" spans="1:7" s="2" customFormat="1" ht="36">
      <c r="A141" s="27">
        <v>102</v>
      </c>
      <c r="B141" s="27" t="s">
        <v>268</v>
      </c>
      <c r="C141" s="34" t="s">
        <v>269</v>
      </c>
      <c r="D141" s="30" t="s">
        <v>27</v>
      </c>
      <c r="E141" s="31">
        <v>153.72</v>
      </c>
      <c r="F141" s="32"/>
      <c r="G141" s="33">
        <f>F141*E141</f>
        <v>0</v>
      </c>
    </row>
    <row r="142" spans="1:7" s="2" customFormat="1">
      <c r="A142" s="27"/>
      <c r="B142" s="27" t="s">
        <v>270</v>
      </c>
      <c r="C142" s="34" t="s">
        <v>271</v>
      </c>
      <c r="D142" s="30"/>
      <c r="E142" s="31"/>
      <c r="F142" s="32"/>
      <c r="G142" s="33"/>
    </row>
    <row r="143" spans="1:7" s="2" customFormat="1" ht="48">
      <c r="A143" s="27">
        <v>103</v>
      </c>
      <c r="B143" s="27" t="s">
        <v>272</v>
      </c>
      <c r="C143" s="34" t="s">
        <v>273</v>
      </c>
      <c r="D143" s="30" t="s">
        <v>121</v>
      </c>
      <c r="E143" s="31">
        <v>10</v>
      </c>
      <c r="F143" s="32"/>
      <c r="G143" s="33">
        <f t="shared" ref="G143:G155" si="8">F143*E143</f>
        <v>0</v>
      </c>
    </row>
    <row r="144" spans="1:7" s="2" customFormat="1" ht="48">
      <c r="A144" s="27">
        <v>104</v>
      </c>
      <c r="B144" s="27" t="s">
        <v>274</v>
      </c>
      <c r="C144" s="34" t="s">
        <v>275</v>
      </c>
      <c r="D144" s="30" t="s">
        <v>121</v>
      </c>
      <c r="E144" s="31">
        <v>3</v>
      </c>
      <c r="F144" s="32"/>
      <c r="G144" s="33">
        <f t="shared" si="8"/>
        <v>0</v>
      </c>
    </row>
    <row r="145" spans="1:7" s="2" customFormat="1" ht="60">
      <c r="A145" s="27">
        <v>105</v>
      </c>
      <c r="B145" s="27" t="s">
        <v>276</v>
      </c>
      <c r="C145" s="34" t="s">
        <v>277</v>
      </c>
      <c r="D145" s="30" t="s">
        <v>121</v>
      </c>
      <c r="E145" s="31">
        <v>5</v>
      </c>
      <c r="F145" s="32"/>
      <c r="G145" s="33">
        <f t="shared" si="8"/>
        <v>0</v>
      </c>
    </row>
    <row r="146" spans="1:7" s="2" customFormat="1" ht="60">
      <c r="A146" s="27">
        <v>106</v>
      </c>
      <c r="B146" s="27" t="s">
        <v>278</v>
      </c>
      <c r="C146" s="34" t="s">
        <v>279</v>
      </c>
      <c r="D146" s="30" t="s">
        <v>121</v>
      </c>
      <c r="E146" s="31">
        <v>1</v>
      </c>
      <c r="F146" s="32"/>
      <c r="G146" s="33">
        <f t="shared" si="8"/>
        <v>0</v>
      </c>
    </row>
    <row r="147" spans="1:7" s="2" customFormat="1" ht="24">
      <c r="A147" s="27">
        <v>107</v>
      </c>
      <c r="B147" s="27" t="s">
        <v>280</v>
      </c>
      <c r="C147" s="34" t="s">
        <v>281</v>
      </c>
      <c r="D147" s="30" t="s">
        <v>121</v>
      </c>
      <c r="E147" s="31">
        <v>1</v>
      </c>
      <c r="F147" s="32"/>
      <c r="G147" s="33">
        <f t="shared" si="8"/>
        <v>0</v>
      </c>
    </row>
    <row r="148" spans="1:7" s="2" customFormat="1" ht="48">
      <c r="A148" s="27">
        <v>108</v>
      </c>
      <c r="B148" s="27" t="s">
        <v>282</v>
      </c>
      <c r="C148" s="34" t="s">
        <v>283</v>
      </c>
      <c r="D148" s="30" t="s">
        <v>121</v>
      </c>
      <c r="E148" s="31">
        <v>4</v>
      </c>
      <c r="F148" s="32"/>
      <c r="G148" s="33">
        <f t="shared" si="8"/>
        <v>0</v>
      </c>
    </row>
    <row r="149" spans="1:7" s="2" customFormat="1" ht="72">
      <c r="A149" s="27">
        <v>109</v>
      </c>
      <c r="B149" s="27" t="s">
        <v>284</v>
      </c>
      <c r="C149" s="34" t="s">
        <v>285</v>
      </c>
      <c r="D149" s="30" t="s">
        <v>59</v>
      </c>
      <c r="E149" s="31">
        <v>19.399999999999999</v>
      </c>
      <c r="F149" s="32"/>
      <c r="G149" s="33">
        <f t="shared" si="8"/>
        <v>0</v>
      </c>
    </row>
    <row r="150" spans="1:7" s="2" customFormat="1" ht="60">
      <c r="A150" s="27">
        <v>110</v>
      </c>
      <c r="B150" s="27" t="s">
        <v>286</v>
      </c>
      <c r="C150" s="34" t="s">
        <v>287</v>
      </c>
      <c r="D150" s="30" t="s">
        <v>59</v>
      </c>
      <c r="E150" s="31">
        <v>5.6</v>
      </c>
      <c r="F150" s="32"/>
      <c r="G150" s="33">
        <f t="shared" si="8"/>
        <v>0</v>
      </c>
    </row>
    <row r="151" spans="1:7" s="2" customFormat="1" ht="48">
      <c r="A151" s="27">
        <v>111</v>
      </c>
      <c r="B151" s="27" t="s">
        <v>288</v>
      </c>
      <c r="C151" s="34" t="s">
        <v>289</v>
      </c>
      <c r="D151" s="30" t="s">
        <v>59</v>
      </c>
      <c r="E151" s="31">
        <v>13.68</v>
      </c>
      <c r="F151" s="32"/>
      <c r="G151" s="33">
        <f t="shared" si="8"/>
        <v>0</v>
      </c>
    </row>
    <row r="152" spans="1:7" s="2" customFormat="1" ht="36">
      <c r="A152" s="27">
        <v>112</v>
      </c>
      <c r="B152" s="27" t="s">
        <v>290</v>
      </c>
      <c r="C152" s="34" t="s">
        <v>291</v>
      </c>
      <c r="D152" s="30" t="s">
        <v>121</v>
      </c>
      <c r="E152" s="31">
        <v>3</v>
      </c>
      <c r="F152" s="32"/>
      <c r="G152" s="33">
        <f t="shared" si="8"/>
        <v>0</v>
      </c>
    </row>
    <row r="153" spans="1:7" s="2" customFormat="1" ht="24">
      <c r="A153" s="27">
        <v>113</v>
      </c>
      <c r="B153" s="27" t="s">
        <v>292</v>
      </c>
      <c r="C153" s="34" t="s">
        <v>293</v>
      </c>
      <c r="D153" s="30" t="s">
        <v>62</v>
      </c>
      <c r="E153" s="31">
        <v>100</v>
      </c>
      <c r="F153" s="32"/>
      <c r="G153" s="33">
        <f t="shared" si="8"/>
        <v>0</v>
      </c>
    </row>
    <row r="154" spans="1:7" s="2" customFormat="1" ht="36">
      <c r="A154" s="27">
        <v>114</v>
      </c>
      <c r="B154" s="27" t="s">
        <v>294</v>
      </c>
      <c r="C154" s="34" t="s">
        <v>295</v>
      </c>
      <c r="D154" s="30" t="s">
        <v>62</v>
      </c>
      <c r="E154" s="31">
        <v>500</v>
      </c>
      <c r="F154" s="32"/>
      <c r="G154" s="33">
        <f t="shared" si="8"/>
        <v>0</v>
      </c>
    </row>
    <row r="155" spans="1:7" s="2" customFormat="1" ht="36">
      <c r="A155" s="27">
        <v>115</v>
      </c>
      <c r="B155" s="27" t="s">
        <v>296</v>
      </c>
      <c r="C155" s="34" t="s">
        <v>297</v>
      </c>
      <c r="D155" s="30" t="s">
        <v>62</v>
      </c>
      <c r="E155" s="31">
        <v>100</v>
      </c>
      <c r="F155" s="32"/>
      <c r="G155" s="33">
        <f t="shared" si="8"/>
        <v>0</v>
      </c>
    </row>
    <row r="156" spans="1:7" s="2" customFormat="1">
      <c r="A156" s="27"/>
      <c r="B156" s="28" t="s">
        <v>298</v>
      </c>
      <c r="C156" s="29" t="s">
        <v>299</v>
      </c>
      <c r="D156" s="30"/>
      <c r="E156" s="31"/>
      <c r="F156" s="32"/>
      <c r="G156" s="33"/>
    </row>
    <row r="157" spans="1:7" s="2" customFormat="1">
      <c r="A157" s="27"/>
      <c r="B157" s="27" t="s">
        <v>300</v>
      </c>
      <c r="C157" s="34" t="s">
        <v>301</v>
      </c>
      <c r="D157" s="30"/>
      <c r="E157" s="31"/>
      <c r="F157" s="32"/>
      <c r="G157" s="33"/>
    </row>
    <row r="158" spans="1:7" s="2" customFormat="1" ht="24">
      <c r="A158" s="27">
        <v>116</v>
      </c>
      <c r="B158" s="27" t="s">
        <v>302</v>
      </c>
      <c r="C158" s="34" t="s">
        <v>303</v>
      </c>
      <c r="D158" s="30" t="s">
        <v>27</v>
      </c>
      <c r="E158" s="31">
        <v>617.94000000000005</v>
      </c>
      <c r="F158" s="32"/>
      <c r="G158" s="33">
        <f>F158*E158</f>
        <v>0</v>
      </c>
    </row>
    <row r="159" spans="1:7" s="2" customFormat="1" ht="24">
      <c r="A159" s="27">
        <v>117</v>
      </c>
      <c r="B159" s="27" t="s">
        <v>304</v>
      </c>
      <c r="C159" s="34" t="s">
        <v>305</v>
      </c>
      <c r="D159" s="30" t="s">
        <v>27</v>
      </c>
      <c r="E159" s="31">
        <v>3.54</v>
      </c>
      <c r="F159" s="32"/>
      <c r="G159" s="33">
        <f>F159*E159</f>
        <v>0</v>
      </c>
    </row>
    <row r="160" spans="1:7" s="2" customFormat="1" ht="24">
      <c r="A160" s="27"/>
      <c r="B160" s="27" t="s">
        <v>306</v>
      </c>
      <c r="C160" s="34" t="s">
        <v>307</v>
      </c>
      <c r="D160" s="30"/>
      <c r="E160" s="31"/>
      <c r="F160" s="32"/>
      <c r="G160" s="33"/>
    </row>
    <row r="161" spans="1:7" s="2" customFormat="1" ht="36">
      <c r="A161" s="27">
        <v>118</v>
      </c>
      <c r="B161" s="27" t="s">
        <v>308</v>
      </c>
      <c r="C161" s="34" t="s">
        <v>309</v>
      </c>
      <c r="D161" s="30" t="s">
        <v>27</v>
      </c>
      <c r="E161" s="31">
        <v>67.7</v>
      </c>
      <c r="F161" s="32"/>
      <c r="G161" s="33">
        <f>F161*E161</f>
        <v>0</v>
      </c>
    </row>
    <row r="162" spans="1:7" s="1" customFormat="1">
      <c r="A162" s="28"/>
      <c r="B162" s="28" t="s">
        <v>310</v>
      </c>
      <c r="C162" s="29" t="s">
        <v>468</v>
      </c>
      <c r="D162" s="63"/>
      <c r="E162" s="64"/>
      <c r="F162" s="65"/>
      <c r="G162" s="66"/>
    </row>
    <row r="163" spans="1:7" s="2" customFormat="1">
      <c r="A163" s="27"/>
      <c r="B163" s="27" t="s">
        <v>312</v>
      </c>
      <c r="C163" s="34" t="s">
        <v>469</v>
      </c>
      <c r="D163" s="30"/>
      <c r="E163" s="31"/>
      <c r="F163" s="32"/>
      <c r="G163" s="33"/>
    </row>
    <row r="164" spans="1:7" s="2" customFormat="1" ht="36">
      <c r="A164" s="27">
        <v>119</v>
      </c>
      <c r="B164" s="27" t="s">
        <v>314</v>
      </c>
      <c r="C164" s="34" t="s">
        <v>470</v>
      </c>
      <c r="D164" s="30" t="s">
        <v>27</v>
      </c>
      <c r="E164" s="31">
        <v>6.45</v>
      </c>
      <c r="F164" s="32"/>
      <c r="G164" s="33">
        <f t="shared" ref="G164:G177" si="9">F164*E164</f>
        <v>0</v>
      </c>
    </row>
    <row r="165" spans="1:7" s="2" customFormat="1" ht="36">
      <c r="A165" s="27">
        <v>120</v>
      </c>
      <c r="B165" s="27" t="s">
        <v>315</v>
      </c>
      <c r="C165" s="34" t="s">
        <v>471</v>
      </c>
      <c r="D165" s="30" t="s">
        <v>27</v>
      </c>
      <c r="E165" s="31">
        <v>94.33</v>
      </c>
      <c r="F165" s="32"/>
      <c r="G165" s="33">
        <f t="shared" si="9"/>
        <v>0</v>
      </c>
    </row>
    <row r="166" spans="1:7" s="2" customFormat="1" ht="36">
      <c r="A166" s="27">
        <v>121</v>
      </c>
      <c r="B166" s="27" t="s">
        <v>316</v>
      </c>
      <c r="C166" s="34" t="s">
        <v>472</v>
      </c>
      <c r="D166" s="30" t="s">
        <v>27</v>
      </c>
      <c r="E166" s="31">
        <v>357.22</v>
      </c>
      <c r="F166" s="32"/>
      <c r="G166" s="33">
        <f t="shared" si="9"/>
        <v>0</v>
      </c>
    </row>
    <row r="167" spans="1:7" s="2" customFormat="1" ht="36">
      <c r="A167" s="27">
        <v>122</v>
      </c>
      <c r="B167" s="27" t="s">
        <v>318</v>
      </c>
      <c r="C167" s="34" t="s">
        <v>473</v>
      </c>
      <c r="D167" s="30" t="s">
        <v>27</v>
      </c>
      <c r="E167" s="31">
        <v>16.48</v>
      </c>
      <c r="F167" s="32"/>
      <c r="G167" s="33">
        <f t="shared" si="9"/>
        <v>0</v>
      </c>
    </row>
    <row r="168" spans="1:7" s="2" customFormat="1" ht="36">
      <c r="A168" s="27">
        <v>123</v>
      </c>
      <c r="B168" s="27" t="s">
        <v>443</v>
      </c>
      <c r="C168" s="34" t="s">
        <v>474</v>
      </c>
      <c r="D168" s="30" t="s">
        <v>27</v>
      </c>
      <c r="E168" s="31">
        <v>37.96</v>
      </c>
      <c r="F168" s="32"/>
      <c r="G168" s="33">
        <f t="shared" si="9"/>
        <v>0</v>
      </c>
    </row>
    <row r="169" spans="1:7" s="2" customFormat="1" ht="36">
      <c r="A169" s="27">
        <v>124</v>
      </c>
      <c r="B169" s="27" t="s">
        <v>444</v>
      </c>
      <c r="C169" s="34" t="s">
        <v>475</v>
      </c>
      <c r="D169" s="30" t="s">
        <v>27</v>
      </c>
      <c r="E169" s="31">
        <v>85.97</v>
      </c>
      <c r="F169" s="32"/>
      <c r="G169" s="33">
        <f t="shared" si="9"/>
        <v>0</v>
      </c>
    </row>
    <row r="170" spans="1:7" s="2" customFormat="1" ht="36">
      <c r="A170" s="27">
        <v>125</v>
      </c>
      <c r="B170" s="27" t="s">
        <v>445</v>
      </c>
      <c r="C170" s="34" t="s">
        <v>476</v>
      </c>
      <c r="D170" s="30" t="s">
        <v>27</v>
      </c>
      <c r="E170" s="31">
        <v>1.77</v>
      </c>
      <c r="F170" s="32"/>
      <c r="G170" s="33">
        <f t="shared" si="9"/>
        <v>0</v>
      </c>
    </row>
    <row r="171" spans="1:7" s="2" customFormat="1" ht="48">
      <c r="A171" s="27">
        <v>126</v>
      </c>
      <c r="B171" s="27" t="s">
        <v>446</v>
      </c>
      <c r="C171" s="34" t="s">
        <v>477</v>
      </c>
      <c r="D171" s="30" t="s">
        <v>121</v>
      </c>
      <c r="E171" s="31">
        <v>3</v>
      </c>
      <c r="F171" s="32"/>
      <c r="G171" s="33">
        <f t="shared" si="9"/>
        <v>0</v>
      </c>
    </row>
    <row r="172" spans="1:7" s="2" customFormat="1" ht="48">
      <c r="A172" s="27">
        <v>127</v>
      </c>
      <c r="B172" s="27" t="s">
        <v>447</v>
      </c>
      <c r="C172" s="34" t="s">
        <v>478</v>
      </c>
      <c r="D172" s="30" t="s">
        <v>121</v>
      </c>
      <c r="E172" s="31">
        <v>1</v>
      </c>
      <c r="F172" s="32"/>
      <c r="G172" s="33">
        <f t="shared" si="9"/>
        <v>0</v>
      </c>
    </row>
    <row r="173" spans="1:7" s="2" customFormat="1" ht="48">
      <c r="A173" s="27">
        <v>128</v>
      </c>
      <c r="B173" s="27" t="s">
        <v>448</v>
      </c>
      <c r="C173" s="34" t="s">
        <v>479</v>
      </c>
      <c r="D173" s="30" t="s">
        <v>27</v>
      </c>
      <c r="E173" s="31">
        <v>391.51</v>
      </c>
      <c r="F173" s="32"/>
      <c r="G173" s="33">
        <f t="shared" si="9"/>
        <v>0</v>
      </c>
    </row>
    <row r="174" spans="1:7" s="2" customFormat="1" ht="36">
      <c r="A174" s="27">
        <v>129</v>
      </c>
      <c r="B174" s="27" t="s">
        <v>449</v>
      </c>
      <c r="C174" s="34" t="s">
        <v>480</v>
      </c>
      <c r="D174" s="30" t="s">
        <v>27</v>
      </c>
      <c r="E174" s="31">
        <v>110.76</v>
      </c>
      <c r="F174" s="32"/>
      <c r="G174" s="33">
        <f t="shared" si="9"/>
        <v>0</v>
      </c>
    </row>
    <row r="175" spans="1:7" s="2" customFormat="1" ht="36">
      <c r="A175" s="27">
        <v>130</v>
      </c>
      <c r="B175" s="27" t="s">
        <v>450</v>
      </c>
      <c r="C175" s="34" t="s">
        <v>481</v>
      </c>
      <c r="D175" s="30" t="s">
        <v>121</v>
      </c>
      <c r="E175" s="31">
        <v>2</v>
      </c>
      <c r="F175" s="32"/>
      <c r="G175" s="33">
        <f t="shared" si="9"/>
        <v>0</v>
      </c>
    </row>
    <row r="176" spans="1:7" s="2" customFormat="1" ht="48">
      <c r="A176" s="27">
        <v>131</v>
      </c>
      <c r="B176" s="27" t="s">
        <v>451</v>
      </c>
      <c r="C176" s="34" t="s">
        <v>482</v>
      </c>
      <c r="D176" s="30" t="s">
        <v>121</v>
      </c>
      <c r="E176" s="31">
        <v>14</v>
      </c>
      <c r="F176" s="32"/>
      <c r="G176" s="33">
        <f t="shared" si="9"/>
        <v>0</v>
      </c>
    </row>
    <row r="177" spans="1:7" s="2" customFormat="1">
      <c r="A177" s="27">
        <v>132</v>
      </c>
      <c r="B177" s="27" t="s">
        <v>452</v>
      </c>
      <c r="C177" s="34" t="s">
        <v>483</v>
      </c>
      <c r="D177" s="30" t="s">
        <v>27</v>
      </c>
      <c r="E177" s="31">
        <v>34.46</v>
      </c>
      <c r="F177" s="32"/>
      <c r="G177" s="33">
        <f t="shared" si="9"/>
        <v>0</v>
      </c>
    </row>
    <row r="178" spans="1:7" s="2" customFormat="1" ht="24">
      <c r="A178" s="27"/>
      <c r="B178" s="27" t="s">
        <v>453</v>
      </c>
      <c r="C178" s="34" t="s">
        <v>484</v>
      </c>
      <c r="D178" s="30"/>
      <c r="E178" s="31"/>
      <c r="F178" s="32"/>
      <c r="G178" s="33"/>
    </row>
    <row r="179" spans="1:7" s="2" customFormat="1" ht="24">
      <c r="A179" s="27">
        <v>133</v>
      </c>
      <c r="B179" s="27" t="s">
        <v>454</v>
      </c>
      <c r="C179" s="34" t="s">
        <v>485</v>
      </c>
      <c r="D179" s="30" t="s">
        <v>27</v>
      </c>
      <c r="E179" s="31">
        <v>57.6</v>
      </c>
      <c r="F179" s="32"/>
      <c r="G179" s="33">
        <f t="shared" ref="G179:G189" si="10">F179*E179</f>
        <v>0</v>
      </c>
    </row>
    <row r="180" spans="1:7" s="2" customFormat="1" ht="48">
      <c r="A180" s="27">
        <v>134</v>
      </c>
      <c r="B180" s="27" t="s">
        <v>455</v>
      </c>
      <c r="C180" s="34" t="s">
        <v>486</v>
      </c>
      <c r="D180" s="30" t="s">
        <v>121</v>
      </c>
      <c r="E180" s="31">
        <v>4</v>
      </c>
      <c r="F180" s="32"/>
      <c r="G180" s="33">
        <f t="shared" si="10"/>
        <v>0</v>
      </c>
    </row>
    <row r="181" spans="1:7" s="2" customFormat="1" ht="48">
      <c r="A181" s="27">
        <v>135</v>
      </c>
      <c r="B181" s="27" t="s">
        <v>456</v>
      </c>
      <c r="C181" s="34" t="s">
        <v>487</v>
      </c>
      <c r="D181" s="30" t="s">
        <v>121</v>
      </c>
      <c r="E181" s="31">
        <v>1</v>
      </c>
      <c r="F181" s="32"/>
      <c r="G181" s="33">
        <f t="shared" si="10"/>
        <v>0</v>
      </c>
    </row>
    <row r="182" spans="1:7" s="2" customFormat="1" ht="48">
      <c r="A182" s="27">
        <v>136</v>
      </c>
      <c r="B182" s="27" t="s">
        <v>457</v>
      </c>
      <c r="C182" s="34" t="s">
        <v>488</v>
      </c>
      <c r="D182" s="30" t="s">
        <v>121</v>
      </c>
      <c r="E182" s="31">
        <v>1</v>
      </c>
      <c r="F182" s="32"/>
      <c r="G182" s="33">
        <f t="shared" si="10"/>
        <v>0</v>
      </c>
    </row>
    <row r="183" spans="1:7" s="2" customFormat="1" ht="36">
      <c r="A183" s="27">
        <v>137</v>
      </c>
      <c r="B183" s="27" t="s">
        <v>458</v>
      </c>
      <c r="C183" s="34" t="s">
        <v>489</v>
      </c>
      <c r="D183" s="30" t="s">
        <v>27</v>
      </c>
      <c r="E183" s="31">
        <v>491.61</v>
      </c>
      <c r="F183" s="32"/>
      <c r="G183" s="33">
        <f t="shared" si="10"/>
        <v>0</v>
      </c>
    </row>
    <row r="184" spans="1:7" s="2" customFormat="1" ht="60">
      <c r="A184" s="27">
        <v>138</v>
      </c>
      <c r="B184" s="27" t="s">
        <v>459</v>
      </c>
      <c r="C184" s="34" t="s">
        <v>490</v>
      </c>
      <c r="D184" s="30" t="s">
        <v>27</v>
      </c>
      <c r="E184" s="31">
        <v>491.61</v>
      </c>
      <c r="F184" s="32"/>
      <c r="G184" s="33">
        <f t="shared" si="10"/>
        <v>0</v>
      </c>
    </row>
    <row r="185" spans="1:7" s="2" customFormat="1" ht="60">
      <c r="A185" s="27">
        <v>139</v>
      </c>
      <c r="B185" s="27" t="s">
        <v>460</v>
      </c>
      <c r="C185" s="34" t="s">
        <v>491</v>
      </c>
      <c r="D185" s="30" t="s">
        <v>121</v>
      </c>
      <c r="E185" s="31">
        <v>10</v>
      </c>
      <c r="F185" s="32"/>
      <c r="G185" s="33">
        <f t="shared" si="10"/>
        <v>0</v>
      </c>
    </row>
    <row r="186" spans="1:7" s="2" customFormat="1" ht="60">
      <c r="A186" s="27">
        <v>140</v>
      </c>
      <c r="B186" s="27" t="s">
        <v>461</v>
      </c>
      <c r="C186" s="34" t="s">
        <v>492</v>
      </c>
      <c r="D186" s="30" t="s">
        <v>121</v>
      </c>
      <c r="E186" s="31">
        <v>1</v>
      </c>
      <c r="F186" s="32"/>
      <c r="G186" s="33">
        <f t="shared" si="10"/>
        <v>0</v>
      </c>
    </row>
    <row r="187" spans="1:7" s="2" customFormat="1" ht="60">
      <c r="A187" s="27">
        <v>141</v>
      </c>
      <c r="B187" s="27" t="s">
        <v>462</v>
      </c>
      <c r="C187" s="34" t="s">
        <v>493</v>
      </c>
      <c r="D187" s="30" t="s">
        <v>121</v>
      </c>
      <c r="E187" s="31">
        <v>1</v>
      </c>
      <c r="F187" s="32"/>
      <c r="G187" s="33">
        <f t="shared" si="10"/>
        <v>0</v>
      </c>
    </row>
    <row r="188" spans="1:7" s="2" customFormat="1" ht="36">
      <c r="A188" s="27">
        <v>142</v>
      </c>
      <c r="B188" s="27" t="s">
        <v>463</v>
      </c>
      <c r="C188" s="34" t="s">
        <v>494</v>
      </c>
      <c r="D188" s="30" t="s">
        <v>121</v>
      </c>
      <c r="E188" s="31">
        <v>16</v>
      </c>
      <c r="F188" s="32"/>
      <c r="G188" s="33">
        <f t="shared" si="10"/>
        <v>0</v>
      </c>
    </row>
    <row r="189" spans="1:7" s="2" customFormat="1" ht="36">
      <c r="A189" s="27">
        <v>143</v>
      </c>
      <c r="B189" s="27" t="s">
        <v>464</v>
      </c>
      <c r="C189" s="34" t="s">
        <v>495</v>
      </c>
      <c r="D189" s="30" t="s">
        <v>59</v>
      </c>
      <c r="E189" s="31">
        <v>55.4</v>
      </c>
      <c r="F189" s="32"/>
      <c r="G189" s="33">
        <f t="shared" si="10"/>
        <v>0</v>
      </c>
    </row>
    <row r="190" spans="1:7" s="2" customFormat="1">
      <c r="A190" s="27"/>
      <c r="B190" s="27" t="s">
        <v>465</v>
      </c>
      <c r="C190" s="34" t="s">
        <v>496</v>
      </c>
      <c r="D190" s="30"/>
      <c r="E190" s="31"/>
      <c r="F190" s="32"/>
      <c r="G190" s="33"/>
    </row>
    <row r="191" spans="1:7" s="2" customFormat="1" ht="36">
      <c r="A191" s="27">
        <v>144</v>
      </c>
      <c r="B191" s="27" t="s">
        <v>466</v>
      </c>
      <c r="C191" s="34" t="s">
        <v>497</v>
      </c>
      <c r="D191" s="30" t="s">
        <v>27</v>
      </c>
      <c r="E191" s="31">
        <v>48.09</v>
      </c>
      <c r="F191" s="32"/>
      <c r="G191" s="33">
        <f t="shared" ref="G191:G192" si="11">F191*E191</f>
        <v>0</v>
      </c>
    </row>
    <row r="192" spans="1:7" s="2" customFormat="1" ht="48">
      <c r="A192" s="27">
        <v>145</v>
      </c>
      <c r="B192" s="27" t="s">
        <v>467</v>
      </c>
      <c r="C192" s="34" t="s">
        <v>498</v>
      </c>
      <c r="D192" s="30" t="s">
        <v>121</v>
      </c>
      <c r="E192" s="31">
        <v>4</v>
      </c>
      <c r="F192" s="32"/>
      <c r="G192" s="33">
        <f t="shared" si="11"/>
        <v>0</v>
      </c>
    </row>
    <row r="193" spans="1:7" s="2" customFormat="1">
      <c r="A193" s="27"/>
      <c r="B193" s="28" t="s">
        <v>310</v>
      </c>
      <c r="C193" s="29" t="s">
        <v>311</v>
      </c>
      <c r="D193" s="30"/>
      <c r="E193" s="31"/>
      <c r="F193" s="32"/>
      <c r="G193" s="33"/>
    </row>
    <row r="194" spans="1:7" s="2" customFormat="1">
      <c r="A194" s="27"/>
      <c r="B194" s="27" t="s">
        <v>312</v>
      </c>
      <c r="C194" s="34" t="s">
        <v>313</v>
      </c>
      <c r="D194" s="30"/>
      <c r="E194" s="31"/>
      <c r="F194" s="32"/>
      <c r="G194" s="33"/>
    </row>
    <row r="195" spans="1:7" s="2" customFormat="1" ht="24">
      <c r="A195" s="27">
        <v>146</v>
      </c>
      <c r="B195" s="27" t="s">
        <v>314</v>
      </c>
      <c r="C195" s="34" t="s">
        <v>440</v>
      </c>
      <c r="D195" s="30" t="s">
        <v>20</v>
      </c>
      <c r="E195" s="31">
        <v>1</v>
      </c>
      <c r="F195" s="32"/>
      <c r="G195" s="33">
        <f>F195*E195</f>
        <v>0</v>
      </c>
    </row>
    <row r="196" spans="1:7" s="2" customFormat="1" ht="24">
      <c r="A196" s="27">
        <v>147</v>
      </c>
      <c r="B196" s="27" t="s">
        <v>315</v>
      </c>
      <c r="C196" s="34" t="s">
        <v>441</v>
      </c>
      <c r="D196" s="30" t="s">
        <v>20</v>
      </c>
      <c r="E196" s="31">
        <v>1</v>
      </c>
      <c r="F196" s="32"/>
      <c r="G196" s="33">
        <f>F196*E196</f>
        <v>0</v>
      </c>
    </row>
    <row r="197" spans="1:7" s="2" customFormat="1" ht="36">
      <c r="A197" s="27">
        <v>148</v>
      </c>
      <c r="B197" s="27" t="s">
        <v>316</v>
      </c>
      <c r="C197" s="34" t="s">
        <v>317</v>
      </c>
      <c r="D197" s="30" t="s">
        <v>20</v>
      </c>
      <c r="E197" s="31">
        <v>1</v>
      </c>
      <c r="F197" s="32"/>
      <c r="G197" s="33">
        <f>F197*E197</f>
        <v>0</v>
      </c>
    </row>
    <row r="198" spans="1:7" s="2" customFormat="1">
      <c r="A198" s="27">
        <v>149</v>
      </c>
      <c r="B198" s="27" t="s">
        <v>318</v>
      </c>
      <c r="C198" s="34" t="s">
        <v>319</v>
      </c>
      <c r="D198" s="30" t="s">
        <v>20</v>
      </c>
      <c r="E198" s="31">
        <v>1</v>
      </c>
      <c r="F198" s="32"/>
      <c r="G198" s="33">
        <f>F198*E198</f>
        <v>0</v>
      </c>
    </row>
    <row r="199" spans="1:7" s="2" customFormat="1" ht="24">
      <c r="A199" s="27">
        <v>150</v>
      </c>
      <c r="B199" s="27" t="s">
        <v>443</v>
      </c>
      <c r="C199" s="34" t="s">
        <v>442</v>
      </c>
      <c r="D199" s="30" t="s">
        <v>20</v>
      </c>
      <c r="E199" s="31">
        <v>1</v>
      </c>
      <c r="F199" s="32"/>
      <c r="G199" s="33">
        <f>F199*E199</f>
        <v>0</v>
      </c>
    </row>
    <row r="200" spans="1:7" s="2" customFormat="1">
      <c r="A200" s="27"/>
      <c r="B200" s="28" t="s">
        <v>320</v>
      </c>
      <c r="C200" s="29" t="s">
        <v>321</v>
      </c>
      <c r="D200" s="30"/>
      <c r="E200" s="31"/>
      <c r="F200" s="32"/>
      <c r="G200" s="33"/>
    </row>
    <row r="201" spans="1:7" s="2" customFormat="1">
      <c r="A201" s="27"/>
      <c r="B201" s="27" t="s">
        <v>322</v>
      </c>
      <c r="C201" s="34" t="s">
        <v>323</v>
      </c>
      <c r="D201" s="30"/>
      <c r="E201" s="31"/>
      <c r="F201" s="32"/>
      <c r="G201" s="33"/>
    </row>
    <row r="202" spans="1:7" s="2" customFormat="1" ht="24">
      <c r="A202" s="27">
        <v>151</v>
      </c>
      <c r="B202" s="27" t="s">
        <v>324</v>
      </c>
      <c r="C202" s="34" t="s">
        <v>325</v>
      </c>
      <c r="D202" s="30" t="s">
        <v>27</v>
      </c>
      <c r="E202" s="31">
        <v>3349.93</v>
      </c>
      <c r="F202" s="32"/>
      <c r="G202" s="33">
        <f>F202*E202</f>
        <v>0</v>
      </c>
    </row>
    <row r="203" spans="1:7" s="2" customFormat="1">
      <c r="A203" s="27"/>
      <c r="B203" s="27" t="s">
        <v>326</v>
      </c>
      <c r="C203" s="34" t="s">
        <v>327</v>
      </c>
      <c r="D203" s="30"/>
      <c r="E203" s="31"/>
      <c r="F203" s="32"/>
      <c r="G203" s="33"/>
    </row>
    <row r="204" spans="1:7" s="2" customFormat="1">
      <c r="A204" s="27">
        <v>152</v>
      </c>
      <c r="B204" s="27" t="s">
        <v>328</v>
      </c>
      <c r="C204" s="34" t="s">
        <v>329</v>
      </c>
      <c r="D204" s="30" t="s">
        <v>27</v>
      </c>
      <c r="E204" s="31">
        <v>2349.9299999999998</v>
      </c>
      <c r="F204" s="32"/>
      <c r="G204" s="33">
        <f>F204*E204</f>
        <v>0</v>
      </c>
    </row>
    <row r="205" spans="1:7" s="2" customFormat="1" ht="24">
      <c r="A205" s="27">
        <v>153</v>
      </c>
      <c r="B205" s="27" t="s">
        <v>330</v>
      </c>
      <c r="C205" s="34" t="s">
        <v>331</v>
      </c>
      <c r="D205" s="30" t="s">
        <v>27</v>
      </c>
      <c r="E205" s="31">
        <v>151.25</v>
      </c>
      <c r="F205" s="32"/>
      <c r="G205" s="33">
        <f>F205*E205</f>
        <v>0</v>
      </c>
    </row>
    <row r="206" spans="1:7" s="2" customFormat="1" ht="24">
      <c r="A206" s="27">
        <v>154</v>
      </c>
      <c r="B206" s="27" t="s">
        <v>332</v>
      </c>
      <c r="C206" s="34" t="s">
        <v>333</v>
      </c>
      <c r="D206" s="30" t="s">
        <v>27</v>
      </c>
      <c r="E206" s="31">
        <v>217.54</v>
      </c>
      <c r="F206" s="32"/>
      <c r="G206" s="33">
        <f>F206*E206</f>
        <v>0</v>
      </c>
    </row>
    <row r="207" spans="1:7" s="2" customFormat="1">
      <c r="A207" s="27">
        <v>155</v>
      </c>
      <c r="B207" s="27" t="s">
        <v>334</v>
      </c>
      <c r="C207" s="34" t="s">
        <v>335</v>
      </c>
      <c r="D207" s="30" t="s">
        <v>27</v>
      </c>
      <c r="E207" s="31">
        <v>618.5</v>
      </c>
      <c r="F207" s="32"/>
      <c r="G207" s="33">
        <f>F207*E207</f>
        <v>0</v>
      </c>
    </row>
    <row r="208" spans="1:7" s="3" customFormat="1">
      <c r="A208" s="36"/>
      <c r="B208" s="36"/>
      <c r="C208" s="34"/>
      <c r="D208" s="37"/>
      <c r="E208" s="37"/>
      <c r="F208" s="33"/>
      <c r="G208" s="33"/>
    </row>
    <row r="209" spans="1:7" ht="30" customHeight="1">
      <c r="A209" s="36"/>
      <c r="B209" s="38"/>
      <c r="C209" s="29"/>
      <c r="D209" s="119" t="s">
        <v>428</v>
      </c>
      <c r="E209" s="119"/>
      <c r="F209" s="119"/>
      <c r="G209" s="39">
        <f>SUM(G19:G208)</f>
        <v>0</v>
      </c>
    </row>
    <row r="210" spans="1:7">
      <c r="A210" s="36"/>
      <c r="B210" s="40"/>
      <c r="C210" s="41"/>
      <c r="D210" s="42"/>
      <c r="E210" s="42"/>
      <c r="F210" s="43"/>
      <c r="G210" s="43"/>
    </row>
    <row r="211" spans="1:7" s="2" customFormat="1">
      <c r="A211" s="27"/>
      <c r="B211" s="28" t="s">
        <v>336</v>
      </c>
      <c r="C211" s="29" t="s">
        <v>337</v>
      </c>
      <c r="D211" s="30"/>
      <c r="E211" s="31"/>
      <c r="F211" s="32"/>
      <c r="G211" s="33"/>
    </row>
    <row r="212" spans="1:7" s="2" customFormat="1">
      <c r="A212" s="27"/>
      <c r="B212" s="27" t="s">
        <v>338</v>
      </c>
      <c r="C212" s="34" t="s">
        <v>339</v>
      </c>
      <c r="D212" s="30"/>
      <c r="E212" s="31"/>
      <c r="F212" s="32"/>
      <c r="G212" s="33"/>
    </row>
    <row r="213" spans="1:7" s="2" customFormat="1" ht="36">
      <c r="A213" s="27">
        <v>156</v>
      </c>
      <c r="B213" s="27" t="s">
        <v>340</v>
      </c>
      <c r="C213" s="34" t="s">
        <v>341</v>
      </c>
      <c r="D213" s="30" t="s">
        <v>59</v>
      </c>
      <c r="E213" s="31">
        <v>200</v>
      </c>
      <c r="F213" s="62">
        <v>7.46</v>
      </c>
      <c r="G213" s="33">
        <f t="shared" ref="G213:G230" si="12">F213*E213</f>
        <v>1492</v>
      </c>
    </row>
    <row r="214" spans="1:7" s="2" customFormat="1" ht="24">
      <c r="A214" s="27">
        <v>157</v>
      </c>
      <c r="B214" s="27" t="s">
        <v>342</v>
      </c>
      <c r="C214" s="34" t="s">
        <v>343</v>
      </c>
      <c r="D214" s="30" t="s">
        <v>59</v>
      </c>
      <c r="E214" s="31">
        <v>120</v>
      </c>
      <c r="F214" s="62">
        <v>2.78</v>
      </c>
      <c r="G214" s="33">
        <f t="shared" si="12"/>
        <v>333.59999999999997</v>
      </c>
    </row>
    <row r="215" spans="1:7" s="2" customFormat="1" ht="36">
      <c r="A215" s="27">
        <v>158</v>
      </c>
      <c r="B215" s="27" t="s">
        <v>344</v>
      </c>
      <c r="C215" s="34" t="s">
        <v>345</v>
      </c>
      <c r="D215" s="30" t="s">
        <v>346</v>
      </c>
      <c r="E215" s="31">
        <v>25</v>
      </c>
      <c r="F215" s="62">
        <v>12.28</v>
      </c>
      <c r="G215" s="33">
        <f t="shared" si="12"/>
        <v>307</v>
      </c>
    </row>
    <row r="216" spans="1:7" s="2" customFormat="1" ht="36">
      <c r="A216" s="27">
        <v>159</v>
      </c>
      <c r="B216" s="27" t="s">
        <v>347</v>
      </c>
      <c r="C216" s="34" t="s">
        <v>348</v>
      </c>
      <c r="D216" s="30" t="s">
        <v>346</v>
      </c>
      <c r="E216" s="31">
        <v>275</v>
      </c>
      <c r="F216" s="62">
        <v>2.37</v>
      </c>
      <c r="G216" s="33">
        <f t="shared" si="12"/>
        <v>651.75</v>
      </c>
    </row>
    <row r="217" spans="1:7" s="2" customFormat="1" ht="48">
      <c r="A217" s="27">
        <v>160</v>
      </c>
      <c r="B217" s="27" t="s">
        <v>349</v>
      </c>
      <c r="C217" s="34" t="s">
        <v>350</v>
      </c>
      <c r="D217" s="30" t="s">
        <v>346</v>
      </c>
      <c r="E217" s="31">
        <v>2.4</v>
      </c>
      <c r="F217" s="62">
        <v>12.28</v>
      </c>
      <c r="G217" s="33">
        <f t="shared" si="12"/>
        <v>29.471999999999998</v>
      </c>
    </row>
    <row r="218" spans="1:7" s="2" customFormat="1" ht="48">
      <c r="A218" s="27">
        <v>161</v>
      </c>
      <c r="B218" s="27" t="s">
        <v>351</v>
      </c>
      <c r="C218" s="34" t="s">
        <v>352</v>
      </c>
      <c r="D218" s="30" t="s">
        <v>346</v>
      </c>
      <c r="E218" s="31">
        <v>26.4</v>
      </c>
      <c r="F218" s="62">
        <v>2.37</v>
      </c>
      <c r="G218" s="33">
        <f t="shared" si="12"/>
        <v>62.567999999999998</v>
      </c>
    </row>
    <row r="219" spans="1:7" s="2" customFormat="1" ht="24">
      <c r="A219" s="27">
        <v>162</v>
      </c>
      <c r="B219" s="27" t="s">
        <v>353</v>
      </c>
      <c r="C219" s="34" t="s">
        <v>354</v>
      </c>
      <c r="D219" s="30" t="s">
        <v>355</v>
      </c>
      <c r="E219" s="31">
        <v>1</v>
      </c>
      <c r="F219" s="62">
        <v>405.73</v>
      </c>
      <c r="G219" s="33">
        <f t="shared" si="12"/>
        <v>405.73</v>
      </c>
    </row>
    <row r="220" spans="1:7" s="2" customFormat="1" ht="24">
      <c r="A220" s="27">
        <v>163</v>
      </c>
      <c r="B220" s="27" t="s">
        <v>356</v>
      </c>
      <c r="C220" s="34" t="s">
        <v>357</v>
      </c>
      <c r="D220" s="30" t="s">
        <v>355</v>
      </c>
      <c r="E220" s="31">
        <v>11</v>
      </c>
      <c r="F220" s="62">
        <v>196.26</v>
      </c>
      <c r="G220" s="33">
        <f t="shared" si="12"/>
        <v>2158.8599999999997</v>
      </c>
    </row>
    <row r="221" spans="1:7" s="2" customFormat="1" ht="24">
      <c r="A221" s="27">
        <v>164</v>
      </c>
      <c r="B221" s="27" t="s">
        <v>358</v>
      </c>
      <c r="C221" s="34" t="s">
        <v>359</v>
      </c>
      <c r="D221" s="30" t="s">
        <v>355</v>
      </c>
      <c r="E221" s="31">
        <v>1</v>
      </c>
      <c r="F221" s="62">
        <v>322.29000000000002</v>
      </c>
      <c r="G221" s="33">
        <f t="shared" si="12"/>
        <v>322.29000000000002</v>
      </c>
    </row>
    <row r="222" spans="1:7" s="2" customFormat="1" ht="24">
      <c r="A222" s="27">
        <v>165</v>
      </c>
      <c r="B222" s="27" t="s">
        <v>360</v>
      </c>
      <c r="C222" s="34" t="s">
        <v>361</v>
      </c>
      <c r="D222" s="30" t="s">
        <v>355</v>
      </c>
      <c r="E222" s="31">
        <v>11</v>
      </c>
      <c r="F222" s="62">
        <v>133.75</v>
      </c>
      <c r="G222" s="33">
        <f t="shared" si="12"/>
        <v>1471.25</v>
      </c>
    </row>
    <row r="223" spans="1:7" s="2" customFormat="1" ht="24">
      <c r="A223" s="27">
        <v>166</v>
      </c>
      <c r="B223" s="27" t="s">
        <v>362</v>
      </c>
      <c r="C223" s="34" t="s">
        <v>363</v>
      </c>
      <c r="D223" s="30" t="s">
        <v>355</v>
      </c>
      <c r="E223" s="31">
        <v>1</v>
      </c>
      <c r="F223" s="62">
        <v>297.99</v>
      </c>
      <c r="G223" s="33">
        <f t="shared" si="12"/>
        <v>297.99</v>
      </c>
    </row>
    <row r="224" spans="1:7" s="2" customFormat="1" ht="36">
      <c r="A224" s="27">
        <v>167</v>
      </c>
      <c r="B224" s="27" t="s">
        <v>364</v>
      </c>
      <c r="C224" s="34" t="s">
        <v>365</v>
      </c>
      <c r="D224" s="30" t="s">
        <v>355</v>
      </c>
      <c r="E224" s="31">
        <v>11</v>
      </c>
      <c r="F224" s="62">
        <v>116.27</v>
      </c>
      <c r="G224" s="33">
        <f t="shared" si="12"/>
        <v>1278.97</v>
      </c>
    </row>
    <row r="225" spans="1:7" s="2" customFormat="1" ht="36">
      <c r="A225" s="27">
        <v>168</v>
      </c>
      <c r="B225" s="27" t="s">
        <v>366</v>
      </c>
      <c r="C225" s="34" t="s">
        <v>367</v>
      </c>
      <c r="D225" s="30" t="s">
        <v>368</v>
      </c>
      <c r="E225" s="31">
        <v>1400</v>
      </c>
      <c r="F225" s="62">
        <v>8.66</v>
      </c>
      <c r="G225" s="33">
        <f t="shared" si="12"/>
        <v>12124</v>
      </c>
    </row>
    <row r="226" spans="1:7" s="2" customFormat="1" ht="36">
      <c r="A226" s="27">
        <v>169</v>
      </c>
      <c r="B226" s="27" t="s">
        <v>369</v>
      </c>
      <c r="C226" s="34" t="s">
        <v>370</v>
      </c>
      <c r="D226" s="30" t="s">
        <v>346</v>
      </c>
      <c r="E226" s="31">
        <v>4200</v>
      </c>
      <c r="F226" s="62">
        <v>1.2</v>
      </c>
      <c r="G226" s="33">
        <f t="shared" si="12"/>
        <v>5040</v>
      </c>
    </row>
    <row r="227" spans="1:7" s="2" customFormat="1">
      <c r="A227" s="27">
        <v>170</v>
      </c>
      <c r="B227" s="27" t="s">
        <v>371</v>
      </c>
      <c r="C227" s="34" t="s">
        <v>372</v>
      </c>
      <c r="D227" s="30" t="s">
        <v>27</v>
      </c>
      <c r="E227" s="31">
        <v>20</v>
      </c>
      <c r="F227" s="62">
        <v>12.72</v>
      </c>
      <c r="G227" s="33">
        <f t="shared" si="12"/>
        <v>254.4</v>
      </c>
    </row>
    <row r="228" spans="1:7" s="2" customFormat="1">
      <c r="A228" s="27">
        <v>171</v>
      </c>
      <c r="B228" s="27" t="s">
        <v>373</v>
      </c>
      <c r="C228" s="34" t="s">
        <v>374</v>
      </c>
      <c r="D228" s="30" t="s">
        <v>27</v>
      </c>
      <c r="E228" s="31">
        <v>20</v>
      </c>
      <c r="F228" s="62">
        <v>30.59</v>
      </c>
      <c r="G228" s="33">
        <f t="shared" si="12"/>
        <v>611.79999999999995</v>
      </c>
    </row>
    <row r="229" spans="1:7" s="2" customFormat="1" ht="24">
      <c r="A229" s="27">
        <v>172</v>
      </c>
      <c r="B229" s="27" t="s">
        <v>375</v>
      </c>
      <c r="C229" s="34" t="s">
        <v>376</v>
      </c>
      <c r="D229" s="30" t="s">
        <v>59</v>
      </c>
      <c r="E229" s="31">
        <v>310</v>
      </c>
      <c r="F229" s="62">
        <v>5.99</v>
      </c>
      <c r="G229" s="33">
        <f t="shared" si="12"/>
        <v>1856.9</v>
      </c>
    </row>
    <row r="230" spans="1:7" s="2" customFormat="1" ht="36">
      <c r="A230" s="27">
        <v>173</v>
      </c>
      <c r="B230" s="27" t="s">
        <v>377</v>
      </c>
      <c r="C230" s="34" t="s">
        <v>378</v>
      </c>
      <c r="D230" s="30" t="s">
        <v>27</v>
      </c>
      <c r="E230" s="31">
        <v>20</v>
      </c>
      <c r="F230" s="62">
        <v>16.2</v>
      </c>
      <c r="G230" s="33">
        <f t="shared" si="12"/>
        <v>324</v>
      </c>
    </row>
    <row r="231" spans="1:7" s="2" customFormat="1" ht="36">
      <c r="A231" s="27"/>
      <c r="B231" s="27" t="s">
        <v>379</v>
      </c>
      <c r="C231" s="34" t="s">
        <v>380</v>
      </c>
      <c r="D231" s="30"/>
      <c r="E231" s="31"/>
      <c r="F231" s="62"/>
      <c r="G231" s="33"/>
    </row>
    <row r="232" spans="1:7" s="2" customFormat="1" ht="24">
      <c r="A232" s="27">
        <v>174</v>
      </c>
      <c r="B232" s="27" t="s">
        <v>381</v>
      </c>
      <c r="C232" s="34" t="s">
        <v>382</v>
      </c>
      <c r="D232" s="30" t="s">
        <v>20</v>
      </c>
      <c r="E232" s="31">
        <v>1</v>
      </c>
      <c r="F232" s="62">
        <v>1285.71</v>
      </c>
      <c r="G232" s="33">
        <f>F232*E232</f>
        <v>1285.71</v>
      </c>
    </row>
    <row r="233" spans="1:7" s="2" customFormat="1" ht="36">
      <c r="A233" s="27">
        <v>175</v>
      </c>
      <c r="B233" s="27" t="s">
        <v>383</v>
      </c>
      <c r="C233" s="34" t="s">
        <v>384</v>
      </c>
      <c r="D233" s="30" t="s">
        <v>20</v>
      </c>
      <c r="E233" s="31">
        <v>1</v>
      </c>
      <c r="F233" s="62">
        <v>1440</v>
      </c>
      <c r="G233" s="33">
        <f>F233*E233</f>
        <v>1440</v>
      </c>
    </row>
    <row r="234" spans="1:7" s="2" customFormat="1" ht="36">
      <c r="A234" s="27"/>
      <c r="B234" s="27" t="s">
        <v>385</v>
      </c>
      <c r="C234" s="34" t="s">
        <v>386</v>
      </c>
      <c r="D234" s="30"/>
      <c r="E234" s="31"/>
      <c r="F234" s="62"/>
      <c r="G234" s="33"/>
    </row>
    <row r="235" spans="1:7" s="2" customFormat="1">
      <c r="A235" s="27">
        <v>176</v>
      </c>
      <c r="B235" s="27" t="s">
        <v>387</v>
      </c>
      <c r="C235" s="34" t="s">
        <v>388</v>
      </c>
      <c r="D235" s="30" t="s">
        <v>20</v>
      </c>
      <c r="E235" s="31">
        <v>1</v>
      </c>
      <c r="F235" s="62">
        <v>151.4</v>
      </c>
      <c r="G235" s="33">
        <f>F235*E235</f>
        <v>151.4</v>
      </c>
    </row>
    <row r="236" spans="1:7" s="2" customFormat="1">
      <c r="A236" s="27"/>
      <c r="B236" s="27" t="s">
        <v>389</v>
      </c>
      <c r="C236" s="34" t="s">
        <v>390</v>
      </c>
      <c r="D236" s="30"/>
      <c r="E236" s="31"/>
      <c r="F236" s="62"/>
      <c r="G236" s="33"/>
    </row>
    <row r="237" spans="1:7" s="2" customFormat="1" ht="24">
      <c r="A237" s="27">
        <v>177</v>
      </c>
      <c r="B237" s="27" t="s">
        <v>391</v>
      </c>
      <c r="C237" s="34" t="s">
        <v>392</v>
      </c>
      <c r="D237" s="30" t="s">
        <v>20</v>
      </c>
      <c r="E237" s="31">
        <v>1</v>
      </c>
      <c r="F237" s="62">
        <v>350</v>
      </c>
      <c r="G237" s="33">
        <f t="shared" ref="G237:G243" si="13">F237*E237</f>
        <v>350</v>
      </c>
    </row>
    <row r="238" spans="1:7" s="2" customFormat="1" ht="24">
      <c r="A238" s="27">
        <v>178</v>
      </c>
      <c r="B238" s="27" t="s">
        <v>393</v>
      </c>
      <c r="C238" s="34" t="s">
        <v>394</v>
      </c>
      <c r="D238" s="30" t="s">
        <v>20</v>
      </c>
      <c r="E238" s="31">
        <v>1</v>
      </c>
      <c r="F238" s="62">
        <v>10</v>
      </c>
      <c r="G238" s="33">
        <f t="shared" si="13"/>
        <v>10</v>
      </c>
    </row>
    <row r="239" spans="1:7" s="2" customFormat="1">
      <c r="A239" s="27">
        <v>179</v>
      </c>
      <c r="B239" s="27" t="s">
        <v>395</v>
      </c>
      <c r="C239" s="34" t="s">
        <v>396</v>
      </c>
      <c r="D239" s="30" t="s">
        <v>355</v>
      </c>
      <c r="E239" s="31">
        <v>12</v>
      </c>
      <c r="F239" s="62">
        <v>4.2300000000000004</v>
      </c>
      <c r="G239" s="33">
        <f t="shared" si="13"/>
        <v>50.760000000000005</v>
      </c>
    </row>
    <row r="240" spans="1:7" s="2" customFormat="1" ht="24">
      <c r="A240" s="27">
        <v>180</v>
      </c>
      <c r="B240" s="27" t="s">
        <v>397</v>
      </c>
      <c r="C240" s="34" t="s">
        <v>398</v>
      </c>
      <c r="D240" s="30" t="s">
        <v>355</v>
      </c>
      <c r="E240" s="31">
        <v>120</v>
      </c>
      <c r="F240" s="62">
        <v>1.97</v>
      </c>
      <c r="G240" s="33">
        <f t="shared" si="13"/>
        <v>236.4</v>
      </c>
    </row>
    <row r="241" spans="1:7" s="2" customFormat="1" ht="24">
      <c r="A241" s="27">
        <v>181</v>
      </c>
      <c r="B241" s="27" t="s">
        <v>399</v>
      </c>
      <c r="C241" s="34" t="s">
        <v>400</v>
      </c>
      <c r="D241" s="30" t="s">
        <v>355</v>
      </c>
      <c r="E241" s="31">
        <v>144</v>
      </c>
      <c r="F241" s="62">
        <v>6.67</v>
      </c>
      <c r="G241" s="33">
        <f t="shared" si="13"/>
        <v>960.48</v>
      </c>
    </row>
    <row r="242" spans="1:7" s="2" customFormat="1" ht="24">
      <c r="A242" s="27">
        <v>182</v>
      </c>
      <c r="B242" s="27" t="s">
        <v>401</v>
      </c>
      <c r="C242" s="34" t="s">
        <v>402</v>
      </c>
      <c r="D242" s="30" t="s">
        <v>355</v>
      </c>
      <c r="E242" s="31">
        <v>184</v>
      </c>
      <c r="F242" s="62">
        <v>2.09</v>
      </c>
      <c r="G242" s="33">
        <f t="shared" si="13"/>
        <v>384.55999999999995</v>
      </c>
    </row>
    <row r="243" spans="1:7" s="2" customFormat="1">
      <c r="A243" s="27">
        <v>183</v>
      </c>
      <c r="B243" s="27" t="s">
        <v>403</v>
      </c>
      <c r="C243" s="34" t="s">
        <v>404</v>
      </c>
      <c r="D243" s="30" t="s">
        <v>59</v>
      </c>
      <c r="E243" s="31">
        <v>420</v>
      </c>
      <c r="F243" s="62">
        <v>3.72</v>
      </c>
      <c r="G243" s="33">
        <f t="shared" si="13"/>
        <v>1562.4</v>
      </c>
    </row>
    <row r="244" spans="1:7" s="2" customFormat="1" ht="24">
      <c r="A244" s="27"/>
      <c r="B244" s="27" t="s">
        <v>405</v>
      </c>
      <c r="C244" s="34" t="s">
        <v>406</v>
      </c>
      <c r="D244" s="30"/>
      <c r="E244" s="31"/>
      <c r="F244" s="62"/>
      <c r="G244" s="33"/>
    </row>
    <row r="245" spans="1:7" s="2" customFormat="1" ht="24">
      <c r="A245" s="27">
        <v>184</v>
      </c>
      <c r="B245" s="27" t="s">
        <v>407</v>
      </c>
      <c r="C245" s="34" t="s">
        <v>408</v>
      </c>
      <c r="D245" s="30" t="s">
        <v>20</v>
      </c>
      <c r="E245" s="31">
        <v>1</v>
      </c>
      <c r="F245" s="62">
        <v>1285.71</v>
      </c>
      <c r="G245" s="33">
        <f>F245*E245</f>
        <v>1285.71</v>
      </c>
    </row>
    <row r="246" spans="1:7" s="2" customFormat="1">
      <c r="A246" s="27"/>
      <c r="B246" s="27" t="s">
        <v>409</v>
      </c>
      <c r="C246" s="34" t="s">
        <v>410</v>
      </c>
      <c r="D246" s="30"/>
      <c r="E246" s="31"/>
      <c r="F246" s="62"/>
      <c r="G246" s="33"/>
    </row>
    <row r="247" spans="1:7" s="2" customFormat="1">
      <c r="A247" s="27">
        <v>185</v>
      </c>
      <c r="B247" s="27" t="s">
        <v>411</v>
      </c>
      <c r="C247" s="34" t="s">
        <v>412</v>
      </c>
      <c r="D247" s="30" t="s">
        <v>121</v>
      </c>
      <c r="E247" s="31">
        <v>1</v>
      </c>
      <c r="F247" s="62">
        <v>500</v>
      </c>
      <c r="G247" s="33">
        <f>F247*E247</f>
        <v>500</v>
      </c>
    </row>
    <row r="248" spans="1:7" s="2" customFormat="1" ht="36">
      <c r="A248" s="27">
        <v>186</v>
      </c>
      <c r="B248" s="27" t="s">
        <v>413</v>
      </c>
      <c r="C248" s="34" t="s">
        <v>414</v>
      </c>
      <c r="D248" s="30" t="s">
        <v>121</v>
      </c>
      <c r="E248" s="31">
        <v>48</v>
      </c>
      <c r="F248" s="62">
        <v>10</v>
      </c>
      <c r="G248" s="33">
        <f>F248*E248</f>
        <v>480</v>
      </c>
    </row>
    <row r="249" spans="1:7" s="2" customFormat="1" ht="24">
      <c r="A249" s="27">
        <v>187</v>
      </c>
      <c r="B249" s="27" t="s">
        <v>415</v>
      </c>
      <c r="C249" s="34" t="s">
        <v>416</v>
      </c>
      <c r="D249" s="30" t="s">
        <v>20</v>
      </c>
      <c r="E249" s="31">
        <v>1</v>
      </c>
      <c r="F249" s="62">
        <v>400</v>
      </c>
      <c r="G249" s="33">
        <f>F249*E249</f>
        <v>400</v>
      </c>
    </row>
    <row r="250" spans="1:7" s="2" customFormat="1">
      <c r="A250" s="27"/>
      <c r="B250" s="27" t="s">
        <v>417</v>
      </c>
      <c r="C250" s="34" t="s">
        <v>418</v>
      </c>
      <c r="D250" s="30"/>
      <c r="E250" s="31"/>
      <c r="F250" s="62"/>
      <c r="G250" s="33"/>
    </row>
    <row r="251" spans="1:7" s="2" customFormat="1" ht="24">
      <c r="A251" s="27">
        <v>188</v>
      </c>
      <c r="B251" s="27" t="s">
        <v>419</v>
      </c>
      <c r="C251" s="34" t="s">
        <v>420</v>
      </c>
      <c r="D251" s="30" t="s">
        <v>20</v>
      </c>
      <c r="E251" s="31">
        <v>1</v>
      </c>
      <c r="F251" s="62">
        <v>2576.4</v>
      </c>
      <c r="G251" s="33">
        <f>F251*E251</f>
        <v>2576.4</v>
      </c>
    </row>
    <row r="252" spans="1:7" s="3" customFormat="1">
      <c r="A252" s="36"/>
      <c r="B252" s="36"/>
      <c r="C252" s="34"/>
      <c r="D252" s="37"/>
      <c r="E252" s="37"/>
      <c r="F252" s="33"/>
      <c r="G252" s="33"/>
    </row>
    <row r="253" spans="1:7" ht="30" customHeight="1">
      <c r="A253" s="36"/>
      <c r="B253" s="38"/>
      <c r="C253" s="29"/>
      <c r="D253" s="109" t="s">
        <v>429</v>
      </c>
      <c r="E253" s="110"/>
      <c r="F253" s="111"/>
      <c r="G253" s="59">
        <f>SUM(G213:G251)</f>
        <v>40696.400000000001</v>
      </c>
    </row>
    <row r="254" spans="1:7" ht="14.25" customHeight="1">
      <c r="A254" s="27"/>
      <c r="B254" s="27"/>
      <c r="C254" s="34"/>
      <c r="D254" s="30"/>
      <c r="E254" s="31"/>
      <c r="F254" s="62"/>
      <c r="G254" s="33"/>
    </row>
    <row r="255" spans="1:7" ht="14.25" customHeight="1">
      <c r="A255" s="27"/>
      <c r="B255" s="27"/>
      <c r="C255" s="34"/>
      <c r="D255" s="30"/>
      <c r="E255" s="31"/>
      <c r="F255" s="62"/>
      <c r="G255" s="33"/>
    </row>
    <row r="256" spans="1:7" ht="14.25" customHeight="1">
      <c r="A256" s="27"/>
      <c r="B256" s="27"/>
      <c r="C256" s="34"/>
      <c r="D256" s="30"/>
      <c r="E256" s="31"/>
      <c r="F256" s="62"/>
      <c r="G256" s="33"/>
    </row>
    <row r="257" spans="1:7" ht="14.25" customHeight="1">
      <c r="A257" s="40"/>
      <c r="B257" s="40"/>
      <c r="C257" s="41"/>
      <c r="D257" s="42"/>
      <c r="E257" s="42"/>
      <c r="F257" s="43"/>
      <c r="G257" s="43"/>
    </row>
    <row r="258" spans="1:7">
      <c r="A258" s="44"/>
      <c r="B258" s="44"/>
      <c r="C258" s="45" t="s">
        <v>430</v>
      </c>
      <c r="D258" s="46"/>
      <c r="E258" s="44"/>
      <c r="F258" s="47"/>
      <c r="G258" s="35"/>
    </row>
    <row r="259" spans="1:7">
      <c r="A259" s="36"/>
      <c r="B259" s="36"/>
      <c r="C259" s="48"/>
      <c r="D259" s="37"/>
      <c r="E259" s="37"/>
      <c r="F259" s="60"/>
      <c r="G259" s="60"/>
    </row>
    <row r="260" spans="1:7">
      <c r="A260" s="112"/>
      <c r="B260" s="112"/>
      <c r="C260" s="49"/>
      <c r="D260" s="113"/>
      <c r="E260" s="114"/>
      <c r="F260" s="115"/>
      <c r="G260" s="77">
        <v>0</v>
      </c>
    </row>
    <row r="261" spans="1:7">
      <c r="A261" s="112"/>
      <c r="B261" s="112"/>
      <c r="C261" s="50" t="s">
        <v>431</v>
      </c>
      <c r="D261" s="113"/>
      <c r="E261" s="114"/>
      <c r="F261" s="116"/>
      <c r="G261" s="78"/>
    </row>
    <row r="262" spans="1:7">
      <c r="A262" s="112"/>
      <c r="B262" s="112"/>
      <c r="C262" s="50"/>
      <c r="D262" s="113"/>
      <c r="E262" s="114"/>
      <c r="F262" s="117"/>
      <c r="G262" s="79"/>
    </row>
    <row r="263" spans="1:7">
      <c r="A263" s="112"/>
      <c r="B263" s="112"/>
      <c r="C263" s="49"/>
      <c r="D263" s="113"/>
      <c r="E263" s="114"/>
      <c r="F263" s="115"/>
      <c r="G263" s="77">
        <f>G209</f>
        <v>0</v>
      </c>
    </row>
    <row r="264" spans="1:7">
      <c r="A264" s="112"/>
      <c r="B264" s="112"/>
      <c r="C264" s="50" t="s">
        <v>432</v>
      </c>
      <c r="D264" s="113"/>
      <c r="E264" s="114"/>
      <c r="F264" s="116"/>
      <c r="G264" s="78"/>
    </row>
    <row r="265" spans="1:7">
      <c r="A265" s="112"/>
      <c r="B265" s="112"/>
      <c r="C265" s="50"/>
      <c r="D265" s="118"/>
      <c r="E265" s="115"/>
      <c r="F265" s="117"/>
      <c r="G265" s="79"/>
    </row>
    <row r="266" spans="1:7">
      <c r="A266" s="67"/>
      <c r="B266" s="67"/>
      <c r="C266" s="68" t="s">
        <v>433</v>
      </c>
      <c r="D266" s="69"/>
      <c r="E266" s="69"/>
      <c r="F266" s="74"/>
      <c r="G266" s="77">
        <f>G263+G260</f>
        <v>0</v>
      </c>
    </row>
    <row r="267" spans="1:7">
      <c r="A267" s="67"/>
      <c r="B267" s="67"/>
      <c r="C267" s="70"/>
      <c r="D267" s="71"/>
      <c r="E267" s="71"/>
      <c r="F267" s="75"/>
      <c r="G267" s="78"/>
    </row>
    <row r="268" spans="1:7">
      <c r="A268" s="67"/>
      <c r="B268" s="67"/>
      <c r="C268" s="72"/>
      <c r="D268" s="73"/>
      <c r="E268" s="73"/>
      <c r="F268" s="76"/>
      <c r="G268" s="79"/>
    </row>
    <row r="269" spans="1:7">
      <c r="A269" s="67"/>
      <c r="B269" s="67"/>
      <c r="C269" s="99"/>
      <c r="D269" s="100"/>
      <c r="E269" s="101"/>
      <c r="F269" s="102">
        <f>G253</f>
        <v>40696.400000000001</v>
      </c>
      <c r="G269" s="96"/>
    </row>
    <row r="270" spans="1:7">
      <c r="A270" s="67"/>
      <c r="B270" s="67"/>
      <c r="C270" s="103" t="s">
        <v>434</v>
      </c>
      <c r="D270" s="104"/>
      <c r="E270" s="105"/>
      <c r="F270" s="95"/>
      <c r="G270" s="96"/>
    </row>
    <row r="271" spans="1:7">
      <c r="A271" s="67"/>
      <c r="B271" s="67"/>
      <c r="C271" s="89"/>
      <c r="D271" s="90"/>
      <c r="E271" s="91"/>
      <c r="F271" s="97"/>
      <c r="G271" s="98"/>
    </row>
    <row r="272" spans="1:7">
      <c r="A272" s="92"/>
      <c r="B272" s="92"/>
      <c r="C272" s="80" t="s">
        <v>435</v>
      </c>
      <c r="D272" s="81"/>
      <c r="E272" s="82"/>
      <c r="F272" s="93">
        <f>F269+G266</f>
        <v>40696.400000000001</v>
      </c>
      <c r="G272" s="94"/>
    </row>
    <row r="273" spans="1:7">
      <c r="A273" s="92"/>
      <c r="B273" s="92"/>
      <c r="C273" s="83"/>
      <c r="D273" s="84"/>
      <c r="E273" s="85"/>
      <c r="F273" s="95"/>
      <c r="G273" s="96"/>
    </row>
    <row r="274" spans="1:7">
      <c r="A274" s="92"/>
      <c r="B274" s="92"/>
      <c r="C274" s="86"/>
      <c r="D274" s="87"/>
      <c r="E274" s="88"/>
      <c r="F274" s="97"/>
      <c r="G274" s="98"/>
    </row>
    <row r="275" spans="1:7">
      <c r="B275" s="4"/>
      <c r="C275" s="5"/>
      <c r="D275" s="6"/>
      <c r="E275" s="6"/>
      <c r="F275" s="7"/>
      <c r="G275" s="7"/>
    </row>
    <row r="276" spans="1:7">
      <c r="B276" s="51" t="s">
        <v>436</v>
      </c>
      <c r="C276" s="5"/>
      <c r="D276" s="6"/>
      <c r="E276" s="6"/>
      <c r="F276" s="7"/>
      <c r="G276" s="7"/>
    </row>
    <row r="277" spans="1:7">
      <c r="B277" s="52"/>
      <c r="C277" s="5"/>
      <c r="D277" s="6"/>
      <c r="E277" s="6"/>
      <c r="F277" s="7"/>
      <c r="G277" s="7"/>
    </row>
    <row r="278" spans="1:7">
      <c r="B278" s="61" t="s">
        <v>437</v>
      </c>
      <c r="C278" s="5"/>
      <c r="D278" s="6"/>
      <c r="E278" s="6"/>
      <c r="F278" s="7"/>
      <c r="G278" s="7"/>
    </row>
    <row r="279" spans="1:7">
      <c r="B279" s="54"/>
      <c r="C279" s="5"/>
      <c r="D279" s="6"/>
      <c r="E279" s="6"/>
      <c r="F279" s="7"/>
      <c r="G279" s="7"/>
    </row>
    <row r="280" spans="1:7">
      <c r="B280" s="61" t="s">
        <v>438</v>
      </c>
      <c r="C280" s="5"/>
      <c r="D280" s="6"/>
      <c r="E280" s="6"/>
      <c r="F280" s="7"/>
      <c r="G280" s="7"/>
    </row>
    <row r="281" spans="1:7">
      <c r="B281" s="55"/>
      <c r="C281" s="5"/>
      <c r="D281" s="6"/>
      <c r="E281" s="6"/>
      <c r="F281" s="7"/>
      <c r="G281" s="7"/>
    </row>
    <row r="282" spans="1:7">
      <c r="B282" s="61" t="s">
        <v>439</v>
      </c>
      <c r="C282" s="5"/>
      <c r="D282" s="6"/>
      <c r="E282" s="6"/>
      <c r="F282" s="7"/>
      <c r="G282" s="7"/>
    </row>
    <row r="283" spans="1:7">
      <c r="B283" s="53"/>
      <c r="C283" s="5"/>
      <c r="D283" s="6"/>
      <c r="E283" s="6"/>
      <c r="F283" s="7"/>
      <c r="G283" s="7"/>
    </row>
    <row r="284" spans="1:7">
      <c r="B284" s="61" t="s">
        <v>439</v>
      </c>
      <c r="C284" s="5"/>
      <c r="D284" s="6"/>
      <c r="E284" s="6"/>
      <c r="F284" s="7"/>
      <c r="G284" s="7"/>
    </row>
    <row r="285" spans="1:7">
      <c r="B285" s="53"/>
      <c r="C285" s="5"/>
      <c r="D285" s="6"/>
      <c r="E285" s="6"/>
      <c r="F285" s="7"/>
      <c r="G285" s="7"/>
    </row>
    <row r="286" spans="1:7">
      <c r="B286" s="61" t="s">
        <v>439</v>
      </c>
      <c r="C286" s="5"/>
      <c r="D286" s="6"/>
      <c r="E286" s="6"/>
      <c r="F286" s="7"/>
      <c r="G286" s="7"/>
    </row>
    <row r="287" spans="1:7">
      <c r="B287" s="53"/>
      <c r="C287" s="5"/>
      <c r="D287" s="6"/>
      <c r="E287" s="6"/>
      <c r="F287" s="7"/>
      <c r="G287" s="7"/>
    </row>
    <row r="288" spans="1:7">
      <c r="B288" s="61" t="s">
        <v>439</v>
      </c>
      <c r="C288" s="5"/>
      <c r="D288" s="6"/>
      <c r="E288" s="6"/>
      <c r="F288" s="7"/>
      <c r="G288" s="7"/>
    </row>
    <row r="289" spans="2:7">
      <c r="B289" s="53"/>
      <c r="C289" s="5"/>
      <c r="D289" s="6"/>
      <c r="E289" s="6"/>
      <c r="F289" s="7"/>
      <c r="G289" s="7"/>
    </row>
    <row r="290" spans="2:7">
      <c r="B290" s="53"/>
      <c r="C290" s="5"/>
      <c r="D290" s="6"/>
      <c r="E290" s="6"/>
      <c r="F290" s="7"/>
      <c r="G290" s="7"/>
    </row>
    <row r="291" spans="2:7">
      <c r="B291" s="53"/>
      <c r="C291" s="5"/>
      <c r="D291" s="6"/>
      <c r="E291" s="6"/>
      <c r="F291" s="7"/>
      <c r="G291" s="7"/>
    </row>
    <row r="292" spans="2:7">
      <c r="B292" s="53"/>
      <c r="C292" s="5"/>
      <c r="D292" s="6"/>
      <c r="E292" s="6"/>
      <c r="F292" s="7"/>
      <c r="G292" s="7"/>
    </row>
  </sheetData>
  <sheetProtection password="ED0C" sheet="1" objects="1" scenarios="1"/>
  <mergeCells count="30">
    <mergeCell ref="G263:G265"/>
    <mergeCell ref="A1:G1"/>
    <mergeCell ref="D253:F253"/>
    <mergeCell ref="A260:A262"/>
    <mergeCell ref="B260:B262"/>
    <mergeCell ref="D260:D262"/>
    <mergeCell ref="E260:E262"/>
    <mergeCell ref="F260:F262"/>
    <mergeCell ref="G260:G262"/>
    <mergeCell ref="A263:A265"/>
    <mergeCell ref="B263:B265"/>
    <mergeCell ref="D263:D265"/>
    <mergeCell ref="E263:E265"/>
    <mergeCell ref="F263:F265"/>
    <mergeCell ref="D209:F209"/>
    <mergeCell ref="C272:E274"/>
    <mergeCell ref="C271:E271"/>
    <mergeCell ref="A272:A274"/>
    <mergeCell ref="B272:B274"/>
    <mergeCell ref="F272:G274"/>
    <mergeCell ref="A269:A271"/>
    <mergeCell ref="B269:B271"/>
    <mergeCell ref="C269:E269"/>
    <mergeCell ref="F269:G271"/>
    <mergeCell ref="C270:E270"/>
    <mergeCell ref="A266:A268"/>
    <mergeCell ref="B266:B268"/>
    <mergeCell ref="C266:E268"/>
    <mergeCell ref="F266:F268"/>
    <mergeCell ref="G266:G268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&amp;CNUOVA COSTRUZIONE CASERMA VIGILI DEL FUOCO - pf. 468/6, 468/7, 444, 445, 446, C.C. Campo Tures</oddHeader>
    <oddFooter>&amp;CL'impresa:
&amp;Rpagina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intestazione</vt:lpstr>
      <vt:lpstr>testo breve</vt:lpstr>
      <vt:lpstr>'testo breve'!Drucktitel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Helmut Zingerle</cp:lastModifiedBy>
  <cp:lastPrinted>2014-02-26T13:27:42Z</cp:lastPrinted>
  <dcterms:created xsi:type="dcterms:W3CDTF">2014-01-10T17:22:48Z</dcterms:created>
  <dcterms:modified xsi:type="dcterms:W3CDTF">2014-02-26T13:27:58Z</dcterms:modified>
</cp:coreProperties>
</file>