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75" windowWidth="19320" windowHeight="10845"/>
  </bookViews>
  <sheets>
    <sheet name="Anlage C1" sheetId="2" r:id="rId1"/>
    <sheet name="Allegato C1" sheetId="1" r:id="rId2"/>
  </sheets>
  <definedNames>
    <definedName name="_xlnm.Print_Area" localSheetId="1">'Allegato C1'!$A:$G</definedName>
    <definedName name="_xlnm.Print_Area" localSheetId="0">'Anlage C1'!$A:$G</definedName>
    <definedName name="_xlnm.Print_Titles" localSheetId="1">'Allegato C1'!$7:$7</definedName>
    <definedName name="_xlnm.Print_Titles" localSheetId="0">'Anlage C1'!$7:$7</definedName>
  </definedNames>
  <calcPr calcId="101716" fullCalcOnLoad="1"/>
</workbook>
</file>

<file path=xl/calcChain.xml><?xml version="1.0" encoding="utf-8"?>
<calcChain xmlns="http://schemas.openxmlformats.org/spreadsheetml/2006/main">
  <c r="G1466" i="1"/>
  <c r="G1467"/>
  <c r="G1466" i="2"/>
  <c r="G12"/>
  <c r="G14"/>
  <c r="G25"/>
  <c r="G1449"/>
  <c r="G1467"/>
  <c r="G1445"/>
  <c r="G1471"/>
  <c r="G1461"/>
  <c r="G1460"/>
  <c r="G1459"/>
  <c r="G1458"/>
  <c r="G1457"/>
  <c r="G1447"/>
  <c r="G1448"/>
  <c r="G1446"/>
  <c r="G1440"/>
  <c r="G1439"/>
  <c r="G1433"/>
  <c r="G1432"/>
  <c r="G1431"/>
  <c r="G1429"/>
  <c r="G1427"/>
  <c r="G1425"/>
  <c r="G1423"/>
  <c r="G1422"/>
  <c r="G1421"/>
  <c r="G1415"/>
  <c r="G1414"/>
  <c r="G1413"/>
  <c r="G1410"/>
  <c r="G1404"/>
  <c r="G1403"/>
  <c r="G1402"/>
  <c r="G1397"/>
  <c r="G1396"/>
  <c r="G1390"/>
  <c r="G1389"/>
  <c r="G1388"/>
  <c r="G1386"/>
  <c r="G1384"/>
  <c r="G1382"/>
  <c r="G1376"/>
  <c r="G1375"/>
  <c r="G1374"/>
  <c r="G1369"/>
  <c r="G1368"/>
  <c r="G1362"/>
  <c r="G1361"/>
  <c r="G1360"/>
  <c r="G1354"/>
  <c r="G1353"/>
  <c r="G1352"/>
  <c r="G1347"/>
  <c r="G1346"/>
  <c r="G1343"/>
  <c r="G1340"/>
  <c r="G1336"/>
  <c r="G1335"/>
  <c r="G1332"/>
  <c r="G1326"/>
  <c r="G1325"/>
  <c r="G1324"/>
  <c r="G1323"/>
  <c r="G1318"/>
  <c r="G1317"/>
  <c r="G1312"/>
  <c r="G1311"/>
  <c r="G1308"/>
  <c r="G1303"/>
  <c r="G1302"/>
  <c r="G1299"/>
  <c r="G1296"/>
  <c r="G1291"/>
  <c r="G1290"/>
  <c r="G1289"/>
  <c r="G1286"/>
  <c r="G1283"/>
  <c r="G1280"/>
  <c r="G1276"/>
  <c r="G1275"/>
  <c r="G1270"/>
  <c r="G1269"/>
  <c r="G1268"/>
  <c r="G1265"/>
  <c r="G1264"/>
  <c r="G1258"/>
  <c r="G1257"/>
  <c r="G1256"/>
  <c r="G1255"/>
  <c r="G1254"/>
  <c r="G1253"/>
  <c r="G1252"/>
  <c r="G1251"/>
  <c r="G1250"/>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3"/>
  <c r="G1172"/>
  <c r="G1171"/>
  <c r="G1170"/>
  <c r="G1169"/>
  <c r="G1168"/>
  <c r="G1167"/>
  <c r="G1163"/>
  <c r="G1162"/>
  <c r="G1158"/>
  <c r="G1157"/>
  <c r="G1156"/>
  <c r="G1155"/>
  <c r="G1154"/>
  <c r="G1153"/>
  <c r="G1152"/>
  <c r="G1151"/>
  <c r="G1150"/>
  <c r="G1149"/>
  <c r="G1148"/>
  <c r="G1147"/>
  <c r="G1146"/>
  <c r="G1145"/>
  <c r="G1144"/>
  <c r="G1143"/>
  <c r="G1142"/>
  <c r="G1141"/>
  <c r="G1140"/>
  <c r="G1139"/>
  <c r="G1138"/>
  <c r="G1137"/>
  <c r="G1136"/>
  <c r="G1135"/>
  <c r="G1134"/>
  <c r="G1133"/>
  <c r="G1132"/>
  <c r="G1131"/>
  <c r="G1130"/>
  <c r="G1128"/>
  <c r="G1127"/>
  <c r="G1126"/>
  <c r="G1125"/>
  <c r="G1124"/>
  <c r="G1123"/>
  <c r="G1122"/>
  <c r="G1121"/>
  <c r="G1120"/>
  <c r="G1119"/>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0"/>
  <c r="G1069"/>
  <c r="G1068"/>
  <c r="G1067"/>
  <c r="G1066"/>
  <c r="G1065"/>
  <c r="G1064"/>
  <c r="G1063"/>
  <c r="G1062"/>
  <c r="G1061"/>
  <c r="G1060"/>
  <c r="G1059"/>
  <c r="G1058"/>
  <c r="G1057"/>
  <c r="G1056"/>
  <c r="G1055"/>
  <c r="G1054"/>
  <c r="G1053"/>
  <c r="G1052"/>
  <c r="G1051"/>
  <c r="G1050"/>
  <c r="G1049"/>
  <c r="G1048"/>
  <c r="G1047"/>
  <c r="G1046"/>
  <c r="G1045"/>
  <c r="G1044"/>
  <c r="G1042"/>
  <c r="G1041"/>
  <c r="G1040"/>
  <c r="G1039"/>
  <c r="G1038"/>
  <c r="G1037"/>
  <c r="G1036"/>
  <c r="G1035"/>
  <c r="G1034"/>
  <c r="G1033"/>
  <c r="G1032"/>
  <c r="G1031"/>
  <c r="G1030"/>
  <c r="G1029"/>
  <c r="G1028"/>
  <c r="G1027"/>
  <c r="G1026"/>
  <c r="G1025"/>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1"/>
  <c r="G970"/>
  <c r="G969"/>
  <c r="G968"/>
  <c r="G967"/>
  <c r="G966"/>
  <c r="G964"/>
  <c r="G963"/>
  <c r="G962"/>
  <c r="G961"/>
  <c r="G960"/>
  <c r="G959"/>
  <c r="G958"/>
  <c r="G957"/>
  <c r="G956"/>
  <c r="G955"/>
  <c r="G954"/>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2"/>
  <c r="G911"/>
  <c r="G910"/>
  <c r="G909"/>
  <c r="G908"/>
  <c r="G907"/>
  <c r="G906"/>
  <c r="G905"/>
  <c r="G903"/>
  <c r="G902"/>
  <c r="G901"/>
  <c r="G900"/>
  <c r="G899"/>
  <c r="G898"/>
  <c r="G897"/>
  <c r="G896"/>
  <c r="G894"/>
  <c r="G893"/>
  <c r="G892"/>
  <c r="G891"/>
  <c r="G890"/>
  <c r="G889"/>
  <c r="G887"/>
  <c r="G886"/>
  <c r="G885"/>
  <c r="G884"/>
  <c r="G883"/>
  <c r="G882"/>
  <c r="G881"/>
  <c r="G879"/>
  <c r="G878"/>
  <c r="G877"/>
  <c r="G876"/>
  <c r="G875"/>
  <c r="G874"/>
  <c r="G873"/>
  <c r="G872"/>
  <c r="G871"/>
  <c r="G870"/>
  <c r="G869"/>
  <c r="G868"/>
  <c r="G867"/>
  <c r="G866"/>
  <c r="G865"/>
  <c r="G864"/>
  <c r="G863"/>
  <c r="G862"/>
  <c r="G861"/>
  <c r="G860"/>
  <c r="G859"/>
  <c r="G858"/>
  <c r="G857"/>
  <c r="G856"/>
  <c r="G854"/>
  <c r="G853"/>
  <c r="G852"/>
  <c r="G851"/>
  <c r="G850"/>
  <c r="G849"/>
  <c r="G848"/>
  <c r="G846"/>
  <c r="G841"/>
  <c r="G840"/>
  <c r="G839"/>
  <c r="G838"/>
  <c r="G836"/>
  <c r="G835"/>
  <c r="G834"/>
  <c r="G833"/>
  <c r="G832"/>
  <c r="G830"/>
  <c r="G829"/>
  <c r="G828"/>
  <c r="G827"/>
  <c r="G826"/>
  <c r="G825"/>
  <c r="G824"/>
  <c r="G823"/>
  <c r="G822"/>
  <c r="G818"/>
  <c r="G817"/>
  <c r="G815"/>
  <c r="G813"/>
  <c r="G810"/>
  <c r="G808"/>
  <c r="G806"/>
  <c r="G803"/>
  <c r="G800"/>
  <c r="G797"/>
  <c r="G794"/>
  <c r="G789"/>
  <c r="G788"/>
  <c r="G786"/>
  <c r="G783"/>
  <c r="G781"/>
  <c r="G780"/>
  <c r="G775"/>
  <c r="G774"/>
  <c r="G772"/>
  <c r="G770"/>
  <c r="G767"/>
  <c r="G766"/>
  <c r="G764"/>
  <c r="G763"/>
  <c r="G759"/>
  <c r="G758"/>
  <c r="G757"/>
  <c r="G756"/>
  <c r="G753"/>
  <c r="G749"/>
  <c r="G748"/>
  <c r="G743"/>
  <c r="G742"/>
  <c r="G740"/>
  <c r="G737"/>
  <c r="G735"/>
  <c r="G734"/>
  <c r="G733"/>
  <c r="G728"/>
  <c r="G727"/>
  <c r="G726"/>
  <c r="G722"/>
  <c r="G721"/>
  <c r="G719"/>
  <c r="G718"/>
  <c r="G715"/>
  <c r="G714"/>
  <c r="G712"/>
  <c r="G710"/>
  <c r="G705"/>
  <c r="G704"/>
  <c r="G701"/>
  <c r="G700"/>
  <c r="G699"/>
  <c r="G698"/>
  <c r="G696"/>
  <c r="G695"/>
  <c r="G694"/>
  <c r="G692"/>
  <c r="G691"/>
  <c r="G690"/>
  <c r="G688"/>
  <c r="G686"/>
  <c r="G684"/>
  <c r="G682"/>
  <c r="G680"/>
  <c r="G679"/>
  <c r="G677"/>
  <c r="G672"/>
  <c r="G671"/>
  <c r="G669"/>
  <c r="G667"/>
  <c r="G665"/>
  <c r="G662"/>
  <c r="G660"/>
  <c r="G658"/>
  <c r="G656"/>
  <c r="G654"/>
  <c r="G652"/>
  <c r="G650"/>
  <c r="G649"/>
  <c r="G648"/>
  <c r="G647"/>
  <c r="G645"/>
  <c r="G643"/>
  <c r="G641"/>
  <c r="G639"/>
  <c r="G637"/>
  <c r="G632"/>
  <c r="G631"/>
  <c r="G630"/>
  <c r="G629"/>
  <c r="G628"/>
  <c r="G627"/>
  <c r="G625"/>
  <c r="G623"/>
  <c r="G621"/>
  <c r="G619"/>
  <c r="G618"/>
  <c r="G617"/>
  <c r="G616"/>
  <c r="G614"/>
  <c r="G613"/>
  <c r="G612"/>
  <c r="G609"/>
  <c r="G608"/>
  <c r="G605"/>
  <c r="G603"/>
  <c r="G600"/>
  <c r="G599"/>
  <c r="G598"/>
  <c r="G596"/>
  <c r="G594"/>
  <c r="G593"/>
  <c r="G592"/>
  <c r="G589"/>
  <c r="G588"/>
  <c r="G585"/>
  <c r="G583"/>
  <c r="G582"/>
  <c r="G579"/>
  <c r="G578"/>
  <c r="G575"/>
  <c r="G572"/>
  <c r="G567"/>
  <c r="G566"/>
  <c r="G565"/>
  <c r="G564"/>
  <c r="G563"/>
  <c r="G562"/>
  <c r="G560"/>
  <c r="G559"/>
  <c r="G557"/>
  <c r="G556"/>
  <c r="G553"/>
  <c r="G551"/>
  <c r="G549"/>
  <c r="G544"/>
  <c r="G543"/>
  <c r="G542"/>
  <c r="G541"/>
  <c r="G538"/>
  <c r="G535"/>
  <c r="G534"/>
  <c r="G533"/>
  <c r="G530"/>
  <c r="G528"/>
  <c r="G527"/>
  <c r="G525"/>
  <c r="G524"/>
  <c r="G522"/>
  <c r="G521"/>
  <c r="G518"/>
  <c r="G515"/>
  <c r="G514"/>
  <c r="G511"/>
  <c r="G510"/>
  <c r="G509"/>
  <c r="G508"/>
  <c r="G505"/>
  <c r="G504"/>
  <c r="G499"/>
  <c r="G498"/>
  <c r="G492"/>
  <c r="G491"/>
  <c r="G490"/>
  <c r="G488"/>
  <c r="G487"/>
  <c r="G486"/>
  <c r="G485"/>
  <c r="G479"/>
  <c r="G478"/>
  <c r="G477"/>
  <c r="G472"/>
  <c r="G471"/>
  <c r="G469"/>
  <c r="G467"/>
  <c r="G466"/>
  <c r="G465"/>
  <c r="G464"/>
  <c r="G463"/>
  <c r="G462"/>
  <c r="G461"/>
  <c r="G460"/>
  <c r="G459"/>
  <c r="G457"/>
  <c r="G455"/>
  <c r="G453"/>
  <c r="G452"/>
  <c r="G450"/>
  <c r="G449"/>
  <c r="G447"/>
  <c r="G444"/>
  <c r="G442"/>
  <c r="G440"/>
  <c r="G438"/>
  <c r="G435"/>
  <c r="G432"/>
  <c r="G431"/>
  <c r="G425"/>
  <c r="G424"/>
  <c r="G423"/>
  <c r="G422"/>
  <c r="G421"/>
  <c r="G420"/>
  <c r="G418"/>
  <c r="G417"/>
  <c r="G414"/>
  <c r="G413"/>
  <c r="G412"/>
  <c r="G411"/>
  <c r="G410"/>
  <c r="G408"/>
  <c r="G407"/>
  <c r="G406"/>
  <c r="G405"/>
  <c r="G404"/>
  <c r="G398"/>
  <c r="G397"/>
  <c r="G396"/>
  <c r="G394"/>
  <c r="G393"/>
  <c r="G388"/>
  <c r="G387"/>
  <c r="G382"/>
  <c r="G381"/>
  <c r="G378"/>
  <c r="G370"/>
  <c r="G368"/>
  <c r="G366"/>
  <c r="G371"/>
  <c r="G363"/>
  <c r="G362"/>
  <c r="G360"/>
  <c r="G359"/>
  <c r="G356"/>
  <c r="G352"/>
  <c r="G351"/>
  <c r="G348"/>
  <c r="G346"/>
  <c r="G345"/>
  <c r="G340"/>
  <c r="G339"/>
  <c r="G337"/>
  <c r="G335"/>
  <c r="G333"/>
  <c r="G332"/>
  <c r="G331"/>
  <c r="G328"/>
  <c r="G327"/>
  <c r="G326"/>
  <c r="G324"/>
  <c r="G322"/>
  <c r="G321"/>
  <c r="G320"/>
  <c r="G319"/>
  <c r="G316"/>
  <c r="G314"/>
  <c r="G312"/>
  <c r="G310"/>
  <c r="G309"/>
  <c r="G308"/>
  <c r="G307"/>
  <c r="G306"/>
  <c r="G303"/>
  <c r="G302"/>
  <c r="G301"/>
  <c r="G298"/>
  <c r="G295"/>
  <c r="G294"/>
  <c r="G291"/>
  <c r="G286"/>
  <c r="G285"/>
  <c r="G284"/>
  <c r="G282"/>
  <c r="G280"/>
  <c r="G279"/>
  <c r="G278"/>
  <c r="G276"/>
  <c r="G275"/>
  <c r="G274"/>
  <c r="G271"/>
  <c r="G270"/>
  <c r="G268"/>
  <c r="G267"/>
  <c r="G266"/>
  <c r="G265"/>
  <c r="G262"/>
  <c r="G257"/>
  <c r="G256"/>
  <c r="G255"/>
  <c r="G253"/>
  <c r="G250"/>
  <c r="G249"/>
  <c r="G247"/>
  <c r="G245"/>
  <c r="G244"/>
  <c r="G242"/>
  <c r="G241"/>
  <c r="G240"/>
  <c r="G238"/>
  <c r="G236"/>
  <c r="G234"/>
  <c r="G232"/>
  <c r="G230"/>
  <c r="G229"/>
  <c r="G227"/>
  <c r="G226"/>
  <c r="G221"/>
  <c r="G220"/>
  <c r="G217"/>
  <c r="G214"/>
  <c r="G213"/>
  <c r="G212"/>
  <c r="G209"/>
  <c r="G208"/>
  <c r="G206"/>
  <c r="G204"/>
  <c r="G202"/>
  <c r="G199"/>
  <c r="G197"/>
  <c r="G194"/>
  <c r="G192"/>
  <c r="G187"/>
  <c r="G186"/>
  <c r="G185"/>
  <c r="G184"/>
  <c r="G181"/>
  <c r="G180"/>
  <c r="G178"/>
  <c r="G177"/>
  <c r="G176"/>
  <c r="G175"/>
  <c r="G174"/>
  <c r="G173"/>
  <c r="G168"/>
  <c r="G167"/>
  <c r="G165"/>
  <c r="G163"/>
  <c r="G158"/>
  <c r="G157"/>
  <c r="G156"/>
  <c r="G155"/>
  <c r="G152"/>
  <c r="G151"/>
  <c r="G149"/>
  <c r="G147"/>
  <c r="G142"/>
  <c r="G141"/>
  <c r="G139"/>
  <c r="G138"/>
  <c r="G135"/>
  <c r="G132"/>
  <c r="G127"/>
  <c r="G126"/>
  <c r="G125"/>
  <c r="G124"/>
  <c r="G122"/>
  <c r="G121"/>
  <c r="G119"/>
  <c r="G116"/>
  <c r="G115"/>
  <c r="G113"/>
  <c r="G110"/>
  <c r="G109"/>
  <c r="G108"/>
  <c r="G106"/>
  <c r="G104"/>
  <c r="G101"/>
  <c r="G99"/>
  <c r="G96"/>
  <c r="G93"/>
  <c r="G91"/>
  <c r="G88"/>
  <c r="G87"/>
  <c r="G85"/>
  <c r="G82"/>
  <c r="G80"/>
  <c r="G75"/>
  <c r="G74"/>
  <c r="G73"/>
  <c r="G70"/>
  <c r="G69"/>
  <c r="G66"/>
  <c r="G63"/>
  <c r="G62"/>
  <c r="G58"/>
  <c r="G57"/>
  <c r="G55"/>
  <c r="G54"/>
  <c r="G52"/>
  <c r="G51"/>
  <c r="G50"/>
  <c r="G49"/>
  <c r="G47"/>
  <c r="G44"/>
  <c r="G43"/>
  <c r="G42"/>
  <c r="G41"/>
  <c r="G40"/>
  <c r="G39"/>
  <c r="G36"/>
  <c r="G34"/>
  <c r="G33"/>
  <c r="G31"/>
  <c r="G24"/>
  <c r="G23"/>
  <c r="G22"/>
  <c r="G19"/>
  <c r="G18"/>
  <c r="G13"/>
  <c r="G1472" i="1"/>
  <c r="G1471"/>
  <c r="G1468"/>
  <c r="G1470"/>
  <c r="G1461"/>
  <c r="G1460"/>
  <c r="G1459"/>
  <c r="G1458"/>
  <c r="G1457"/>
  <c r="G1449"/>
  <c r="G1448"/>
  <c r="G1447"/>
  <c r="G1446"/>
  <c r="G1445"/>
  <c r="G1440"/>
  <c r="G1439"/>
  <c r="G1433"/>
  <c r="G1432"/>
  <c r="G1431"/>
  <c r="G1429"/>
  <c r="G1427"/>
  <c r="G1425"/>
  <c r="G1423"/>
  <c r="G1422"/>
  <c r="G1421"/>
  <c r="G1415"/>
  <c r="G1414"/>
  <c r="G1413"/>
  <c r="G1410"/>
  <c r="G1404"/>
  <c r="G1403"/>
  <c r="G1402"/>
  <c r="G1397"/>
  <c r="G1396"/>
  <c r="G1390"/>
  <c r="G1389"/>
  <c r="G1388"/>
  <c r="G1386"/>
  <c r="G1384"/>
  <c r="G1382"/>
  <c r="G1376"/>
  <c r="G1375"/>
  <c r="G1374"/>
  <c r="G1369"/>
  <c r="G1368"/>
  <c r="G1362"/>
  <c r="G1361"/>
  <c r="G1360"/>
  <c r="G1354"/>
  <c r="G1353"/>
  <c r="G1352"/>
  <c r="G1347"/>
  <c r="G1346"/>
  <c r="G1343"/>
  <c r="G1340"/>
  <c r="G1336"/>
  <c r="G1335"/>
  <c r="G1332"/>
  <c r="G1326"/>
  <c r="G1325"/>
  <c r="G1324"/>
  <c r="G1323"/>
  <c r="G1318"/>
  <c r="G1317"/>
  <c r="G1312"/>
  <c r="G1311"/>
  <c r="G1308"/>
  <c r="G1303"/>
  <c r="G1302"/>
  <c r="G1299"/>
  <c r="G1296"/>
  <c r="G1291"/>
  <c r="G1290"/>
  <c r="G1289"/>
  <c r="G1286"/>
  <c r="G1283"/>
  <c r="G1280"/>
  <c r="G1276"/>
  <c r="G1275"/>
  <c r="G1270"/>
  <c r="G1269"/>
  <c r="G1268"/>
  <c r="G1265"/>
  <c r="G1264"/>
  <c r="G1258"/>
  <c r="G1257"/>
  <c r="G1256"/>
  <c r="G1255"/>
  <c r="G1254"/>
  <c r="G1253"/>
  <c r="G1252"/>
  <c r="G1251"/>
  <c r="G1250"/>
  <c r="G1246"/>
  <c r="G1245"/>
  <c r="G1244"/>
  <c r="G1243"/>
  <c r="G1242"/>
  <c r="G1241"/>
  <c r="G1240"/>
  <c r="G1239"/>
  <c r="G1238"/>
  <c r="G1237"/>
  <c r="G1236"/>
  <c r="G1235"/>
  <c r="G1234"/>
  <c r="G1233"/>
  <c r="G1232"/>
  <c r="G1231"/>
  <c r="G1230"/>
  <c r="G1229"/>
  <c r="G1228"/>
  <c r="G1227"/>
  <c r="G1226"/>
  <c r="G1225"/>
  <c r="G1224"/>
  <c r="G1223"/>
  <c r="G1222"/>
  <c r="G1221"/>
  <c r="G1220"/>
  <c r="G1219"/>
  <c r="G1218"/>
  <c r="G1217"/>
  <c r="G1216"/>
  <c r="G1215"/>
  <c r="G1214"/>
  <c r="G1213"/>
  <c r="G1212"/>
  <c r="G1211"/>
  <c r="G1210"/>
  <c r="G1209"/>
  <c r="G1208"/>
  <c r="G1207"/>
  <c r="G1206"/>
  <c r="G1205"/>
  <c r="G1204"/>
  <c r="G1203"/>
  <c r="G1202"/>
  <c r="G1201"/>
  <c r="G1200"/>
  <c r="G1199"/>
  <c r="G1198"/>
  <c r="G1197"/>
  <c r="G1196"/>
  <c r="G1195"/>
  <c r="G1194"/>
  <c r="G1193"/>
  <c r="G1192"/>
  <c r="G1191"/>
  <c r="G1190"/>
  <c r="G1189"/>
  <c r="G1188"/>
  <c r="G1187"/>
  <c r="G1186"/>
  <c r="G1185"/>
  <c r="G1184"/>
  <c r="G1183"/>
  <c r="G1182"/>
  <c r="G1181"/>
  <c r="G1180"/>
  <c r="G1179"/>
  <c r="G1178"/>
  <c r="G1177"/>
  <c r="G1173"/>
  <c r="G1172"/>
  <c r="G1171"/>
  <c r="G1170"/>
  <c r="G1169"/>
  <c r="G1168"/>
  <c r="G1167"/>
  <c r="G1163"/>
  <c r="G1162"/>
  <c r="G1158"/>
  <c r="G1157"/>
  <c r="G1156"/>
  <c r="G1155"/>
  <c r="G1154"/>
  <c r="G1153"/>
  <c r="G1152"/>
  <c r="G1151"/>
  <c r="G1150"/>
  <c r="G1149"/>
  <c r="G1148"/>
  <c r="G1147"/>
  <c r="G1146"/>
  <c r="G1145"/>
  <c r="G1144"/>
  <c r="G1143"/>
  <c r="G1142"/>
  <c r="G1141"/>
  <c r="G1140"/>
  <c r="G1139"/>
  <c r="G1138"/>
  <c r="G1137"/>
  <c r="G1136"/>
  <c r="G1135"/>
  <c r="G1134"/>
  <c r="G1133"/>
  <c r="G1132"/>
  <c r="G1131"/>
  <c r="G1130"/>
  <c r="G1128"/>
  <c r="G1127"/>
  <c r="G1126"/>
  <c r="G1125"/>
  <c r="G1124"/>
  <c r="G1123"/>
  <c r="G1122"/>
  <c r="G1121"/>
  <c r="G1120"/>
  <c r="G1119"/>
  <c r="G1115"/>
  <c r="G1114"/>
  <c r="G1113"/>
  <c r="G1112"/>
  <c r="G1111"/>
  <c r="G1110"/>
  <c r="G1109"/>
  <c r="G1108"/>
  <c r="G1107"/>
  <c r="G1106"/>
  <c r="G1105"/>
  <c r="G1104"/>
  <c r="G1103"/>
  <c r="G1102"/>
  <c r="G1101"/>
  <c r="G1100"/>
  <c r="G1099"/>
  <c r="G1098"/>
  <c r="G1097"/>
  <c r="G1096"/>
  <c r="G1095"/>
  <c r="G1094"/>
  <c r="G1093"/>
  <c r="G1092"/>
  <c r="G1091"/>
  <c r="G1090"/>
  <c r="G1089"/>
  <c r="G1088"/>
  <c r="G1087"/>
  <c r="G1086"/>
  <c r="G1085"/>
  <c r="G1084"/>
  <c r="G1083"/>
  <c r="G1082"/>
  <c r="G1081"/>
  <c r="G1080"/>
  <c r="G1079"/>
  <c r="G1078"/>
  <c r="G1077"/>
  <c r="G1076"/>
  <c r="G1075"/>
  <c r="G1074"/>
  <c r="G1073"/>
  <c r="G1072"/>
  <c r="G1070"/>
  <c r="G1069"/>
  <c r="G1068"/>
  <c r="G1067"/>
  <c r="G1066"/>
  <c r="G1065"/>
  <c r="G1064"/>
  <c r="G1063"/>
  <c r="G1062"/>
  <c r="G1061"/>
  <c r="G1060"/>
  <c r="G1059"/>
  <c r="G1058"/>
  <c r="G1057"/>
  <c r="G1056"/>
  <c r="G1055"/>
  <c r="G1054"/>
  <c r="G1053"/>
  <c r="G1052"/>
  <c r="G1051"/>
  <c r="G1050"/>
  <c r="G1049"/>
  <c r="G1048"/>
  <c r="G1047"/>
  <c r="G1046"/>
  <c r="G1045"/>
  <c r="G1044"/>
  <c r="G1042"/>
  <c r="G1041"/>
  <c r="G1040"/>
  <c r="G1039"/>
  <c r="G1038"/>
  <c r="G1037"/>
  <c r="G1036"/>
  <c r="G1035"/>
  <c r="G1034"/>
  <c r="G1033"/>
  <c r="G1032"/>
  <c r="G1031"/>
  <c r="G1030"/>
  <c r="G1029"/>
  <c r="G1028"/>
  <c r="G1027"/>
  <c r="G1026"/>
  <c r="G1025"/>
  <c r="G1023"/>
  <c r="G1022"/>
  <c r="G1021"/>
  <c r="G1020"/>
  <c r="G1019"/>
  <c r="G1018"/>
  <c r="G1017"/>
  <c r="G1016"/>
  <c r="G1015"/>
  <c r="G1014"/>
  <c r="G1013"/>
  <c r="G1012"/>
  <c r="G1011"/>
  <c r="G1010"/>
  <c r="G1009"/>
  <c r="G1008"/>
  <c r="G1007"/>
  <c r="G1006"/>
  <c r="G1005"/>
  <c r="G1004"/>
  <c r="G1003"/>
  <c r="G1002"/>
  <c r="G1001"/>
  <c r="G1000"/>
  <c r="G999"/>
  <c r="G998"/>
  <c r="G997"/>
  <c r="G996"/>
  <c r="G995"/>
  <c r="G994"/>
  <c r="G993"/>
  <c r="G992"/>
  <c r="G991"/>
  <c r="G990"/>
  <c r="G989"/>
  <c r="G988"/>
  <c r="G987"/>
  <c r="G986"/>
  <c r="G985"/>
  <c r="G984"/>
  <c r="G983"/>
  <c r="G982"/>
  <c r="G981"/>
  <c r="G980"/>
  <c r="G979"/>
  <c r="G978"/>
  <c r="G977"/>
  <c r="G976"/>
  <c r="G975"/>
  <c r="G971"/>
  <c r="G970"/>
  <c r="G969"/>
  <c r="G968"/>
  <c r="G967"/>
  <c r="G966"/>
  <c r="G964"/>
  <c r="G963"/>
  <c r="G962"/>
  <c r="G961"/>
  <c r="G960"/>
  <c r="G959"/>
  <c r="G958"/>
  <c r="G957"/>
  <c r="G956"/>
  <c r="G955"/>
  <c r="G954"/>
  <c r="G950"/>
  <c r="G949"/>
  <c r="G948"/>
  <c r="G947"/>
  <c r="G946"/>
  <c r="G945"/>
  <c r="G944"/>
  <c r="G943"/>
  <c r="G942"/>
  <c r="G941"/>
  <c r="G940"/>
  <c r="G939"/>
  <c r="G938"/>
  <c r="G937"/>
  <c r="G936"/>
  <c r="G935"/>
  <c r="G934"/>
  <c r="G933"/>
  <c r="G932"/>
  <c r="G931"/>
  <c r="G930"/>
  <c r="G929"/>
  <c r="G928"/>
  <c r="G927"/>
  <c r="G926"/>
  <c r="G925"/>
  <c r="G924"/>
  <c r="G923"/>
  <c r="G922"/>
  <c r="G921"/>
  <c r="G920"/>
  <c r="G919"/>
  <c r="G918"/>
  <c r="G917"/>
  <c r="G916"/>
  <c r="G915"/>
  <c r="G914"/>
  <c r="G912"/>
  <c r="G911"/>
  <c r="G910"/>
  <c r="G909"/>
  <c r="G908"/>
  <c r="G907"/>
  <c r="G906"/>
  <c r="G905"/>
  <c r="G903"/>
  <c r="G902"/>
  <c r="G901"/>
  <c r="G900"/>
  <c r="G899"/>
  <c r="G898"/>
  <c r="G897"/>
  <c r="G896"/>
  <c r="G894"/>
  <c r="G893"/>
  <c r="G892"/>
  <c r="G891"/>
  <c r="G890"/>
  <c r="G889"/>
  <c r="G887"/>
  <c r="G886"/>
  <c r="G885"/>
  <c r="G884"/>
  <c r="G883"/>
  <c r="G882"/>
  <c r="G881"/>
  <c r="G879"/>
  <c r="G878"/>
  <c r="G877"/>
  <c r="G876"/>
  <c r="G875"/>
  <c r="G874"/>
  <c r="G873"/>
  <c r="G872"/>
  <c r="G871"/>
  <c r="G870"/>
  <c r="G869"/>
  <c r="G868"/>
  <c r="G867"/>
  <c r="G866"/>
  <c r="G865"/>
  <c r="G864"/>
  <c r="G863"/>
  <c r="G862"/>
  <c r="G861"/>
  <c r="G860"/>
  <c r="G859"/>
  <c r="G858"/>
  <c r="G857"/>
  <c r="G856"/>
  <c r="G854"/>
  <c r="G853"/>
  <c r="G852"/>
  <c r="G851"/>
  <c r="G850"/>
  <c r="G849"/>
  <c r="G848"/>
  <c r="G846"/>
  <c r="G841"/>
  <c r="G840"/>
  <c r="G839"/>
  <c r="G838"/>
  <c r="G836"/>
  <c r="G835"/>
  <c r="G834"/>
  <c r="G833"/>
  <c r="G832"/>
  <c r="G830"/>
  <c r="G829"/>
  <c r="G828"/>
  <c r="G827"/>
  <c r="G826"/>
  <c r="G825"/>
  <c r="G824"/>
  <c r="G823"/>
  <c r="G822"/>
  <c r="G818"/>
  <c r="G817"/>
  <c r="G815"/>
  <c r="G813"/>
  <c r="G810"/>
  <c r="G808"/>
  <c r="G806"/>
  <c r="G803"/>
  <c r="G800"/>
  <c r="G797"/>
  <c r="G794"/>
  <c r="G789"/>
  <c r="G788"/>
  <c r="G786"/>
  <c r="G783"/>
  <c r="G781"/>
  <c r="G780"/>
  <c r="G775"/>
  <c r="G774"/>
  <c r="G772"/>
  <c r="G770"/>
  <c r="G767"/>
  <c r="G766"/>
  <c r="G764"/>
  <c r="G763"/>
  <c r="G759"/>
  <c r="G758"/>
  <c r="G757"/>
  <c r="G756"/>
  <c r="G753"/>
  <c r="G749"/>
  <c r="G748"/>
  <c r="G743"/>
  <c r="G742"/>
  <c r="G740"/>
  <c r="G737"/>
  <c r="G735"/>
  <c r="G734"/>
  <c r="G733"/>
  <c r="G728"/>
  <c r="G727"/>
  <c r="G726"/>
  <c r="G722"/>
  <c r="G721"/>
  <c r="G719"/>
  <c r="G718"/>
  <c r="G715"/>
  <c r="G714"/>
  <c r="G712"/>
  <c r="G710"/>
  <c r="G705"/>
  <c r="G704"/>
  <c r="G701"/>
  <c r="G700"/>
  <c r="G699"/>
  <c r="G698"/>
  <c r="G696"/>
  <c r="G695"/>
  <c r="G694"/>
  <c r="G692"/>
  <c r="G691"/>
  <c r="G690"/>
  <c r="G688"/>
  <c r="G686"/>
  <c r="G684"/>
  <c r="G682"/>
  <c r="G680"/>
  <c r="G679"/>
  <c r="G677"/>
  <c r="G672"/>
  <c r="G671"/>
  <c r="G669"/>
  <c r="G667"/>
  <c r="G665"/>
  <c r="G662"/>
  <c r="G660"/>
  <c r="G658"/>
  <c r="G656"/>
  <c r="G654"/>
  <c r="G652"/>
  <c r="G650"/>
  <c r="G649"/>
  <c r="G648"/>
  <c r="G647"/>
  <c r="G645"/>
  <c r="G643"/>
  <c r="G641"/>
  <c r="G639"/>
  <c r="G637"/>
  <c r="G632"/>
  <c r="G631"/>
  <c r="G630"/>
  <c r="G629"/>
  <c r="G628"/>
  <c r="G627"/>
  <c r="G625"/>
  <c r="G623"/>
  <c r="G621"/>
  <c r="G619"/>
  <c r="G618"/>
  <c r="G617"/>
  <c r="G616"/>
  <c r="G614"/>
  <c r="G613"/>
  <c r="G612"/>
  <c r="G609"/>
  <c r="G608"/>
  <c r="G605"/>
  <c r="G603"/>
  <c r="G600"/>
  <c r="G599"/>
  <c r="G598"/>
  <c r="G596"/>
  <c r="G594"/>
  <c r="G593"/>
  <c r="G592"/>
  <c r="G589"/>
  <c r="G588"/>
  <c r="G585"/>
  <c r="G583"/>
  <c r="G582"/>
  <c r="G579"/>
  <c r="G578"/>
  <c r="G575"/>
  <c r="G572"/>
  <c r="G567"/>
  <c r="G566"/>
  <c r="G565"/>
  <c r="G564"/>
  <c r="G563"/>
  <c r="G562"/>
  <c r="G560"/>
  <c r="G559"/>
  <c r="G557"/>
  <c r="G556"/>
  <c r="G553"/>
  <c r="G551"/>
  <c r="G549"/>
  <c r="G544"/>
  <c r="G543"/>
  <c r="G542"/>
  <c r="G541"/>
  <c r="G538"/>
  <c r="G535"/>
  <c r="G534"/>
  <c r="G533"/>
  <c r="G530"/>
  <c r="G528"/>
  <c r="G527"/>
  <c r="G525"/>
  <c r="G524"/>
  <c r="G522"/>
  <c r="G521"/>
  <c r="G518"/>
  <c r="G515"/>
  <c r="G514"/>
  <c r="G511"/>
  <c r="G510"/>
  <c r="G509"/>
  <c r="G508"/>
  <c r="G505"/>
  <c r="G504"/>
  <c r="G499"/>
  <c r="G498"/>
  <c r="G492"/>
  <c r="G491"/>
  <c r="G490"/>
  <c r="G488"/>
  <c r="G487"/>
  <c r="G486"/>
  <c r="G485"/>
  <c r="G479"/>
  <c r="G478"/>
  <c r="G477"/>
  <c r="G472"/>
  <c r="G471"/>
  <c r="G469"/>
  <c r="G467"/>
  <c r="G466"/>
  <c r="G465"/>
  <c r="G464"/>
  <c r="G463"/>
  <c r="G462"/>
  <c r="G461"/>
  <c r="G460"/>
  <c r="G459"/>
  <c r="G457"/>
  <c r="G455"/>
  <c r="G453"/>
  <c r="G452"/>
  <c r="G450"/>
  <c r="G449"/>
  <c r="G447"/>
  <c r="G444"/>
  <c r="G442"/>
  <c r="G440"/>
  <c r="G438"/>
  <c r="G435"/>
  <c r="G432"/>
  <c r="G431"/>
  <c r="G425"/>
  <c r="G424"/>
  <c r="G423"/>
  <c r="G422"/>
  <c r="G421"/>
  <c r="G420"/>
  <c r="G418"/>
  <c r="G417"/>
  <c r="G414"/>
  <c r="G413"/>
  <c r="G412"/>
  <c r="G411"/>
  <c r="G410"/>
  <c r="G408"/>
  <c r="G407"/>
  <c r="G406"/>
  <c r="G405"/>
  <c r="G404"/>
  <c r="G398"/>
  <c r="G397"/>
  <c r="G396"/>
  <c r="G394"/>
  <c r="G393"/>
  <c r="G388"/>
  <c r="G387"/>
  <c r="G382"/>
  <c r="G381"/>
  <c r="G378"/>
  <c r="G372"/>
  <c r="G371"/>
  <c r="G370"/>
  <c r="G368"/>
  <c r="G366"/>
  <c r="G363"/>
  <c r="G362"/>
  <c r="G360"/>
  <c r="G359"/>
  <c r="G356"/>
  <c r="G352"/>
  <c r="G351"/>
  <c r="G348"/>
  <c r="G346"/>
  <c r="G345"/>
  <c r="G340"/>
  <c r="G339"/>
  <c r="G337"/>
  <c r="G335"/>
  <c r="G333"/>
  <c r="G332"/>
  <c r="G331"/>
  <c r="G328"/>
  <c r="G327"/>
  <c r="G326"/>
  <c r="G324"/>
  <c r="G322"/>
  <c r="G321"/>
  <c r="G320"/>
  <c r="G319"/>
  <c r="G316"/>
  <c r="G314"/>
  <c r="G312"/>
  <c r="G310"/>
  <c r="G309"/>
  <c r="G308"/>
  <c r="G307"/>
  <c r="G306"/>
  <c r="G303"/>
  <c r="G302"/>
  <c r="G301"/>
  <c r="G298"/>
  <c r="G295"/>
  <c r="G294"/>
  <c r="G291"/>
  <c r="G286"/>
  <c r="G285"/>
  <c r="G284"/>
  <c r="G282"/>
  <c r="G280"/>
  <c r="G279"/>
  <c r="G278"/>
  <c r="G276"/>
  <c r="G275"/>
  <c r="G274"/>
  <c r="G271"/>
  <c r="G270"/>
  <c r="G268"/>
  <c r="G267"/>
  <c r="G266"/>
  <c r="G265"/>
  <c r="G262"/>
  <c r="G257"/>
  <c r="G256"/>
  <c r="G255"/>
  <c r="G253"/>
  <c r="G250"/>
  <c r="G249"/>
  <c r="G247"/>
  <c r="G245"/>
  <c r="G244"/>
  <c r="G242"/>
  <c r="G241"/>
  <c r="G240"/>
  <c r="G238"/>
  <c r="G236"/>
  <c r="G234"/>
  <c r="G232"/>
  <c r="G230"/>
  <c r="G229"/>
  <c r="G227"/>
  <c r="G226"/>
  <c r="G221"/>
  <c r="G220"/>
  <c r="G217"/>
  <c r="G214"/>
  <c r="G213"/>
  <c r="G212"/>
  <c r="G209"/>
  <c r="G208"/>
  <c r="G206"/>
  <c r="G204"/>
  <c r="G202"/>
  <c r="G199"/>
  <c r="G197"/>
  <c r="G194"/>
  <c r="G192"/>
  <c r="G187"/>
  <c r="G186"/>
  <c r="G185"/>
  <c r="G184"/>
  <c r="G181"/>
  <c r="G180"/>
  <c r="G178"/>
  <c r="G177"/>
  <c r="G176"/>
  <c r="G175"/>
  <c r="G174"/>
  <c r="G173"/>
  <c r="G168"/>
  <c r="G167"/>
  <c r="G165"/>
  <c r="G163"/>
  <c r="G158"/>
  <c r="G157"/>
  <c r="G156"/>
  <c r="G155"/>
  <c r="G152"/>
  <c r="G151"/>
  <c r="G149"/>
  <c r="G147"/>
  <c r="G142"/>
  <c r="G141"/>
  <c r="G139"/>
  <c r="G138"/>
  <c r="G135"/>
  <c r="G132"/>
  <c r="G127"/>
  <c r="G126"/>
  <c r="G125"/>
  <c r="G124"/>
  <c r="G122"/>
  <c r="G121"/>
  <c r="G119"/>
  <c r="G116"/>
  <c r="G115"/>
  <c r="G113"/>
  <c r="G110"/>
  <c r="G109"/>
  <c r="G108"/>
  <c r="G106"/>
  <c r="G104"/>
  <c r="G101"/>
  <c r="G99"/>
  <c r="G96"/>
  <c r="G93"/>
  <c r="G91"/>
  <c r="G88"/>
  <c r="G87"/>
  <c r="G85"/>
  <c r="G82"/>
  <c r="G80"/>
  <c r="G75"/>
  <c r="G74"/>
  <c r="G73"/>
  <c r="G70"/>
  <c r="G69"/>
  <c r="G66"/>
  <c r="G63"/>
  <c r="G62"/>
  <c r="G58"/>
  <c r="G57"/>
  <c r="G55"/>
  <c r="G54"/>
  <c r="G52"/>
  <c r="G51"/>
  <c r="G50"/>
  <c r="G49"/>
  <c r="G47"/>
  <c r="G44"/>
  <c r="G43"/>
  <c r="G42"/>
  <c r="G41"/>
  <c r="G40"/>
  <c r="G39"/>
  <c r="G36"/>
  <c r="G34"/>
  <c r="G33"/>
  <c r="G31"/>
  <c r="G25"/>
  <c r="G24"/>
  <c r="G23"/>
  <c r="G22"/>
  <c r="G19"/>
  <c r="G18"/>
  <c r="G14"/>
  <c r="G13"/>
  <c r="G12"/>
  <c r="G372" i="2"/>
  <c r="G1468"/>
  <c r="G1470"/>
  <c r="G1472"/>
</calcChain>
</file>

<file path=xl/sharedStrings.xml><?xml version="1.0" encoding="utf-8"?>
<sst xmlns="http://schemas.openxmlformats.org/spreadsheetml/2006/main" count="8044" uniqueCount="4025">
  <si>
    <t>278 Brandschutzklappe Ï 200mm</t>
  </si>
  <si>
    <t>279 Brandschutzklappe 500x200mm</t>
  </si>
  <si>
    <t>280 Brandschutzklappe 350x200mm</t>
  </si>
  <si>
    <t>281 Deckendrallauslass für Zuluft</t>
  </si>
  <si>
    <t>282 Deckendrallauslass für Abluft</t>
  </si>
  <si>
    <t>283 Lüftungsgitter mm 525x75</t>
  </si>
  <si>
    <t>284 Lüftungsgitter mm 625x75</t>
  </si>
  <si>
    <t>285 Lüftungsgitter mm 1025x75</t>
  </si>
  <si>
    <t>286 Sichtschutz- Überströmgitter mm 225x415</t>
  </si>
  <si>
    <t>287 Einstellblende Ï100</t>
  </si>
  <si>
    <t>288 Selbstregelndes Lüftungsgitter für 2fachen Volumenstrom Ø 116</t>
  </si>
  <si>
    <t>Gesamt LÜFTUNGSANLAGE  (Kat 4)</t>
  </si>
  <si>
    <t>GASABSAUGUNG  (Kat 5)</t>
  </si>
  <si>
    <t>Gasabsaugung  (UnKat 17)</t>
  </si>
  <si>
    <t>289 Abgas Absauganlage für die Einsatzfahrzeuge der Feuerwehr</t>
  </si>
  <si>
    <t>Gesamt GASABSAUGUNG  (Kat 5)</t>
  </si>
  <si>
    <t>DRUCKLUFT  (Kat 6)</t>
  </si>
  <si>
    <t>Druckluft  (UnKat 18)</t>
  </si>
  <si>
    <t>290 Kunststoffrohr in PA 12 Ï 28</t>
  </si>
  <si>
    <t>291 Kunststoffrohr in PA 12 Ï 22</t>
  </si>
  <si>
    <t>292 Tee für Kondenssammelbehälter mit Absperrung</t>
  </si>
  <si>
    <t>293 Komplette Gruppe</t>
  </si>
  <si>
    <t>294 Kondenssammeltöpfe DN50x100mm</t>
  </si>
  <si>
    <t>295 Wiederverwendung der bestehenden zentralen Druckluftanlage</t>
  </si>
  <si>
    <t>Gesamt DRUCKLUFT  (Kat 6)</t>
  </si>
  <si>
    <t>REGELANLAGE  (Kat 7)</t>
  </si>
  <si>
    <t>Regelanlage  (UnKat 19)</t>
  </si>
  <si>
    <t>297 Netzwekswitch</t>
  </si>
  <si>
    <t>298 Notstromgerät</t>
  </si>
  <si>
    <t>300 Regeldatenpunkte Software</t>
  </si>
  <si>
    <t>301 Datenpunkt Visualisierung</t>
  </si>
  <si>
    <t>302 Analoges Ein- und Ausgangsmodul</t>
  </si>
  <si>
    <t>303 Analoges Ausgangsmodul</t>
  </si>
  <si>
    <t>304 Digitales Ein- Ausgangsmodul</t>
  </si>
  <si>
    <t>305 Digitales Eingangsmodul</t>
  </si>
  <si>
    <t>306 Koppelmodul</t>
  </si>
  <si>
    <t>307 Netzteil 24V DC 4,0A</t>
  </si>
  <si>
    <t>308 Temperaturfühler 150mm</t>
  </si>
  <si>
    <t>309 Messinghülse 150mm</t>
  </si>
  <si>
    <t>310 Temperaturfühler 100mm</t>
  </si>
  <si>
    <t>311 Messinghülse 100mm</t>
  </si>
  <si>
    <t>312 Temperaturfühler 250mm</t>
  </si>
  <si>
    <t>313 Messinghülse 250mm</t>
  </si>
  <si>
    <t>314 Temperaturfühler 50mm</t>
  </si>
  <si>
    <t>315 Messinghülse 50mm</t>
  </si>
  <si>
    <t>316 Witterungs- Temperaturfühler</t>
  </si>
  <si>
    <t>317 Druckfühler</t>
  </si>
  <si>
    <t>318 Kanal Montageflansch aus Kunststoff</t>
  </si>
  <si>
    <t>319 Kanal-Feuchte- und Temperaturfühler</t>
  </si>
  <si>
    <t>320 Differenzdruckschalter für Luft</t>
  </si>
  <si>
    <t>321 Sicherheitstranformator 24 V</t>
  </si>
  <si>
    <t>322 Dreiwege Mischventil mit Aussengewinde DN20</t>
  </si>
  <si>
    <t>323 Dreiwege Mischventil mit Aussengewinde DN25</t>
  </si>
  <si>
    <t>324 Dreiwege Mischventil mit Aussengewinde DN32</t>
  </si>
  <si>
    <t>325 Rohrverschraubung DN20/G1-1/4" RP3/4"</t>
  </si>
  <si>
    <t>326 Rohrverschraubung DN25/G1-1/2" RP1"</t>
  </si>
  <si>
    <t>327 Rohrverschraubung DN32/G2-1/4" RP1"</t>
  </si>
  <si>
    <t>328 Stellantrieb zu H.. Ventilen</t>
  </si>
  <si>
    <t>329 Luftklappenantrieb mit Federrückstellung</t>
  </si>
  <si>
    <t>330 Luftklappenantrieb</t>
  </si>
  <si>
    <t>331 Thermischer Kleinantrieb</t>
  </si>
  <si>
    <t>332 Adapter für Kleinantrieb</t>
  </si>
  <si>
    <t>333 Stahlschrank Bodenstehend 180x80x40</t>
  </si>
  <si>
    <t>334 Einspeisung 400/230V 10/32A</t>
  </si>
  <si>
    <t>335 Abgang 400/230V 10/32A</t>
  </si>
  <si>
    <t>336 Abgang 230V 10/32A</t>
  </si>
  <si>
    <t>337 Schrankbeleuchtung</t>
  </si>
  <si>
    <t>338 Schrankgebläse 230V</t>
  </si>
  <si>
    <t>339 Digitaler oder AnalogerAusgang 24V 0...10V</t>
  </si>
  <si>
    <t>340 Analoger- Eingang</t>
  </si>
  <si>
    <t>341 Digitaler Ausgang</t>
  </si>
  <si>
    <t>342 Digitaler Ausgang</t>
  </si>
  <si>
    <t>343 Digitaler- Eingang</t>
  </si>
  <si>
    <t>344 Digitaler- Eingang Fremdspannung</t>
  </si>
  <si>
    <t>345 Frequenzumrichter 2,2 kW mit Filter</t>
  </si>
  <si>
    <t>346 Frequenzumrichter 1,5 kW mit Filter</t>
  </si>
  <si>
    <t>347 Frequenzumrichter 1,1 kW mit Filter</t>
  </si>
  <si>
    <t>348 Installationspunkt Raumeinheiten</t>
  </si>
  <si>
    <t>349 Installationspunkt Technikräume</t>
  </si>
  <si>
    <t>350 Anschluss einseitig der Elektrokomponenten</t>
  </si>
  <si>
    <t>351 Vorort Anlagenbetreueung</t>
  </si>
  <si>
    <t>352 Thyristor-Leistungssteller TS1 1 ph 10A</t>
  </si>
  <si>
    <t>353 Pumpen- Abgang 230V</t>
  </si>
  <si>
    <t>354 Raumluftqualitätsfühler Co2</t>
  </si>
  <si>
    <t>355 Raumpendel- Temperaturstrahlungsfühler 70% Strahlungsanteil</t>
  </si>
  <si>
    <t>356 Raumtemperaturfühler für Aufputzmontage</t>
  </si>
  <si>
    <t>357 Frostschutzthermostat für Lüftungsanlagen</t>
  </si>
  <si>
    <t>358 Differenzdruckmessumformer Messbereich</t>
  </si>
  <si>
    <t>359 Tauchtemperaturmessumformer U 50mm</t>
  </si>
  <si>
    <t>360 Tauchtemperaturmessumformer U 250mm</t>
  </si>
  <si>
    <t>361 Einzelraumregler IO/7 für Wandmontage</t>
  </si>
  <si>
    <t>362 Busfähiges Raumbediengerät IO7</t>
  </si>
  <si>
    <t>363 Automationsstation</t>
  </si>
  <si>
    <t>364 M-Bus Pegelwandler</t>
  </si>
  <si>
    <t>Gesamt REGELANLAGE  (Kat 7)</t>
  </si>
  <si>
    <t>ALLGEMEINE BEDINGUNGEN  (Kat 8)</t>
  </si>
  <si>
    <t>Allgemeine Bedingungen  (UnKat 20)</t>
  </si>
  <si>
    <t>365 Dokumente-Box</t>
  </si>
  <si>
    <t>366 Erstellung der technischen Anlage Dokumentation</t>
  </si>
  <si>
    <t>367 Erstellung der überarbeiteten Pläne</t>
  </si>
  <si>
    <t>368 Für unvorhergesehene Regiearbeiten: Spezialarbeiter</t>
  </si>
  <si>
    <t>h</t>
  </si>
  <si>
    <t>369 Für unvorhergesehene Regiearbeiten: Facharbeiter</t>
  </si>
  <si>
    <t>370 Für unvorhergesehene Regiearbeiten: Arbeiter</t>
  </si>
  <si>
    <t>371 Kernbohrungen, Durchbrüche, Schlitze, usw.</t>
  </si>
  <si>
    <t>Gesamt ALLGEMEINE BEDINGUNGEN  (Kat 8)</t>
  </si>
  <si>
    <t>Gesamt Technische Gebäudeausrüstung</t>
  </si>
  <si>
    <t>VORBEREITUNGS- UND ABSCHLUSSARBEITEN</t>
  </si>
  <si>
    <t>RODUNGSARBEITEN</t>
  </si>
  <si>
    <t>FÄLLEN VON BÄUMEN</t>
  </si>
  <si>
    <t>Fällen von Bäumen</t>
  </si>
  <si>
    <t>Durchmesser 16 bis 20 cm</t>
  </si>
  <si>
    <t>Nr</t>
  </si>
  <si>
    <t>Durchmesser 21 bis 30 cm</t>
  </si>
  <si>
    <t>ENTFERNEN VON WURZELSTÖCKEN</t>
  </si>
  <si>
    <t>Entfernen von Wurzelstöcken, Durchmesser:</t>
  </si>
  <si>
    <t>16 bis 20 cm</t>
  </si>
  <si>
    <t>21 bis 30 cm</t>
  </si>
  <si>
    <t>Gesamt RODUNGSARBEITEN</t>
  </si>
  <si>
    <t>BELAGSSCHNEIDEARBEITEN</t>
  </si>
  <si>
    <t>SCHNEIDEN VON BITUMINÖSEN BELÄGEN</t>
  </si>
  <si>
    <t>Schneiden von bituminösen Belägen</t>
  </si>
  <si>
    <t>Belagstärke über 10,0 cm bis 20,0 cm</t>
  </si>
  <si>
    <t>Gesamt BELAGSSCHNEIDEARBEITEN</t>
  </si>
  <si>
    <t>AUSBAUEN VON GEGENSTÄNDEN</t>
  </si>
  <si>
    <t>AUSBAU VON STRASSENSCHILDERN</t>
  </si>
  <si>
    <t>Ausbau von Straßenschildern</t>
  </si>
  <si>
    <t>AUSBAU VON EINFRIEDUNGEN</t>
  </si>
  <si>
    <t>Ausbau von Einfriedungen</t>
  </si>
  <si>
    <t>nach Flächenausmaß</t>
  </si>
  <si>
    <t>AUSBAU VON SCHACHTABDECKUNGEN UND EINLÄUFEN</t>
  </si>
  <si>
    <t>Ausbau von Schachtabdeckungen und Einläufen</t>
  </si>
  <si>
    <t>Schachtabdeckungen und Einläufe von Verkehrsflächen</t>
  </si>
  <si>
    <t>AUSBAU VON LÄRMSCHUTZWÄNDEN</t>
  </si>
  <si>
    <t>Ausbau von Lärmschutzwänden</t>
  </si>
  <si>
    <t>Gesamt AUSBAUEN VON GEGENSTÄNDEN</t>
  </si>
  <si>
    <t>Gesamt VORBEREITUNGS- UND ABSCHLUSSARBEITEN</t>
  </si>
  <si>
    <t>ERDBEWEGUNGEN, ABBRUCHSARBEITEN</t>
  </si>
  <si>
    <t>AUSHÜBE</t>
  </si>
  <si>
    <t>ALLGEMEINER AUSHUB (OFFENE AUSHUBARBEITEN)</t>
  </si>
  <si>
    <t>Allgemeiner Aushub im Material</t>
  </si>
  <si>
    <t>GRABENAUSHUB (AUSHUBARBEITEN MIT VORGESCHRIEBENEM QUERSCHNITT)</t>
  </si>
  <si>
    <t>Grabenaushub in Material jedwelcher Konsistenz</t>
  </si>
  <si>
    <t>inkl. Aufladen und Transport</t>
  </si>
  <si>
    <t>AUFPREISE FÜR BESONDERE ERSCHWERNISSE</t>
  </si>
  <si>
    <t>Aufpreis für Handaushub</t>
  </si>
  <si>
    <t>in Material jedwelcher Konsistenz und Natur</t>
  </si>
  <si>
    <t>Gesamt AUSHÜBE</t>
  </si>
  <si>
    <t>ABBRUCHARBEITEN</t>
  </si>
  <si>
    <t>ABBRUCH VON STAHLBETONSTRUKTUREN</t>
  </si>
  <si>
    <t>Abbruch von Stahlbetonstrukturen</t>
  </si>
  <si>
    <t>mit peumatischen Werkzeugen von Hand (Preßlufthämmer)</t>
  </si>
  <si>
    <t>ABBRUCH VON FAHRBAHNBELÄGEN</t>
  </si>
  <si>
    <t>Abbruch von bituminöser Fahrbahndecke</t>
  </si>
  <si>
    <t>Belagstärke über 10 cm bis 20 cm</t>
  </si>
  <si>
    <t>Gesamt ABBRUCHARBEITEN</t>
  </si>
  <si>
    <t>AUFSCHÜTTUNGEN UND WIEDERAUFFÜLLUNGEN</t>
  </si>
  <si>
    <t>AUSFÜHREN VON AUFSCHÜTTUNGEN UND WIEDERAUFFÜLLUNGEN</t>
  </si>
  <si>
    <t>Wiederauffüllen von Grabenaushub</t>
  </si>
  <si>
    <t>für setzungsempfindliche Bauwerke</t>
  </si>
  <si>
    <t>Gesamt AUFSCHÜTTUNGEN UND WIEDERAUFFÜLLUNGEN</t>
  </si>
  <si>
    <t>TRAG- UND FROSTSCHUTZSCHICHTEN</t>
  </si>
  <si>
    <t>LIEFERUNG VON FREMDMATERIAL UND AUSFÜHRUNG VON TRAGSCHICHTEN</t>
  </si>
  <si>
    <t>Lieferung von Fremdmaterial Material in Erstanwendung und/oder Recyclingmaterial und Ausführung von Tragschichten</t>
  </si>
  <si>
    <t>nach Volumen im eingebauten Zustand</t>
  </si>
  <si>
    <t>Errichtung von zement-gebundenen Tragschichten</t>
  </si>
  <si>
    <t>Gesamt TRAG- UND FROSTSCHUTZSCHICHTEN</t>
  </si>
  <si>
    <t>Gesamt ERDBEWEGUNGEN, ABBRUCHSARBEITEN</t>
  </si>
  <si>
    <t>GRABENVERBAUWÄNDE, BÖSCHUNGSVERKLEIDUNGEN</t>
  </si>
  <si>
    <t>SPRITZBETON</t>
  </si>
  <si>
    <t>VERKLEIDUNG VON BÖSCHUNGEN</t>
  </si>
  <si>
    <t>Spritzbeton C20/25</t>
  </si>
  <si>
    <t>Schichtstärke 10 cm</t>
  </si>
  <si>
    <t>BEWEHRUNGSSTAHL FÜR SPRITZBETON</t>
  </si>
  <si>
    <t>Elektrisch verschweißtes Baustahlgitter</t>
  </si>
  <si>
    <t>Gesamt SPRITZBETON</t>
  </si>
  <si>
    <t>PFAHLWÄNDE AUS KLEINKALIBRIGEN PFÄHLEN</t>
  </si>
  <si>
    <t>EINRICHTEN UND RÄUMEN DER BAUSTELLE FÜR DIE HERSTELLUNG VON KLEINBOHRPFÄHLEN (MICROPALI)</t>
  </si>
  <si>
    <t>Einrichten und Räumen der Baustelle für die Herstellung von Kleinbohrpfählen</t>
  </si>
  <si>
    <t>BOHRUNG FÜR KLEINBOHRPFÄHLE (MICROPALI)</t>
  </si>
  <si>
    <t>Kleinkalibriger Bohrpfahl, ausgeführt mittels Dreh- oder Drehschlagbohrung mit Verrohrung</t>
  </si>
  <si>
    <t>BEWEHRUNG FÜR KLEINKALIBRIGE BOHRPFÄHLE</t>
  </si>
  <si>
    <t>Bewehrungsrohre für kleinkalibrige Bohrpfähle</t>
  </si>
  <si>
    <t>Rohr gelocht</t>
  </si>
  <si>
    <t>Gesamt PFAHLWÄNDE AUS KLEINKALIBRIGEN PFÄHLEN</t>
  </si>
  <si>
    <t>NEBENARBEITEN</t>
  </si>
  <si>
    <t>KOPFBALKEN FÜR KLEINBOHRPFÄHLE</t>
  </si>
  <si>
    <t>Verbindungs- und Verteilungsträger</t>
  </si>
  <si>
    <t>Gesamt NEBENARBEITEN</t>
  </si>
  <si>
    <t>Gesamt GRABENVERBAUWÄNDE, BÖSCHUNGSVERKLEIDUNGEN</t>
  </si>
  <si>
    <t>BETON UND STAHLBETON</t>
  </si>
  <si>
    <t>BEWEHRUNGSSTAHL</t>
  </si>
  <si>
    <t>RUNDSTAHL, GERIPPT</t>
  </si>
  <si>
    <t>Rundstahl, gerippt, im Werk kontrolliert</t>
  </si>
  <si>
    <t>Stahl B450C</t>
  </si>
  <si>
    <t>Gesamt BEWEHRUNGSSTAHL</t>
  </si>
  <si>
    <t>Gesamt BETON UND STAHLBETON</t>
  </si>
  <si>
    <t>MAUERWERK AUS NATUR- UND KUNSTSTEIN</t>
  </si>
  <si>
    <t>BAUWERKE AUS NATURSTEIN UND ZEMENTMÖRTEL</t>
  </si>
  <si>
    <t>MISCHMAUERWERK</t>
  </si>
  <si>
    <t>Mauerwerk aus Naturstein und Mörtel in grobem Mosaik</t>
  </si>
  <si>
    <t>mit Granitsteinen, inkl. Lieferung</t>
  </si>
  <si>
    <t>Gesamt BAUWERKE AUS NATURSTEIN UND ZEMENTMÖRTEL</t>
  </si>
  <si>
    <t>AUFPREISE</t>
  </si>
  <si>
    <t>AUFPREIS FÜR SICHTFLÄCHE</t>
  </si>
  <si>
    <t>Aufpreis für zusätzliche Sichtflächen</t>
  </si>
  <si>
    <t>Mosaiksichtfläche</t>
  </si>
  <si>
    <t>Gesamt AUFPREISE</t>
  </si>
  <si>
    <t>Gesamt MAUERWERK AUS NATUR- UND KUNSTSTEIN</t>
  </si>
  <si>
    <t>ROHRLEITUNGEN, LIEFERUNG UND EINBAU</t>
  </si>
  <si>
    <t>KUNSTSTOFFROHRE</t>
  </si>
  <si>
    <t>PVC-ROHRE FÜR KANALISATION</t>
  </si>
  <si>
    <t>PVC-Rohre für Kanalisation</t>
  </si>
  <si>
    <t>PVC-Kanalrohrbögen - 15°</t>
  </si>
  <si>
    <t>PVC-Kanalrohrbögen - 30°</t>
  </si>
  <si>
    <t>PVC-Kanalrohrabzweiger - 45° - 87°</t>
  </si>
  <si>
    <t>Gesamt KUNSTSTOFFROHRE</t>
  </si>
  <si>
    <t>Gesamt ROHRLEITUNGEN, LIEFERUNG UND EINBAU</t>
  </si>
  <si>
    <t>VORGEFERTIGTE SCHÄCHTE</t>
  </si>
  <si>
    <t>STRASSENEINLAUFSCHÄCHTE</t>
  </si>
  <si>
    <t>STRASSENEINLAUFSCHÄCHTE, DIN 4052</t>
  </si>
  <si>
    <t>Kreisrunder Straßeneinlaufschacht: komplett</t>
  </si>
  <si>
    <t>Höhe:  59 cm für kurzen Eimer, ohne Geruchverschluß</t>
  </si>
  <si>
    <t>Gesamt STRASSENEINLAUFSCHÄCHTE</t>
  </si>
  <si>
    <t>AUFPREISE FÜR EINSTIEGSHILFEN</t>
  </si>
  <si>
    <t>Aufpreis für Kunststoff- überzogene Steigbügel</t>
  </si>
  <si>
    <t>Kern : Stahl S235</t>
  </si>
  <si>
    <t>Gesamt VORGEFERTIGTE SCHÄCHTE</t>
  </si>
  <si>
    <t>SCHACHTABDECKUNGEN, EINLÄUFE, ROSTE, RIGOLEN, SCHACHTZUBEHÖR</t>
  </si>
  <si>
    <t>STRASSENEINLÄUFE AUS GUSSEISEN</t>
  </si>
  <si>
    <t>STRASSENEINLÄUFE AUS GUSSEISEN MIT RAHMEN AUS GUSSEISEN ODER GUSSEISEN/BETON (BEGU)</t>
  </si>
  <si>
    <t>Straßeneinlauf Typ "Rekord"</t>
  </si>
  <si>
    <t>ebener Einlauf  Gewicht 95/105 kg</t>
  </si>
  <si>
    <t>STRASSENEINLAUFSZUBEHÖR</t>
  </si>
  <si>
    <t>Geschiebeeimer</t>
  </si>
  <si>
    <t>kurze Ausführung (L = 25 cm)</t>
  </si>
  <si>
    <t>Gesamt STRASSENEINLÄUFE AUS GUSSEISEN</t>
  </si>
  <si>
    <t>Gesamt SCHACHTABDECKUNGEN, EINLÄUFE, ROSTE, RIGOLEN, SCHACHTZUBEHÖR</t>
  </si>
  <si>
    <t>BELAGSARBEITEN</t>
  </si>
  <si>
    <t>BITUMINÖSE BELÄGE</t>
  </si>
  <si>
    <t>VORBEREITUNGSARBEITEN</t>
  </si>
  <si>
    <t>Abtragen von bituminösem Belag mit Fräse</t>
  </si>
  <si>
    <t>s bis 2,0 cm</t>
  </si>
  <si>
    <t>für jeden cm s über 2,0</t>
  </si>
  <si>
    <t>Reinigung der betroffenen Oberflächen</t>
  </si>
  <si>
    <t>AUFBRINGEN VON BITUMINÖSEN BINDEMITTELN</t>
  </si>
  <si>
    <t>Aufbringen eines kationischen Emulsionsfilms</t>
  </si>
  <si>
    <t>BELÄGE AUS BITUMINÖSEM MISCHGUT</t>
  </si>
  <si>
    <t>Baustelleneinrichtung für den Einbau von bituminösen Belagsschichten.</t>
  </si>
  <si>
    <t>Bituminöses Mischgut 0/19 für Binderschichten mit modifiziertem Bindemittel</t>
  </si>
  <si>
    <t>variable Schichtstärke</t>
  </si>
  <si>
    <t>Bituminöses Mischgut, 0/12 für Verschleißschichten 2.Kategorie</t>
  </si>
  <si>
    <t>Gesamt BITUMINÖSE BELÄGE</t>
  </si>
  <si>
    <t>Gesamt BELAGSARBEITEN</t>
  </si>
  <si>
    <t>STRASSENREGELBAUWERKE, STRASSENZUBEHÖR, STRASSENBESCHILDERUNG UND BODENMARKIERUNG</t>
  </si>
  <si>
    <t>RANDSTEINE</t>
  </si>
  <si>
    <t>BETONRANDSTEINE</t>
  </si>
  <si>
    <t>Betonrandstein Typ "Bolzano" 12/15/30 cm</t>
  </si>
  <si>
    <t>C 35/45 frost- und tausalzbeständig</t>
  </si>
  <si>
    <t>Gesamt RANDSTEINE</t>
  </si>
  <si>
    <t>STRASSENBESCHILDERUNG UND BODENMARKIERUNG</t>
  </si>
  <si>
    <t>BODENMARKIERUNG</t>
  </si>
  <si>
    <t>Aufbringung von horizontaler Bodenmarkierung</t>
  </si>
  <si>
    <t>rückstrahlende Lackfarbe, Streifen B = 12 cm</t>
  </si>
  <si>
    <t>rückstrahlende Lackfarbe, Flächen, Schriften</t>
  </si>
  <si>
    <t>Gesamt STRASSENBESCHILDERUNG UND BODENMARKIERUNG</t>
  </si>
  <si>
    <t>Gesamt STRASSENREGELBAUWERKE, STRASSENZUBEHÖR, STRASSENBESCHILDERUNG UND BODENMARKIERUNG</t>
  </si>
  <si>
    <t>Summe Arbeiten ohne Sicherheitsmaßnahmen</t>
  </si>
  <si>
    <t>SICHERHEITSMASSNAHMEN</t>
  </si>
  <si>
    <t>Kosten für die Sicherheitsmaßnahmen lt. geltenden Bestimmungen</t>
  </si>
  <si>
    <t>Baustelleneinrichtung, Baustellenverwaltung und Baustellenabbau</t>
  </si>
  <si>
    <t xml:space="preserve">Baustelleneinrichtung, Baustellenverwaltung und Baustellenabbau: Teile gemäß Anlage XV, Komma 4.1.1 Abs. a) Lgs. D. 81/2008: im SKP vorgesehene Vorkehrungen </t>
  </si>
  <si>
    <t>Hilfskonstruktionen Baustelle: Teile gemäß Anlage XV, Komma 4.1.1 Abs. a) Lgs. D. 81/2008: im SKP vorgesehene Vorkehrungen</t>
  </si>
  <si>
    <t>Verwaltung und Koordinierung der Baustelle - Subfirmen: Teile gemäß Anlage XV, Komma 4.1.1 Abs. g) Lgs. D. 81/2008: Koordinierungsmaßnahmen bezüglich der gemeinsamen Nutzung von Vorkehrungen, Geräten, Infrastrukturen, kollektiven Schutzmitteln und -diensten</t>
  </si>
  <si>
    <t>Verkehrsregelung und Verkehrszeichen: Teile gemäß Anlage XV, Komma 4.1.1 Abs. d) Lgs. D. 81/2008: kollektive Schutzmittel und -Dienste, Sicherheitsbeschilderung</t>
  </si>
  <si>
    <t>Gesamtbetrag der Sicherheitsmaßnahmen</t>
  </si>
  <si>
    <t xml:space="preserve">
ZUSAMMENFASSUNG
</t>
  </si>
  <si>
    <t xml:space="preserve">
Betrag der Arbeiten NACH AUFMASS
</t>
  </si>
  <si>
    <t xml:space="preserve">
Betrag der Arbeiten PAUSCHAL
</t>
  </si>
  <si>
    <t xml:space="preserve">
GESAMTBETRAG des Angebots für pauschal und/oder nach Aufmaß OHNE KOSTEN FÜR SICHERHEITSMASSNAHMEN
</t>
  </si>
  <si>
    <t xml:space="preserve">
Ausschreibungssumme ohne Kosten für Sicherheitsmaßnahmen
</t>
  </si>
  <si>
    <t xml:space="preserve">
Abschlag in %
</t>
  </si>
  <si>
    <t xml:space="preserve">
Kosten für Sicherheitsmaßnahmen
</t>
  </si>
  <si>
    <t xml:space="preserve">
GESAMTBETRAG DER ARBEITEN EINSCHLIESSLICH DER KOSTEN FÜR SICHERHEITSMASSNAHMEN
</t>
  </si>
  <si>
    <t>Datum</t>
  </si>
  <si>
    <t>Der gesetzliche Vertreter erklärt im Sinne des DPR 445/2000, Art. 46 und Art. 47:</t>
  </si>
  <si>
    <t xml:space="preserve">bei der Ausarbeitung des Angebots sämtliche am Ausführungsort geltenden Pflichten und Lasten aus den Vorschriften zur Arbeitssicherheit, Hygiene, Umweltschutz, Arbeitsbedingungen und Sozialeinrichtungen berücksichtigt zu haben; dass er weder die Kosten für besondere Sicherheitsnahmen, gemäß dem in der Ausschreibungsbekanntgabe, in den Besonderen Vergabebedingungen sowie im Sicherheits- und Koordinierungsplan (GVD 81/08, Artikel 100) angegebenen Betrag, noch die, anteilhaft zu 1% in den einzelnen Einheitspreisen der Mengen- und Kostenberechnung erfassten gesetzlichen Sicherheitsmaßnahmen dem Abschlag unterworfen hat und dass er sich verpflichtet, genannte Beträge ausschließlich für genannte Sicherheitsmaßnahmen aufzuwenden; </t>
  </si>
  <si>
    <t>bei der Formulierung seines Angebotes die Ausgabe für Personalkosten, wie in der Übersicht des Anteils der Lohnkosten angegeben, bewertet anhand der Mindestlöhne laut den nationalen Kollektivverträgen und die auf dezentraler Verhandlungsebene vorgesehenen zusätzlichen Lohnelemente, im Sinne des GvD Nr. 163/06, Art. 82, Absatz 3bis berücksichtigt zu haben und der ausschreibenden Körperschaft hierzu, im Falle der Überprüfung des Preises seitens letztgenannter im Sinne des Art. 82, Absatz 3bis des GvD. 163/06 (im Rahmen eines eigenen Subverfahrens ex post), auf deren einfachen Nachfrage hin (vor dem vorläufigen Zuschlag) folgende Daten betreffend die für diese Arbeiten einzusetzenden Arbeitskräfte schriftlich mitzuteilen: angewandter Kollektivvertrag; von Zusatzverträgen 2. Grades vorgesehene Gehaltsposten; Anzahl der Arbeitskräfte nach Typologie und Qualifikation und Stundeneinsatz derselben.</t>
  </si>
  <si>
    <t>zudem nimmt er zu Kenntnis und erklärt sich einverstanden mit folgenden Bedingungen:</t>
  </si>
  <si>
    <t>Bei den angegebenen Einheitspreisen und Angabe des Prozentabschlages werden nur die ersten vier Dezimalstellen nach dem Komma berücksichtigt. (eventuelle weitere Dezimalstellen nach der vierten werden nicht beachtet, auch nicht für eine Auf- oder Abrundung).</t>
  </si>
  <si>
    <t xml:space="preserve">Der Abschlag in Prozenten wird zur Bestimmung des Grenzwerts für übertrieben niedrige Angebote nach GVD 163/06, Artikel 86 herangezogen. Der Abschlag in Buchstaben stellt eine vertraglich verbindliche Angabe dar. </t>
  </si>
  <si>
    <t>Der Bieter hat die Pflicht vor Erstellung seines Angebotes, bei Verträgen mit Vergütung teils als Pauschale und teils nach Aufmass, die hier angegebenen Mengen, anhand der Überprüfung der Ausschreibungsunterlagen inbegriffen auch der Massenberechnung, zu kontrollieren.</t>
  </si>
  <si>
    <t>Nach der Zuschlagserteilung und vor Vertragsabschluss wird der Auftraggeber die Berechnungen des Bieters nach Maßgabe der vorgegebenen Mengen und der angebotenen Einheitspreise überprüfen; bei Unstimmigkeiten und Rechenfehlern werden die Produkte beziehungsweise die Summen richtig gestellt. Stimmt der richtig gestellte Gesamtpreis nicht mit jenem überein, der sich aus dem angebotenen Preisabschlag in Prozenten errechnet, werden sämtliche angebotenen Einheitspreise im Verhältnis der Abweichung richtig gestellt.</t>
  </si>
  <si>
    <r>
      <t xml:space="preserve">Digitale Unterschrift des bevollmächtigten Vertreters des </t>
    </r>
    <r>
      <rPr>
        <b/>
        <sz val="8"/>
        <color indexed="8"/>
        <rFont val="Calibri"/>
        <family val="2"/>
      </rPr>
      <t>einzelnen</t>
    </r>
    <r>
      <rPr>
        <sz val="8"/>
        <color indexed="8"/>
        <rFont val="Calibri"/>
        <family val="2"/>
      </rPr>
      <t xml:space="preserve"> Unternehmens</t>
    </r>
  </si>
  <si>
    <r>
      <t xml:space="preserve">Digitale Unterschrift des bevollmächtigten Vertreters des </t>
    </r>
    <r>
      <rPr>
        <b/>
        <sz val="8"/>
        <color indexed="8"/>
        <rFont val="Calibri"/>
        <family val="2"/>
      </rPr>
      <t>federführenden</t>
    </r>
    <r>
      <rPr>
        <sz val="8"/>
        <color indexed="8"/>
        <rFont val="Calibri"/>
        <family val="2"/>
      </rPr>
      <t xml:space="preserve"> Unternehmens</t>
    </r>
  </si>
  <si>
    <r>
      <t xml:space="preserve">Digitale Unterschrift des bevollmächtigten Vertreters des </t>
    </r>
    <r>
      <rPr>
        <b/>
        <sz val="8"/>
        <color indexed="8"/>
        <rFont val="Calibri"/>
        <family val="2"/>
      </rPr>
      <t>kooptierten</t>
    </r>
    <r>
      <rPr>
        <sz val="8"/>
        <color indexed="8"/>
        <rFont val="Calibri"/>
        <family val="2"/>
      </rPr>
      <t xml:space="preserve"> Unternehmens</t>
    </r>
  </si>
  <si>
    <t>Gesamt Leistungen auf Maß</t>
  </si>
  <si>
    <t>Gesamt Baumeisterarbeiten</t>
  </si>
  <si>
    <t>Malerarbeiten und Trockenbauarbeiten</t>
  </si>
  <si>
    <t>Beschichtungen auf mineralischen Untergründen und Gipskartonplatten</t>
  </si>
  <si>
    <t>Beschichtungen auf mineralischen Untergründen für außen</t>
  </si>
  <si>
    <t>Farblose Imprägnierung :</t>
  </si>
  <si>
    <t>Silikon-Imprägniermitt.</t>
  </si>
  <si>
    <t>Beschichtungen auf mineralischen Untergründen für innen</t>
  </si>
  <si>
    <t>Dispersions-Silikatfarbe aus Kaliwasserglas:</t>
  </si>
  <si>
    <t>hellgetönt</t>
  </si>
  <si>
    <t>Gesamt Beschichtungen auf mineralischen Untergründen und Gipskartonplatten</t>
  </si>
  <si>
    <t>Beschichtungen auf Metallflächen</t>
  </si>
  <si>
    <t>Erstbeschichtungen auf Metall</t>
  </si>
  <si>
    <t>Deckbesch. wie Pos. .03:</t>
  </si>
  <si>
    <t>Abw. 35-50cm</t>
  </si>
  <si>
    <t>Gesamt Beschichtungen auf Metallflächen</t>
  </si>
  <si>
    <t>Trockenbauarbeiten</t>
  </si>
  <si>
    <t>Deckenverkleidungen</t>
  </si>
  <si>
    <t>Unterdecke Gipskartonpl.:</t>
  </si>
  <si>
    <t>D 12,5mm</t>
  </si>
  <si>
    <t>D 12,5mm, wasserabweisend</t>
  </si>
  <si>
    <t>Akustikdesigndecke:</t>
  </si>
  <si>
    <t>Gipskarton D12,5mm</t>
  </si>
  <si>
    <t>Gesamt Trockenbauarbeiten</t>
  </si>
  <si>
    <t>Gesamt Malerarbeiten und Trockenbauarbeiten</t>
  </si>
  <si>
    <t>Zimmermanns- und Dachdeckungsarbeiten</t>
  </si>
  <si>
    <t>Zimmermannsarbeiten</t>
  </si>
  <si>
    <t>Schalungen</t>
  </si>
  <si>
    <t xml:space="preserve">Unterkonstruktion für Mauerabdeckungen in Blech; </t>
  </si>
  <si>
    <t>Breite 20-35cm</t>
  </si>
  <si>
    <t>Breite 50cm</t>
  </si>
  <si>
    <t>Breite 60cm</t>
  </si>
  <si>
    <t>Breite 120-130cm</t>
  </si>
  <si>
    <t>Breite 180-190cm</t>
  </si>
  <si>
    <t>Unterkonstruktion für Fensterbank in Blech</t>
  </si>
  <si>
    <t>Breite 25cm</t>
  </si>
  <si>
    <t>Breite 30-40cm</t>
  </si>
  <si>
    <t>Polsterholz 6x6cm für Sockelblech</t>
  </si>
  <si>
    <t xml:space="preserve">Polsterholz 8x8cm </t>
  </si>
  <si>
    <t>Holzverkleidung für Lüftungsschächte und -rohre</t>
  </si>
  <si>
    <t>Fassadensysteme</t>
  </si>
  <si>
    <t xml:space="preserve">Wärmedämmschicht aus Gesteinsfaserdämmstoffen, </t>
  </si>
  <si>
    <t>Dicke: 10cm</t>
  </si>
  <si>
    <t>Dicke: 16cm</t>
  </si>
  <si>
    <t>Fassadenbahn</t>
  </si>
  <si>
    <t>150-300 g/m2, Sd &lt;= 0,2 m (diffusionsäquivalente Luftschicht)</t>
  </si>
  <si>
    <t>Fassadenverkleidung - Unterkonstruktion aus Holz</t>
  </si>
  <si>
    <t>Deckenverkleidung - Unterkonstruktion aus Stahl/Holz</t>
  </si>
  <si>
    <t xml:space="preserve">Unterkonstruktion aus Aluminium für Fassadenverkleidungen (Aluminiumverbundplatte) in geklebter Ausführung </t>
  </si>
  <si>
    <t>Gesamt Zimmermannsarbeiten</t>
  </si>
  <si>
    <t>Gesamt Zimmermanns- und Dachdeckungsarbeiten</t>
  </si>
  <si>
    <t>Spenglerarbeiten</t>
  </si>
  <si>
    <t>Aluminiumblech</t>
  </si>
  <si>
    <t>Dachdeckungen</t>
  </si>
  <si>
    <t>Metalldachdeckung:</t>
  </si>
  <si>
    <t>Alu 500mm</t>
  </si>
  <si>
    <t>Aufpreis zur Hauptposition für Falzgel</t>
  </si>
  <si>
    <t>Wandverkleidungen</t>
  </si>
  <si>
    <t>Metallwandverkleidung:</t>
  </si>
  <si>
    <t>Alu 150-500mm</t>
  </si>
  <si>
    <t>Dachrinnen und Regenfallrohre</t>
  </si>
  <si>
    <t>Dachrinne:</t>
  </si>
  <si>
    <t>Alu ø 127</t>
  </si>
  <si>
    <t>Ablaufstutzen Alu:</t>
  </si>
  <si>
    <t>Regenrohr Alu:</t>
  </si>
  <si>
    <t>Standrohr für Alu:</t>
  </si>
  <si>
    <t>Einfassungen, Wandanschlüsse, Kehlen, Abdeckungen</t>
  </si>
  <si>
    <t>Dachrandabschluß Alu:</t>
  </si>
  <si>
    <t>Mauerabdeckung Alu:</t>
  </si>
  <si>
    <t>Fensterbankabdeck. Alu:</t>
  </si>
  <si>
    <t>Lochstreifen Alu:</t>
  </si>
  <si>
    <t xml:space="preserve">Steckprofil </t>
  </si>
  <si>
    <t>Zuschnitt: 10 cm bis 15 cm</t>
  </si>
  <si>
    <t>Patentsaumstreifen</t>
  </si>
  <si>
    <t>Zuschnitt: 15cm bis 33cm</t>
  </si>
  <si>
    <t>Schneerechenanlage für Doppelstahfalz 1-Durchzug</t>
  </si>
  <si>
    <t>Aufpreis für Eisfänger</t>
  </si>
  <si>
    <t>Sockelblech aus Alumiunmblech d1mm Abw, 20cm</t>
  </si>
  <si>
    <t>Sockelblech aus Alumiunmblech d1mm Abw. 33cm</t>
  </si>
  <si>
    <t>Sockelblech aus Alumiunmblech d2mm Abw. 33cm</t>
  </si>
  <si>
    <t>Abdeckblech Fenstersturz aus Alumiunmblech d1mm Abw. 25cm</t>
  </si>
  <si>
    <t>Abdeckblech Fenstersturz aus Alumiunmblech d1mm Abw. 40-50cm</t>
  </si>
  <si>
    <t>Haltewinkel/Abschlußwinkel</t>
  </si>
  <si>
    <t>Gesamt Aluminiumblech</t>
  </si>
  <si>
    <t>Aluminiumverbundplatte</t>
  </si>
  <si>
    <t>Aluminiumverbundplatte-Wandverkleidung:</t>
  </si>
  <si>
    <t>Elementbreite ca.850mm</t>
  </si>
  <si>
    <t>Gesamt Aluminiumverbundplatte</t>
  </si>
  <si>
    <t>Gesamt Spenglerarbeiten</t>
  </si>
  <si>
    <t>Naturwerksteinarbeiten, Betonwerksteinarbeiten</t>
  </si>
  <si>
    <t>Fensterbänke</t>
  </si>
  <si>
    <t>Mineralwerkstoff</t>
  </si>
  <si>
    <t>Fensterbank inn.:</t>
  </si>
  <si>
    <t>Fensterbank, innen,  Plattenbreite: 15 cm</t>
  </si>
  <si>
    <t>Fensterbank, innen,  Plattenbreite: 20-25 cm</t>
  </si>
  <si>
    <t>Fensterbankrahmen innen,  L-Form Plattenbreite: 21+5 cm</t>
  </si>
  <si>
    <t>Fensterbank, innen, L-Form Plattenbreite: 22+10 cm</t>
  </si>
  <si>
    <t>Ergänzungsarbeiten</t>
  </si>
  <si>
    <t>Ausgleich unter Fensterbrett</t>
  </si>
  <si>
    <t>Gesamt Fensterbänke</t>
  </si>
  <si>
    <t>Gesamt Naturwerksteinarbeiten, Betonwerksteinarbeiten</t>
  </si>
  <si>
    <t>Elektroanlagen</t>
  </si>
  <si>
    <t>Maurerbeihilfen</t>
  </si>
  <si>
    <t>Maurerbeihilfen - Elektroanlagen</t>
  </si>
  <si>
    <t>Maurerbeih. Elektroanlage:</t>
  </si>
  <si>
    <t>öff. Gebäude</t>
  </si>
  <si>
    <t>Psch</t>
  </si>
  <si>
    <t>Gesamt Maurerbeihilfen</t>
  </si>
  <si>
    <t>Verlegesysteme</t>
  </si>
  <si>
    <t>Installationsrohre PVC, flexibel</t>
  </si>
  <si>
    <t>Installationsrohre aus PVC, flexibel:</t>
  </si>
  <si>
    <t>Installationsrohre aus PVC, flexibel: D=25 mm</t>
  </si>
  <si>
    <t>Installationsrohre aus PVC, flexibel: D=40 mm</t>
  </si>
  <si>
    <t>Polyäthylenrohre</t>
  </si>
  <si>
    <t>Polyäthylenrohre D=40 mm</t>
  </si>
  <si>
    <t>Polyäthylenrohre D=63 mm</t>
  </si>
  <si>
    <t>Polyäthylenrohre D=110 mm</t>
  </si>
  <si>
    <t>Polyäthylenrohre D=125 mm</t>
  </si>
  <si>
    <t>Metallrohre</t>
  </si>
  <si>
    <t>Metallschutzrohre</t>
  </si>
  <si>
    <t>Metallschutzrohre D=25 mm</t>
  </si>
  <si>
    <t>Metallschutzrohre D=32 mm</t>
  </si>
  <si>
    <t>Abzweigdosen</t>
  </si>
  <si>
    <t>Abzweigdosen PVC</t>
  </si>
  <si>
    <t>Kabelwannen</t>
  </si>
  <si>
    <t>Kanäle in verzinktem Blech, gerade</t>
  </si>
  <si>
    <t>Kanäle in verzinktem Blech, gerade Gerader Kanal 200x50/75 mm</t>
  </si>
  <si>
    <t>Kanäle in verzinktem Blech, gerade Gerader Kanal 300x50/75 mm</t>
  </si>
  <si>
    <t>Kabelwannensystem: Kurven, Aufgänge und Abzweiger</t>
  </si>
  <si>
    <t>Kabelwannensystem: Kurven, Aufgänge und Abzweiger Abmessungen (bxh) 200x50/75 mm</t>
  </si>
  <si>
    <t>Kabelwannensystem: Kurven, Aufgänge und Abzweiger Abmessungen (bxh) 300x50/75 mm</t>
  </si>
  <si>
    <t>Kabelwannensystem: Abdeckung</t>
  </si>
  <si>
    <t>Kabelwannensystem: Abdeckung Breite 200 mm</t>
  </si>
  <si>
    <t>Kabelwannensystem: Abdeckung Breite 300 mm</t>
  </si>
  <si>
    <t>Kabelwannensystem: Trennsteg</t>
  </si>
  <si>
    <t>Trennsteg Höhe 50/75/100 mm</t>
  </si>
  <si>
    <t>Kabelkanäle aus PVC</t>
  </si>
  <si>
    <t>Kabelkanäle aus PVC Abmessungen (bxh) 40x40 mm</t>
  </si>
  <si>
    <t>Kabelkanäle aus PVC Abmessungen (bxh) 60x40 mm</t>
  </si>
  <si>
    <t>Kabelkanäle aus PVC Abmessungen (bxh) 120x60 mm</t>
  </si>
  <si>
    <t>Brüstungskanäle</t>
  </si>
  <si>
    <t>Brüstungskanal aus PVC</t>
  </si>
  <si>
    <t>Brüstungskanal aus PVC Abmessungen (bxh) 130x70 mm</t>
  </si>
  <si>
    <t>Kabeldurchführungen</t>
  </si>
  <si>
    <t>Kabelabschottung REI 120 für Durchführung</t>
  </si>
  <si>
    <t>Kabelabschottung REI 120 für Durchführung 400x200mm</t>
  </si>
  <si>
    <t>Kabelabschottung REI 120 für Durchführung d=200mm</t>
  </si>
  <si>
    <t>Wasserdichte Kabeldurchführung für 3 Rohe/Kabel  22-56 mm (Bohrung 150mm)</t>
  </si>
  <si>
    <t>Gesamt Verlegesysteme</t>
  </si>
  <si>
    <t>Leitungen</t>
  </si>
  <si>
    <t>Mantelleitung FROR</t>
  </si>
  <si>
    <t>Mantelleitung mit flexiblen Leitern, dreipolige Leitungen</t>
  </si>
  <si>
    <t>Mantelleitung mit flexiblen Leitern, fünfpolige Leitungen</t>
  </si>
  <si>
    <t>Mantelleitung mit flexiblen Leitern, mehrpolige Leitungen</t>
  </si>
  <si>
    <t>Kabelleitung  FG7OR 0,6/1KV</t>
  </si>
  <si>
    <t>Kupferkabel mit flexiblen Leitern, dreipolige Leitung</t>
  </si>
  <si>
    <t>Kupferkabel mit flexiblen Leitern, vierpolige Leitung</t>
  </si>
  <si>
    <t>Kupferkabel mit flexiblen Leitern, fünfpolige Leitung</t>
  </si>
  <si>
    <t>Gesamt Leitungen</t>
  </si>
  <si>
    <t>Stromkreisverteiler und Verteilergeräte</t>
  </si>
  <si>
    <t>Verteiler In &lt; 63 A</t>
  </si>
  <si>
    <t>Feuchtraumstromkreisverteiler mit In&lt;63A, Aufputzausführung</t>
  </si>
  <si>
    <t>Platzeinheiten: 12</t>
  </si>
  <si>
    <t>Verteiler In &lt; 250 A</t>
  </si>
  <si>
    <t>Feuchtraumschrank aus Kunststoff mit In&lt;250A, Aufputzausführung</t>
  </si>
  <si>
    <t>Verteiler In &lt; 630 A</t>
  </si>
  <si>
    <t>Niederspannungsstromkreisverteiler mit In&lt;630A, als Standschrank komplett mit Sockel</t>
  </si>
  <si>
    <t>Trenner</t>
  </si>
  <si>
    <t>Lasttrennschalter mit Schalthebel</t>
  </si>
  <si>
    <t>Nennstrom 4x63 A</t>
  </si>
  <si>
    <t>Nennstrom 4x160 A</t>
  </si>
  <si>
    <t>Automatische Netzumschaltung</t>
  </si>
  <si>
    <t>Automatische Netzumschaltung 4x63A</t>
  </si>
  <si>
    <t>Modulare - automatische und magnetothermische Schutzschalter 10kA</t>
  </si>
  <si>
    <t>Thermomagnetischer Leistungsschalter 4 Pole 10 kA C</t>
  </si>
  <si>
    <t>Nennstrom 4x40 A - 4 Moduleinheiten</t>
  </si>
  <si>
    <t>Nennstrom 4x63 A - 4 Moduleinheiten</t>
  </si>
  <si>
    <t>Fehlerstromschutzschalter thermomagnetisch modular 6kA Typ A</t>
  </si>
  <si>
    <t>Fehlerstromschutzschalter thermomagnetisch 1+N 0,03A 6kA C</t>
  </si>
  <si>
    <t>Nennstrom 1x6 A+N, Idn= 0,03A - 2 Moduleinheiten</t>
  </si>
  <si>
    <t>Nennstrom 1x10 A+N, Idn= 0,03A 2 Moduleinheiten</t>
  </si>
  <si>
    <t>Nennstrom 1x16 A+N, Idn= 0,03A - 2 Moduleinheiten</t>
  </si>
  <si>
    <t>Fehlerstromschutzschalter thermomagnetisch 4 Pole 0,03A 6kA C</t>
  </si>
  <si>
    <t>Nennstrom 4x16 A, Idn=0,03A - 8 Moduleinheiten</t>
  </si>
  <si>
    <t>Fehlerstromschutzschalter thermomagnetisch 4 Pole 0,3A 6kA C</t>
  </si>
  <si>
    <t>Nennstrom 4x16 A , Idn=0,3A - 8 Moduleinheiten</t>
  </si>
  <si>
    <t>Nennstrom 4x25 A , Idn=0,3A - 8 Moduleinheiten</t>
  </si>
  <si>
    <t>Nennstrom 4x32 A , Idn=0,3A - 8 Moduleinheiten</t>
  </si>
  <si>
    <t>Fehlerstromschutzschalter Typ A</t>
  </si>
  <si>
    <t>Fehlerstromschutzschalter 4 Pole 0,3A A selective</t>
  </si>
  <si>
    <t>Nennstrom 4x63A, Idn 0,3A selective- 4 Moduleinheiten</t>
  </si>
  <si>
    <t>Fehlerstromschutzschalter 4 Pole 1A  A selective</t>
  </si>
  <si>
    <t>Nennstrom 4x63A, Idn 1A selective- 4 Moduleinheiten</t>
  </si>
  <si>
    <t>Sicherungen</t>
  </si>
  <si>
    <t>Leistungstrenner</t>
  </si>
  <si>
    <t>Sicherungshalter zweipolig bis 25A</t>
  </si>
  <si>
    <t>Sicherungshalter vierpolig bis 25A</t>
  </si>
  <si>
    <t>Schaltgeräte</t>
  </si>
  <si>
    <t>Schaltgeräte für die Betätigung von Stromkreisen und die Betriebsanzeige</t>
  </si>
  <si>
    <t>Einpoliger Schalter 16A</t>
  </si>
  <si>
    <t>Schaltgeräte für die Betätigung von Stromkreisen und die Betriebsanzeige Umschalter mit drei Schaltpositionen</t>
  </si>
  <si>
    <t>Signallampe mit LED oder Neon</t>
  </si>
  <si>
    <t>Schaltgeräte für automatische oder manuelle Ein- oder Ausschalterung</t>
  </si>
  <si>
    <t>Schrittrelais einpolig 16A</t>
  </si>
  <si>
    <t>Zeitrelais einpolig 16A</t>
  </si>
  <si>
    <t>Schütz zweipolig 20A</t>
  </si>
  <si>
    <t>Schütz vierpolig 20A</t>
  </si>
  <si>
    <t>Messgeräte</t>
  </si>
  <si>
    <t>Vielfachanzeige</t>
  </si>
  <si>
    <t>Stromwandler</t>
  </si>
  <si>
    <t>Stromwandler Primärstrom 160 A</t>
  </si>
  <si>
    <t>Überspannungs- / Blitzstromableiter</t>
  </si>
  <si>
    <t>Überspannungsbleiter vierpolig Klasse 2, TN</t>
  </si>
  <si>
    <t>Zubehör</t>
  </si>
  <si>
    <t>Arbeitsstromauslösespule</t>
  </si>
  <si>
    <t>Logikmodul Logo mit Display</t>
  </si>
  <si>
    <t>Spannungsversorgung geregelt 24VDC/2,5A</t>
  </si>
  <si>
    <t>Dämmerungssensor Ap, zur Erfassung der Helligkeit.</t>
  </si>
  <si>
    <t>Temperatursensor Ap, zur Erfassung der Umgebungstemperatur.</t>
  </si>
  <si>
    <t>Gesamt Stromkreisverteiler und Verteilergeräte</t>
  </si>
  <si>
    <t>Auslässe für Lichtinstallation</t>
  </si>
  <si>
    <t>Lichtauslässe für ordentliche Beleuchtungsanlage</t>
  </si>
  <si>
    <t>Auslass Licht mit Schalter 10-16 A in unter Putz Ausführung</t>
  </si>
  <si>
    <t>Lichtauslass ausgeschaltet unter Putz IP40 - Standardpreisklasse</t>
  </si>
  <si>
    <t>Auslass Licht mit Schalter 10-16 A in auf Putz Ausführung</t>
  </si>
  <si>
    <t>Lichtauslass ausgeschaltet auf Putz IP44 - Leitung FG7OR0,6/1kV</t>
  </si>
  <si>
    <t>Lichtauslass mit einpoligen Wechselschaltern 10-16 A in unter Putz Ausführung</t>
  </si>
  <si>
    <t>Lichtauslass wechselgeschaltet unter Putz IP40 - Standardpreisklasse</t>
  </si>
  <si>
    <t>Auslass für Lampenstelle zentral gesteuert in unter Putz Ausführung</t>
  </si>
  <si>
    <t>Lichtauslass zentral geschaltet, unter Putz IP40</t>
  </si>
  <si>
    <t>Auslass für Lampenstelle zentral gesteuert in auf Putz Ausführung</t>
  </si>
  <si>
    <t>Lichtauslass zentral geschaltet auf Putz IP44 - Leitung FG7OR0,6/1kV</t>
  </si>
  <si>
    <t>Auslass für Schalt- und Befehlgeräte für zentrale gesteuerte Lichtanlage in unter Putz Ausführung</t>
  </si>
  <si>
    <t>Tasterauslass mit einpoligem Taster 10 A, unter Putz IP40 - Standardpreisklasse</t>
  </si>
  <si>
    <t>Tasterauslass mit einpoligem beleuchteten Taster 10 A, unter Putz IP40 - Standardpreisklasse</t>
  </si>
  <si>
    <t>Auslass für Schaltgerät mit elektronischen passiven Infrarot - Bewegungsmelder. Ansprechwinkel veränderbar bis 180°.</t>
  </si>
  <si>
    <t>Auslass für Schaltgerät mit elektronischen passiven Infrarot - Bewegungsmelder. Ansprechwinkel veränderbar bis 360°.</t>
  </si>
  <si>
    <t>Auslass für Schalt- und Befehlgeräte für zentrale gesteuerte Lichtanlage in auf Putz Ausführung</t>
  </si>
  <si>
    <t>Auslass für Schaltgerät mit elektronischen passiven Infrarot - Bewegungsmelder. Ansprechwinkel bis 270°. Auf Putz Ausführung IP44</t>
  </si>
  <si>
    <t>Paralleler Lichtpunkt örtlich oder zentral geschaltet, in unter Putz Ausführung</t>
  </si>
  <si>
    <t>Lichtauslass parallel in unter Putz Ausführung - IP40</t>
  </si>
  <si>
    <t>Parallelen Lichtpunkt örtlich oder zentral geschaltet, in auf Putz Ausführung</t>
  </si>
  <si>
    <t>Lichtauslass parallel in auf Putz Ausführung - IP44 - Leitung FG7OR0,6/1kV</t>
  </si>
  <si>
    <t>Mehrpreis für Lichtpunkte, örtlich oder zentral geschaltet, in unter Putz Ausführung</t>
  </si>
  <si>
    <t>Mehrpreis für Länge zwischen 20m und 40m, IP40</t>
  </si>
  <si>
    <t>Mehrpreis für Lichtpunkte, örtlich oder zentral geschaltet, in auf Putz Ausführung</t>
  </si>
  <si>
    <t>Lieferung und Montage von Einlegesystemen für Ortbeton</t>
  </si>
  <si>
    <t>Mehrpreis auf den entsprechenden Lichtpunkt, Auslassöffnung 60 mm</t>
  </si>
  <si>
    <t>Lichtauslässe für Sicherheit- und Notbeleuchtung</t>
  </si>
  <si>
    <t>Lichtauslass für Notbeleuchtung in unter Putz Ausführung</t>
  </si>
  <si>
    <t>Lichtauslass für Notbeleuchtung in unter Putz Ausführung - IP40</t>
  </si>
  <si>
    <t>Lichtauslass für Notbeleuchtung in auf Putz Ausführung</t>
  </si>
  <si>
    <t>Lichtauslass für Notbeleuchtung in auf Putz Ausführung - IP44  - Leitung FG7OR0,6/1kV</t>
  </si>
  <si>
    <t>Mehrpreis für Lichtauslass für Notbeleuchtung, in unter Putz Ausführung</t>
  </si>
  <si>
    <t>Mehrpreis für Länge zwischen 20m und 40m - IP40</t>
  </si>
  <si>
    <t>Mehrpreis für Lichtauslass für Notbeleuchtung, in auf Putz Ausführung</t>
  </si>
  <si>
    <t>Mehrpreis für Länge zwischen 20m und 40m, IP44, FG7OR0,6/1kV</t>
  </si>
  <si>
    <t>Gesamt Auslässe für Lichtinstallation</t>
  </si>
  <si>
    <t>Starkstromanlagen</t>
  </si>
  <si>
    <t>Auslässe für Starkstromanlagen</t>
  </si>
  <si>
    <t>Auslass Steckdose zweipolig 16 A, unter Putz</t>
  </si>
  <si>
    <t>Steckdosenauslass mit 1 Steckdose 2x16A+PE Schuko oder mehrfach 10/16A, unter Putz IP40 - Standardpreiskl.</t>
  </si>
  <si>
    <t>Paralleler Steckdosenauslass zweipolig 16 A, unter Putz</t>
  </si>
  <si>
    <t>Steckdosenauslass parallel mit 1 Steckdose 2x16A+PE Schuko oder mehrfach 10/16A, unter Putz IP40 - Standardpreiskl.</t>
  </si>
  <si>
    <t>Steckdosenauslass parallel mit 2 Steckdosen 2x16A+PE Schuko oder mehrfach 10/16A, unter Putz IP40 - Standardpreisklasse</t>
  </si>
  <si>
    <t>Auslass Steckdose zweipolig 16 A, auf Putz</t>
  </si>
  <si>
    <t>Steckdosenauslass mit 1 Steckdose 2x16A+PE Schuko oder mehrfach 10/16A, auf Putz, IP44 - Leitung FG7OR0,6/1kV</t>
  </si>
  <si>
    <t>Auslass Steckdose Typ CEE, unter Putz</t>
  </si>
  <si>
    <t>Steckdosenauslass mit 1 CEE- Steckdose 4x16A+PE, unter Putz, IP44</t>
  </si>
  <si>
    <t>Auslass Steckdose Typ CEE, auf Putz</t>
  </si>
  <si>
    <t>Steckdosenauslass mit 1 CEE- Steckdose 2x16A+PE, auf Putz, IP44</t>
  </si>
  <si>
    <t>Mehrpreis für Steckdosenauslass zweipolig 16 A, unter Putz</t>
  </si>
  <si>
    <t>Auslass für Anschluss Motor, Maschinen, unter Putz</t>
  </si>
  <si>
    <t>Auslass Kraft generell, unter Putz IP40 - Leitung 3x1,5/2,5 mm2</t>
  </si>
  <si>
    <t>Auslass Kraft generell, unter Putz IP40 - Leitung 3x4/6 mm2</t>
  </si>
  <si>
    <t>Auslass Kraft generell, unter Putz IP40 - Leitung  5x4/6 mm2</t>
  </si>
  <si>
    <t>Auslass für Anschluss Motor, Maschinen, auf Putz</t>
  </si>
  <si>
    <t>Auslass Kraft generell, auf Putz IP44 - Leitung  3x1,5/2,5 mm2</t>
  </si>
  <si>
    <t>Auslass Kraft generell, auf Putz IP44 - Leitung  5x1,5/2,5 mm2</t>
  </si>
  <si>
    <t>Auslass Kraft generell, auf Putz IP44 - Leitung  5x4/6 mm2</t>
  </si>
  <si>
    <t>Ausführen des Anschlusses eines Motors, Maschine</t>
  </si>
  <si>
    <t>Anschluss eines Verbrauchers IP44 - Leitung 3x1,5/2,5 mm2</t>
  </si>
  <si>
    <t>Anschluss eines Verbrauchers IP44 - Leitung 5x4/6 mm2</t>
  </si>
  <si>
    <t>Bodeneinbaudose 8/10 Module</t>
  </si>
  <si>
    <t>Mehrpreis In Beton - Installation</t>
  </si>
  <si>
    <t>Steckdosentafeln</t>
  </si>
  <si>
    <t>Zusammenbau, Installation und Anschluss einer Steckdosentafel, auf Putz</t>
  </si>
  <si>
    <t>Zusammenbau, Installation und Anschluss einer Steckdosentafel, auf Putz Steckdosentafel unter Putz, IP44</t>
  </si>
  <si>
    <t>Gesamt Starkstromanlagen</t>
  </si>
  <si>
    <t>Sonderanlagen - Leerrohrauslässe</t>
  </si>
  <si>
    <t>Auslässe für technologische Anlagen</t>
  </si>
  <si>
    <t>Auslass für Rollo, Rollläden, Sonnenschutz oder motorisiertes Fenster unter Putz</t>
  </si>
  <si>
    <t>Auslass für Rollo, Rollläden, Sonnenschutz oder motorisiertes Fenster, unter Putz, IP40, Standardpreisklasse</t>
  </si>
  <si>
    <t>Auslass für externe Temperatursonde, auf Putz</t>
  </si>
  <si>
    <t>Auslass für externe Temperatursonde, auf Putz, IP44</t>
  </si>
  <si>
    <t>Auslass für Not-Ausschaltung, auf Putz</t>
  </si>
  <si>
    <t>Auslass für Notausschaltung, auf Putz, IP44, FG7OR0,6/1kV 2x1,5 mm2</t>
  </si>
  <si>
    <t>WC-Alarm Notrufset</t>
  </si>
  <si>
    <t>Auslässe für vorzusehende Anlagen</t>
  </si>
  <si>
    <t>Erstellen eines Auslasses mit Leerrohr in unter Putz Ausführung</t>
  </si>
  <si>
    <t>Auslass mit Leerrohr Durchmesser 20mm</t>
  </si>
  <si>
    <t>Auslass mit Leerrohr Durchmesser 25mm</t>
  </si>
  <si>
    <t>Erstellen eines Auslasses mit Leerrohr, auf Putz</t>
  </si>
  <si>
    <t>Auslass mit Leerrohr Durchmesser 20mm, IP44</t>
  </si>
  <si>
    <t>Gesamt Sonderanlagen - Leerrohrauslässe</t>
  </si>
  <si>
    <t>Notbeleuchtung</t>
  </si>
  <si>
    <t>Notleuchten</t>
  </si>
  <si>
    <t>NLT1 Autonome Notleuchte LED 100Lm/1h, Deckenmontage</t>
  </si>
  <si>
    <t>NLT2 Autonome Notleuchte LED 140Lm/1h, Deckenmontage</t>
  </si>
  <si>
    <t>Gesamt Notbeleuchtung</t>
  </si>
  <si>
    <t>Erdungsanlage und Potentialausgleich</t>
  </si>
  <si>
    <t>Erdung</t>
  </si>
  <si>
    <t>Linienförmige Erdleitung</t>
  </si>
  <si>
    <t>Linienförmige Erdleitung Bandstahl 30x3,5 mm</t>
  </si>
  <si>
    <t>Linienförmige Erdleitung Runddraht Durchmesser 8 mm</t>
  </si>
  <si>
    <t>Linienförmige Erdleitung Kupferseil 35 mm2</t>
  </si>
  <si>
    <t>Erdleiter isoliert. Kupferdraht:</t>
  </si>
  <si>
    <t>Erdleiter isoliert. Kupferdraht: 16mm2</t>
  </si>
  <si>
    <t>Potentialausgleich</t>
  </si>
  <si>
    <t>Potentialausgleich:</t>
  </si>
  <si>
    <t>Potentialausgleich: Verbindung mit Querschnitt 6 mm2</t>
  </si>
  <si>
    <t>Potentialausgleich für Technikräume</t>
  </si>
  <si>
    <t>Potentialausgleich für Technikräume bis zu 10 Verbindungen mit Querschnitt 6mm2</t>
  </si>
  <si>
    <t>Gesamt Erdungsanlage und Potentialausgleich</t>
  </si>
  <si>
    <t>Blitzschutzanlagen</t>
  </si>
  <si>
    <t>Ableiter</t>
  </si>
  <si>
    <t>Erdungsfestpunkt</t>
  </si>
  <si>
    <t>Erdungsfestpunkt in Inox</t>
  </si>
  <si>
    <t>Gesamt Blitzschutzanlagen</t>
  </si>
  <si>
    <t>Torsprech- und Klingelanlagen</t>
  </si>
  <si>
    <t>Klingelanlagen</t>
  </si>
  <si>
    <t>Klingeltaster mit Klingel</t>
  </si>
  <si>
    <t>Torsprechanlagen</t>
  </si>
  <si>
    <t>Außenstelle mit Druckknopftasten:</t>
  </si>
  <si>
    <t>Außenstelle mit Druckknopftasten: 2 Tasten</t>
  </si>
  <si>
    <t>Netzgerät Torsprechanlage</t>
  </si>
  <si>
    <t>Auslaß für Sprechstelle</t>
  </si>
  <si>
    <t>Gesamt Torsprech- und Klingelanlagen</t>
  </si>
  <si>
    <t>Antennenanlagen</t>
  </si>
  <si>
    <t>Empfangsantennen</t>
  </si>
  <si>
    <t>Antennenmast</t>
  </si>
  <si>
    <t>Antennenanlage Empfang Rundfunk- u. Fernsehprogramme</t>
  </si>
  <si>
    <t>Parabolantenne fixer Ausrichtung:</t>
  </si>
  <si>
    <t>Parabolantenne fixer Ausrichtung: Astra + Eutelsat + 2 LNC und 2 Anschlüsse</t>
  </si>
  <si>
    <t>Erdung Antennenmast</t>
  </si>
  <si>
    <t>Antennenverstärker</t>
  </si>
  <si>
    <t>Verstärker terrestr. TV:</t>
  </si>
  <si>
    <t>Verstärker terrestr. TV: 10 TV-Steckdosen</t>
  </si>
  <si>
    <t>Multischalter Einzelgerät für 9-Kabelsystem  DiSEqC</t>
  </si>
  <si>
    <t>Multischalter: 8Teilnehm. Astra + Eutelsat</t>
  </si>
  <si>
    <t>Antennenauslässe</t>
  </si>
  <si>
    <t>Auslaß Antennensteckdose</t>
  </si>
  <si>
    <t>Gesamt Antennenanlagen</t>
  </si>
  <si>
    <t>Strukturierte Verkabelung</t>
  </si>
  <si>
    <t>Rackschrank und Zubehör</t>
  </si>
  <si>
    <t>Rackschrank 19" Wandmontage</t>
  </si>
  <si>
    <t>Wandmontage 9 Einheiten (HxLxT) (500x600x600) für maximal 24 Datenpunkte und maximal 1 switch</t>
  </si>
  <si>
    <t>Wandmontage 16 Einheiten (HxLxT) (800-600x600x500) für maximal 96 Datenpunkte und maximal 3 switch</t>
  </si>
  <si>
    <t>Patchkabel</t>
  </si>
  <si>
    <t>Patchkabel RJ45-  RJ45 cat 6 U/UTP, 1,0 m</t>
  </si>
  <si>
    <t>Datenauslässe</t>
  </si>
  <si>
    <t>Datenauslass</t>
  </si>
  <si>
    <t>Datenauslass Datenauslass RJ45, Länge  0 bis maximal 40m cat. 6 F/UTP/ 250MHz</t>
  </si>
  <si>
    <t>Abnahme der Telefon- Datenanlage, Zertifizierung der Datenpunkte</t>
  </si>
  <si>
    <t>Zertifizierung der Strukturierten Verkabelung</t>
  </si>
  <si>
    <t>Gesamt Strukturierte Verkabelung</t>
  </si>
  <si>
    <t>Brandmeldeanlage</t>
  </si>
  <si>
    <t>Brandschutzmeldezentrale</t>
  </si>
  <si>
    <t>Brandschutzmeldezentrale bis 1 loop Autonomie 72 Stunden</t>
  </si>
  <si>
    <t>Rauchmelder für Loopanlage</t>
  </si>
  <si>
    <t>Optischer Rauchmelder</t>
  </si>
  <si>
    <t>Optischer Rauchmelder Komplett mit Meldersockel mit Trenner</t>
  </si>
  <si>
    <t>Druckknopfmelder</t>
  </si>
  <si>
    <t>Druckknopfmelder mit Kurzschlusstrenner</t>
  </si>
  <si>
    <t>Loop-Modul 1 in 1 out</t>
  </si>
  <si>
    <t>Loop-Modul 1 in 1 out Loop-Modul 1 IN 1 OUT</t>
  </si>
  <si>
    <t>Brandalarmgeräte für Brandalarm</t>
  </si>
  <si>
    <t>Brandalarmsirene</t>
  </si>
  <si>
    <t>Brandalarmsirene Sirene mit Blinkleuchte und Trenner</t>
  </si>
  <si>
    <t>Brandalarmaußensirene</t>
  </si>
  <si>
    <t>Brandalarmaußensirene Aussensirene</t>
  </si>
  <si>
    <t>Telefonwählergerät</t>
  </si>
  <si>
    <t>Telefonwählergerät Telefonwählgerät</t>
  </si>
  <si>
    <t>Auslässe</t>
  </si>
  <si>
    <t>Auslass für Ringbusgerät, von der Zentrale</t>
  </si>
  <si>
    <t>Auslass für Ringbusgerät, von der Zentrale Länge bis zu 45m</t>
  </si>
  <si>
    <t>Auslass für Ringbusgerät, vom Gerät vorher</t>
  </si>
  <si>
    <t>Auslass für Ringbusgerät, vom Gerät vorher Länge bis zu 30m</t>
  </si>
  <si>
    <t>Auslass für Brandalarmgerät, von der Zentrale</t>
  </si>
  <si>
    <t>Auslass für Brandalarmgerät, von der Zentrale Länge bis zu 45m</t>
  </si>
  <si>
    <t>Gesamt Brandmeldeanlage</t>
  </si>
  <si>
    <t>* Beleuchtungsanlage</t>
  </si>
  <si>
    <t>* Innenleuchten</t>
  </si>
  <si>
    <t>LT01 Transparente Feuchtraum Wannenleuchte 2x35W EVG</t>
  </si>
  <si>
    <t>LT02 Kompakte LED-Deckeneinbauleuchte LED 14W rund D=150mm</t>
  </si>
  <si>
    <t>LT03 Downlight mit Fassettenoptik LED 25W Rund D=200mm</t>
  </si>
  <si>
    <t>LT04 Opale Langfeldleuchte IP50 2x35W EVG</t>
  </si>
  <si>
    <t>LT05 Opale Langfeldleuchte IP50 1x35W EVG</t>
  </si>
  <si>
    <t>LT06 Opale Langfeldleuchte IP50 1x14W EVG</t>
  </si>
  <si>
    <t>LT07 Lichtbandleuchte 1x35W + Spiegelreflektor</t>
  </si>
  <si>
    <t>LT08 Pendelleuchte m. Comfortraster 2/35W D/I</t>
  </si>
  <si>
    <t>LT09 Anbauleuchte mit Comfortraster 2/35W</t>
  </si>
  <si>
    <t>* Außenleuchten</t>
  </si>
  <si>
    <t>ALT1 Deckenaufbau-Tiefstrahler asymmetrisch  LED 26W - IP65</t>
  </si>
  <si>
    <t>ALT2 Deckeneinbau-Tiefstrahler LED 6,5W - IP65</t>
  </si>
  <si>
    <t>ALT3 Deckenaufbau-Tiefstrahler LED 10W - IP65</t>
  </si>
  <si>
    <t>ALT4 Wandeinbauleuchte asymmetrisch LED 2x1W IP65</t>
  </si>
  <si>
    <t>ALT5 Mastleuchte LED 39W mit Zylinderförmigen Mast h=6m</t>
  </si>
  <si>
    <t>* Zubehör</t>
  </si>
  <si>
    <t>Tragschiene mit Schwalbenschwanzführung</t>
  </si>
  <si>
    <t>Betoneinbaugehäuse für  Tiefenstrahler</t>
  </si>
  <si>
    <t>Gesamt * Beleuchtungsanlage</t>
  </si>
  <si>
    <t>Gesamt Elektroanlagen</t>
  </si>
  <si>
    <t>Technische Gebäudeausrüstung</t>
  </si>
  <si>
    <t>HEIZUNGSANLAGE  (Kat 1)</t>
  </si>
  <si>
    <t>Anschluss im Heizraum  (UnKat 1)</t>
  </si>
  <si>
    <t>001 Anschluss Übergabestation</t>
  </si>
  <si>
    <t>Sicherheiten mit Zubehör  (UnKat 2)</t>
  </si>
  <si>
    <t>002 Membran Druckausdehnungsgefäß 80Lt.</t>
  </si>
  <si>
    <t>003 3 Wege-Sicherheitsabsperrhahn</t>
  </si>
  <si>
    <t>004 Druckanzeigestation</t>
  </si>
  <si>
    <t>005 TEE-Anschluß Kesselwasseraufbereitung</t>
  </si>
  <si>
    <t>006 Automatische Füllstation DN15</t>
  </si>
  <si>
    <t>007 Ablauftrichter oval</t>
  </si>
  <si>
    <t>008 Bezeichnungsschilder für Sicherheits</t>
  </si>
  <si>
    <t>Verteiler mit Zubehör  (UnKat 3)</t>
  </si>
  <si>
    <t>009 Hydraulische Weiche mit Entschlammungsstutzen</t>
  </si>
  <si>
    <t>010 Hydraulische Weiche mit Entschlammungsstutzen</t>
  </si>
  <si>
    <t>011 Vor- und Rücklaufverteiler 4 Kreise</t>
  </si>
  <si>
    <t>012 Fertigisolierung mit PVC Schutzmantel und PU-Hartschaum</t>
  </si>
  <si>
    <t>013 Vor- und Rücklaufverteiler 3 Kreise</t>
  </si>
  <si>
    <t>014 Fertigisolierung mit PVC Schutzmantel und PU-Hartschaum</t>
  </si>
  <si>
    <t>015 Absperrventile DN50 für Heizung</t>
  </si>
  <si>
    <t>016 Absperrventile DN40 für Heizung</t>
  </si>
  <si>
    <t>017 Absperrventile DN32 für Heizung</t>
  </si>
  <si>
    <t>018 Absperrventile DN25 für Heizung</t>
  </si>
  <si>
    <t>019 Absperrventile DN20 für Heizung</t>
  </si>
  <si>
    <t>020 Dichtschließende Rückflußverhinderer DN32</t>
  </si>
  <si>
    <t>021 Dichtschließende Rückflußverhinderer DN25</t>
  </si>
  <si>
    <t>022 Schutzfilter DN40</t>
  </si>
  <si>
    <t>023 Schutzfilter DN32</t>
  </si>
  <si>
    <t>024 Schutzfilter DN25</t>
  </si>
  <si>
    <t>025 Elektronischer kompakt Wärmemengenzähler</t>
  </si>
  <si>
    <t>026 Elektronischer kompakt Wärmemengenzähler</t>
  </si>
  <si>
    <t>027 Elektronische Pumpe DN25 û 6,0mWs Max</t>
  </si>
  <si>
    <t>028 Luftsammeltöpfe DN100x200mm</t>
  </si>
  <si>
    <t>029 Automatische Schnellentlüfter für Heizung</t>
  </si>
  <si>
    <t>030 Mess. Kesselfüll- und Entleerungskugelhähne für Heizung</t>
  </si>
  <si>
    <t>031 Mess. verchr. Bimetall-Zeigerthermometer für Heizung</t>
  </si>
  <si>
    <t>032 Bezeichnungsschilder für Heizung</t>
  </si>
  <si>
    <t>Wäschewärmer mit Zubehör  (UnKat 4)</t>
  </si>
  <si>
    <t>033 Einsäulige Radiatoren als Wäschewärmer 1808</t>
  </si>
  <si>
    <t>034 Einsäulige Radiatoren als Wäschewärmer 1520</t>
  </si>
  <si>
    <t>035 Messing verchromte Heizkörper Regulierventile 50mm</t>
  </si>
  <si>
    <t>036 Mess. verchromte Eckregulierverschraubungen</t>
  </si>
  <si>
    <t>037 Messing verchromte Entlüftungsventile</t>
  </si>
  <si>
    <t>038 Zweiteilige Plastikrosetten</t>
  </si>
  <si>
    <t>039 Anschlußbögen verchromt</t>
  </si>
  <si>
    <t>Heizkörper mit Zubehör  (UnKat 5)</t>
  </si>
  <si>
    <t>040 Radiatoren in Röhrenbauweise</t>
  </si>
  <si>
    <t>041 Messing verchromte Heizkörper Regulierventile 50mm</t>
  </si>
  <si>
    <t>042 Mess. verchromte Eckregulierverschraubungen</t>
  </si>
  <si>
    <t>043 Messing verchromte Entlüftungsventile</t>
  </si>
  <si>
    <t>044 Anschlußbögen verchromt</t>
  </si>
  <si>
    <t>045 Zweiteilige Plastikrosetten</t>
  </si>
  <si>
    <t>Unterverteiler mit Zubehör  (UnKat 6)</t>
  </si>
  <si>
    <t>046 Doppelverteiler mit 12 + 12 Anschlüssen</t>
  </si>
  <si>
    <t>047 Doppelverteiler mit 10 + 10 Anschlüssen</t>
  </si>
  <si>
    <t>048 Doppelverteiler mit 8 + 8 Anschlüssen</t>
  </si>
  <si>
    <t>049 Strangdifferenzdruckregler DN25 für Unterverteiler</t>
  </si>
  <si>
    <t>050 Strangdifferenzdruckregler DN20 für Unterverteiler</t>
  </si>
  <si>
    <t>051 Strangabsperr- und Messventile DN25 für Unterverteiler</t>
  </si>
  <si>
    <t>052 Strangabsperr- und Messventile DN20 für Unterverteiler</t>
  </si>
  <si>
    <t>053 Verteiler Boden- oder Wandeinbauschrank</t>
  </si>
  <si>
    <t>Lüfterhitzer mit Zubehör  (UnKat 7)</t>
  </si>
  <si>
    <t>054 Lufterhitzer</t>
  </si>
  <si>
    <t>055 Strangdifferenzdruckregler DN20</t>
  </si>
  <si>
    <t>056 Strangabsperr- und Messventile DN20</t>
  </si>
  <si>
    <t>057 Flansch Gegenflansch DN20</t>
  </si>
  <si>
    <t>058 Vibrationsunterbrecher DN20</t>
  </si>
  <si>
    <t>059 Absperrventile DN20 für Lüfterhitzer</t>
  </si>
  <si>
    <t>060 Mess. Kesselfüll- und Entleerungskugelhähne für Lüfterhitzer</t>
  </si>
  <si>
    <t>061 Automatische Schnellentlüfter für Lüfterhitzer</t>
  </si>
  <si>
    <t>Rohrleitungen mit Zubehör  (UnKat 8)</t>
  </si>
  <si>
    <t>062 Schwarzes, nahtloses Stahl-Gewinderohr DN50 für Heizung</t>
  </si>
  <si>
    <t>063 Schwarzes, nahtloses Stahl-Gewinderohr DN40 für Heizung</t>
  </si>
  <si>
    <t>064 Schwarzes, nahtloses Stahl-Gewinderohr DN32 für Heizung</t>
  </si>
  <si>
    <t>065 Schwarzes, nahtloses Stahl-Gewinderohr DN25 für Heizung</t>
  </si>
  <si>
    <t>066 Schwarzes, nahtloses Stahl-Gewinderohr DN20 für Heizung</t>
  </si>
  <si>
    <t>067 INOX - Rohr aus rostfreiem Stahl DN50 für Heizung</t>
  </si>
  <si>
    <t>068 INOX - Rohr aus rostfreiem Stahl DN40 für Heizung</t>
  </si>
  <si>
    <t>069 INOX - Rohr aus rostfreiem Stahl DN32 für Heizung</t>
  </si>
  <si>
    <t>070 INOX - Rohr aus rostfreiem Stahl DN25 für Heizung</t>
  </si>
  <si>
    <t>071 INOX - Rohr aus rostfreiem Stahl DN20 für Heizung</t>
  </si>
  <si>
    <t>072 INOX - Rohr aus rostfreiem Stahl DN15 für Heizung</t>
  </si>
  <si>
    <t>073 INOX - Rohr aus rostfreiem Stahl DN12 für Heizung</t>
  </si>
  <si>
    <t>074 Verteilungsleitung aus vernetztem PE für Heizung DN25</t>
  </si>
  <si>
    <t>075 Verteilungsleitung aus vernetztem PE für Heizung DN20</t>
  </si>
  <si>
    <t>076 Kupfer-Rohr 18x1,0</t>
  </si>
  <si>
    <t>077 Wärmeschutzisolierung in Sicht DN50 für Heizung</t>
  </si>
  <si>
    <t>078 Wärmeschutzisolierung in Sicht DN40 für Heizung</t>
  </si>
  <si>
    <t>079 Wärmeschutzisolierung in Sicht DN32 für Heizung</t>
  </si>
  <si>
    <t>080 Wärmeschutzisolierung in Sicht DN25 für Heizung</t>
  </si>
  <si>
    <t>081 Wärmeschutzisolierung in Sicht DN20 für Heizung</t>
  </si>
  <si>
    <t>082 Wärmeschutzisolierung in Sicht DN15 für Heizung</t>
  </si>
  <si>
    <t>083 Wärmeschutzisolierung in Sicht DN12 für Heizung</t>
  </si>
  <si>
    <t>084 Wärmeschutzisolierung in Innennwand DN50 für Heizung</t>
  </si>
  <si>
    <t>085 Wärmeschutzisolierung in Innennwand DN40 für Heizung</t>
  </si>
  <si>
    <t>086 Wärmeschutzisolierung in Innennwand DN32 für Heizung</t>
  </si>
  <si>
    <t>087 Wärmeschutzisolierung in Innennwand DN25 für Heizung</t>
  </si>
  <si>
    <t>088 Wärmeschutzisolierung in Innennwand DN20 für Heizung</t>
  </si>
  <si>
    <t>089 Wärmeschutzisolierung in Innennwand DN15 für Heizung</t>
  </si>
  <si>
    <t>090 Wärmeschutzisolierung in Innennwand DN12 für Heizung</t>
  </si>
  <si>
    <t>091 Wärmeschutzisolierung in Außenwand DN50 für Heizung</t>
  </si>
  <si>
    <t>092 Wärmeschutzisolierung in Außenwand DN40 für Heizung</t>
  </si>
  <si>
    <t>093 Wärmeschutzisolierung in Außenwand DN32 für Heizung</t>
  </si>
  <si>
    <t>094 Wärmeschutzisolierung in Außenwand DN25 für Heizung</t>
  </si>
  <si>
    <t>095 Wärmeschutzisolierung in Außenwand DN20 für Heizung</t>
  </si>
  <si>
    <t>096 Wärmeschutzisolierung in Außenwand DN15 für Heizung</t>
  </si>
  <si>
    <t>097 Wärmeschutzisolierung in Außenwand DN12 für Heizung</t>
  </si>
  <si>
    <t>Gesamt HEIZUNGSANLAGE  (Kat 1)</t>
  </si>
  <si>
    <t>BRANDSCHUTZANLAGE  (Kat 2)</t>
  </si>
  <si>
    <t>Brandschutz mit Zubehör  (UnKat 9)</t>
  </si>
  <si>
    <t>098 Hydrantenventil mit STORZ B Anschluss</t>
  </si>
  <si>
    <t>099 Trocken-Handfeuerlöscher 12 kg</t>
  </si>
  <si>
    <t>100 Trocken-Handfeuerlöscher 6 kg</t>
  </si>
  <si>
    <t>101 Co2 Handfeuerlöscher</t>
  </si>
  <si>
    <t>102 Vollflut- Schrägsitzabsperrventile DN50 Hydranten</t>
  </si>
  <si>
    <t>103 Dichtschließende Rückflußverhinderer in Messing DN50 Hydrantenle</t>
  </si>
  <si>
    <t>104 Mess. Kesselfüll- und Entleerungskugelhähne für Hydrantenleitung</t>
  </si>
  <si>
    <t>105 Bezeichnungsschilder für Brandschutz</t>
  </si>
  <si>
    <t>106 Löschdecke</t>
  </si>
  <si>
    <t>107 Wandhalter für Löschdecke</t>
  </si>
  <si>
    <t>108 Normgerechte Brandschutz-Beschilderung</t>
  </si>
  <si>
    <t>Brandschutzrohrleitungen mit Zubehör  (UnKat 10)</t>
  </si>
  <si>
    <t>109 Verzinktes Stahl-Rohr für die Hydrantenverteilung DN50</t>
  </si>
  <si>
    <t>110 INOX - Rohr für die Brandschutzanlage DN50</t>
  </si>
  <si>
    <t>111 Wärmeschutzisolierung Hydrantenleitungen in Sicht DN50</t>
  </si>
  <si>
    <t>112 Wärmeschutzisolierung Hydrantenleitungen in Innennwand DN50</t>
  </si>
  <si>
    <t>113 Wärmeschutzisolierung Hydrantenleitungen in Außenwand DN50</t>
  </si>
  <si>
    <t>Gesamt BRANDSCHUTZANLAGE  (Kat 2)</t>
  </si>
  <si>
    <t>SANITÄRANLAGE  (Kat 3)</t>
  </si>
  <si>
    <t>Einrichtungen mit Zubehör  (UnKat 11)</t>
  </si>
  <si>
    <t>114 Satz Befestigungsschrauben mit Dübeln</t>
  </si>
  <si>
    <t>115 Ausguß aus Kunststoff</t>
  </si>
  <si>
    <t>116 Waschtisch 1 Becken</t>
  </si>
  <si>
    <t>117 Waschtisch 2 Becken</t>
  </si>
  <si>
    <t>118 Waschtisch 3 Becken</t>
  </si>
  <si>
    <t>119 Klapprost</t>
  </si>
  <si>
    <t>120 Spültischsifon in PP</t>
  </si>
  <si>
    <t>121 Waschmaschinensifon</t>
  </si>
  <si>
    <t>122 Mess. verchr. S- Geruchverschluß</t>
  </si>
  <si>
    <t>123 Mess. verchr. Wandbatterie</t>
  </si>
  <si>
    <t>124 Thermostatkombination</t>
  </si>
  <si>
    <t>125 Aufputzthermostat- Brausebatterie</t>
  </si>
  <si>
    <t>126 Waschtischmischer mit Zugstangen-Ablaufgarnitur 5/4</t>
  </si>
  <si>
    <t>127 Mess. Druckspüler für Wandeinbau ohne Abdeckplatte</t>
  </si>
  <si>
    <t>128 Eckventil</t>
  </si>
  <si>
    <t>129 Messing. Ablaufventil mit verchr. Einlaufsieb</t>
  </si>
  <si>
    <t>130 Geräteventil  für Waschmaschine/Spülmaschine</t>
  </si>
  <si>
    <t>131 Schlauchsattel</t>
  </si>
  <si>
    <t>132 Tiefspül-Klosett wandhängend, aus Sanitärkeramik</t>
  </si>
  <si>
    <t>133 Montageelement für Wandklosett</t>
  </si>
  <si>
    <t>134 Montageelement für Wandklosett für  Gippskarton</t>
  </si>
  <si>
    <t>135 Abdeckplatte mit Betätigung vorne</t>
  </si>
  <si>
    <t>136 Brauseset</t>
  </si>
  <si>
    <t>137 Wandanschlußbogen 1/2"</t>
  </si>
  <si>
    <t>138 Sicherheitswandspiegel aus Kristall</t>
  </si>
  <si>
    <t>139 Absauge- Urinal</t>
  </si>
  <si>
    <t>140 PE Absauge- Geruchsverschluß</t>
  </si>
  <si>
    <t>141 Urinal Trennwände</t>
  </si>
  <si>
    <t>142 Anschluß für Spülbecken bzw. Waschbecken</t>
  </si>
  <si>
    <t>143 Anschluß für Stiefelwäsche</t>
  </si>
  <si>
    <t>144 Anschluß für Schlauchwäsche</t>
  </si>
  <si>
    <t>145 Anschlüsse für Teeküche</t>
  </si>
  <si>
    <t>146 Anschluß für Waschplatz</t>
  </si>
  <si>
    <t>147 Unterputz-Einbaukörper für Thermostat-Brausebatterie</t>
  </si>
  <si>
    <t>148 Mess. verchr. Einhand-Wandbatterie</t>
  </si>
  <si>
    <t>149 Duschbrause</t>
  </si>
  <si>
    <t>150 Verlängerungs-Set für UP-Thermostate</t>
  </si>
  <si>
    <t>151 Fertigmontageset für UP-Thermostat-Brausebatterie</t>
  </si>
  <si>
    <t>152 Zweiteilige Duschkabine</t>
  </si>
  <si>
    <t>153 Keller-/Garagenablauf in ABS</t>
  </si>
  <si>
    <t>154 Bodenablauf</t>
  </si>
  <si>
    <t>155 Einbau Absperrventile aus Messing verchr. DN25</t>
  </si>
  <si>
    <t>156 Einbau Absperrventile aus Messing verchr. DN20</t>
  </si>
  <si>
    <t>157 Einbau Absperrventile aus Messing verchr. DN15</t>
  </si>
  <si>
    <t>158 Rohrbelüfter</t>
  </si>
  <si>
    <t>159 Abwasser Hebeanlage</t>
  </si>
  <si>
    <t>160 Monolythische Wanne als Schlammabscheider 2,0m3</t>
  </si>
  <si>
    <t>161 Mineralölabscheider NG6-5,0</t>
  </si>
  <si>
    <t>162 Wiederverwendung der bestehenden Hochdruckreinigungsanlage</t>
  </si>
  <si>
    <t>Sanitärzubehör  (UnKat 12)</t>
  </si>
  <si>
    <t>163 Papierhandtuchspender aus ABS Kunststoff</t>
  </si>
  <si>
    <t>164 Papierhandtuchrollen</t>
  </si>
  <si>
    <t>165 Papierbox aus ABS Kunststoff</t>
  </si>
  <si>
    <t>166 Schaumseifenspender</t>
  </si>
  <si>
    <t>167 Schaumseife</t>
  </si>
  <si>
    <t>168 Cremeseifenspender</t>
  </si>
  <si>
    <t>169 Cremeseife Desinfekt</t>
  </si>
  <si>
    <t>170 Toilettenpapierspender</t>
  </si>
  <si>
    <t>171 Toilettenpapierrollen</t>
  </si>
  <si>
    <t>172 WC-Clean-Spender</t>
  </si>
  <si>
    <t>173 Toilettenpapierhalter aus Nylon</t>
  </si>
  <si>
    <t>174 WC-Clean</t>
  </si>
  <si>
    <t>175 Hygienebeutelspender</t>
  </si>
  <si>
    <t>176 Hygienebeutel</t>
  </si>
  <si>
    <t>177 Müllsäcke (100 St)</t>
  </si>
  <si>
    <t>178 Treteimer</t>
  </si>
  <si>
    <t>179 W.C Bürstenhalter mit Einsatz aus Nylon</t>
  </si>
  <si>
    <t>180 Handtuchhaken doppelt, verchromt</t>
  </si>
  <si>
    <t>Druckreduzierstation  (UnKat 13)</t>
  </si>
  <si>
    <t>181 Druckminderventil DN50</t>
  </si>
  <si>
    <t>182 Druckminderventil DN25</t>
  </si>
  <si>
    <t>183 Vollautomatischer Rückspülfilter DN50</t>
  </si>
  <si>
    <t>184 Feinfilter DN25</t>
  </si>
  <si>
    <t>185 Rohrtrenner DN50</t>
  </si>
  <si>
    <t>186 Druckanzeigestation</t>
  </si>
  <si>
    <t>187 Sanitär Druck-Ausdehnungsgefäß aus INOX 18lt</t>
  </si>
  <si>
    <t>188 Membran Sicherheitsventil 6,0 bar</t>
  </si>
  <si>
    <t>189 Tee für Anschluß Wasseraufbereitung vorsehen</t>
  </si>
  <si>
    <t>190 Volltrockenläufer für Kaltwasser DN25</t>
  </si>
  <si>
    <t>191 Volltrockenläufer für Kaltwasser DN20</t>
  </si>
  <si>
    <t>192 Volltrockenläufer für Warmwasser DN20</t>
  </si>
  <si>
    <t>193 Ablauftrichter, oval DN40</t>
  </si>
  <si>
    <t>194 Vollflut- Kugelabsperrventile DN50</t>
  </si>
  <si>
    <t>195 Vollflut- Kugelabsperrventile DN25</t>
  </si>
  <si>
    <t>196 Vollflut- Schrägsitzabsperrventile DN25 Sanitäranlage</t>
  </si>
  <si>
    <t>197 Vollflut- Schrägsitzabsperrventile DN20 Sanitäranlage</t>
  </si>
  <si>
    <t>198 Vollflut- Schrägsitzabsperrventile DN15 Sanitäranlage</t>
  </si>
  <si>
    <t>199 Rückflussverhinderer Rotguss DN25 Sanitäranlage</t>
  </si>
  <si>
    <t>200 Rückflussverhinderer Rotguss DN20 Sanitäranlage</t>
  </si>
  <si>
    <t>201 Rückflussverhinderer Rotguss DN15 Sanitäranlage</t>
  </si>
  <si>
    <t>202 Elektronische Pumpe DN20 für Sanitäranlage</t>
  </si>
  <si>
    <t>203 Flansch Gegenflansch DN25</t>
  </si>
  <si>
    <t>204 Bezeichnungsschilder für Sanitär</t>
  </si>
  <si>
    <t>205 Mess. Kesselfüll- und Entleerungskugelhähne für Sanitär</t>
  </si>
  <si>
    <t>206 Mess. verchr. Bimetall-Zeigerthermometer für Sanitär</t>
  </si>
  <si>
    <t>207 Warmwasserspeicher ohne Heizfläche</t>
  </si>
  <si>
    <t>Rohrleitungen mit Zubehör  (UnKat 14)</t>
  </si>
  <si>
    <t>208 Verzinktes, nathloses Rohr für die Sanitärverteilung DN50</t>
  </si>
  <si>
    <t>209 Verzinktes, nathloses Rohr für die Sanitärverteilung DN25</t>
  </si>
  <si>
    <t>210 Verzinktes, nathloses Rohr für die Sanitärverteilung DN20</t>
  </si>
  <si>
    <t>211 Verteilungsleitung aus rostfreiem Stahl für die Sanitärverteilung DN25</t>
  </si>
  <si>
    <t>212 Verteilungsleitung aus rostfreiem Stahl für die Sanitärverteilung DN20</t>
  </si>
  <si>
    <t>213 Verteilungsleitung aus rostfreiem Stahl für die Sanitärverteilung DN15</t>
  </si>
  <si>
    <t>214 Verteilungsleitung aus rostfreiem Stahl für die Sanitärverteilung DN15</t>
  </si>
  <si>
    <t>215 Verteilungsleitung aus vernetztem PE für Sanitär DN32</t>
  </si>
  <si>
    <t>216 Verteilungsleitung aus vernetztem PE für Sanitär DN25</t>
  </si>
  <si>
    <t>217 Verteilungsleitung aus vernetztem PE für Sanitär DN20</t>
  </si>
  <si>
    <t>218 Verteilungsleitung aus vernetztem PE für Sanitär DN15</t>
  </si>
  <si>
    <t>219 Wärmeschutzisolierung Sanitäranlage in Sicht DN50</t>
  </si>
  <si>
    <t>220 Wärmeschutzisolierung Sanitäranlage in Sicht DN25</t>
  </si>
  <si>
    <t>221 Wärmeschutzisolierung Sanitäranlage in Sicht DN20</t>
  </si>
  <si>
    <t>222 Wärmeschutzisolierung Sanitäranlage in Sicht DN15</t>
  </si>
  <si>
    <t>223 Wärmeschutzisolierung Sanitäranlage in Sicht DN12</t>
  </si>
  <si>
    <t>224 Wärmeschutzisolierung Sanitäranlage in Innennwand DN50</t>
  </si>
  <si>
    <t>225 Wärmeschutzisolierung Sanitäranlage in Innennwand DN25</t>
  </si>
  <si>
    <t>226 Wärmeschutzisolierung Sanitäranlage in Innennwand DN20</t>
  </si>
  <si>
    <t>227 Wärmeschutzisolierung Sanitäranlage in Innennwand DN15</t>
  </si>
  <si>
    <t>228 Wärmeschutzisolierung Sanitäranlage in Innennwand DN12</t>
  </si>
  <si>
    <t>229 Wärmeschutzisolierung Sanitäranlage in Außenwand DN50</t>
  </si>
  <si>
    <t>230 Wärmeschutzisolierung Sanitäranlage in Außenwand DN25</t>
  </si>
  <si>
    <t>231 Wärmeschutzisolierung Sanitäranlage in Außenwand DN20</t>
  </si>
  <si>
    <t>232 Wärmeschutzisolierung Sanitäranlage in Außenwand DN15</t>
  </si>
  <si>
    <t>233 Wärmeschutzisolierung Sanitäranlage in Außenwand DN12</t>
  </si>
  <si>
    <t>234 Ablaufrohr schallgedämmt DN125</t>
  </si>
  <si>
    <t>235 Ablaufrohr schallgedämmt DN100</t>
  </si>
  <si>
    <t>236 Ablaufrohr schallgedämmt DN70</t>
  </si>
  <si>
    <t>237 Kanal und Grundleitungsrohre RAL DN200</t>
  </si>
  <si>
    <t>238 Kanal und Grundleitungsrohre RAL DN150</t>
  </si>
  <si>
    <t>239 Kanal und Grundleitungsrohre RAL DN125</t>
  </si>
  <si>
    <t>240 Kanal und Grundleitungsrohre RAL DN100</t>
  </si>
  <si>
    <t>241 Kanal und Grundleitungsrohre RAL DN70</t>
  </si>
  <si>
    <t>242 PEh Rohr für die Anbindung aller Einrichtungen DN150</t>
  </si>
  <si>
    <t>243 PEh Rohr für die Anbindung aller Einrichtungen DN70</t>
  </si>
  <si>
    <t>244 PEh Rohr für die Anbindung aller Einrichtungen DN50</t>
  </si>
  <si>
    <t>245 Schalldämmplatten für Abflußrohre</t>
  </si>
  <si>
    <t>246 Ablaufrohr aus muffenlosen Gußrohren DN125</t>
  </si>
  <si>
    <t>247 Ablaufrohr aus muffenlosen Gußrohren DN100</t>
  </si>
  <si>
    <t>248 Ablaufrohr aus muffenlosen Gußrohren DN75</t>
  </si>
  <si>
    <t>249 Ablaufrohr aus muffenlosen Gußrohren DN50</t>
  </si>
  <si>
    <t>250 Kanalisierungsanschluss Schwarzwasser</t>
  </si>
  <si>
    <t>Gesamt SANITÄRANLAGE  (Kat 3)</t>
  </si>
  <si>
    <t>LÜFTUNGSANLAGE  (Kat 4)</t>
  </si>
  <si>
    <t>Mechanische Absaugung  (UnKat 15)</t>
  </si>
  <si>
    <t>251 Radial- Hochleistungslüfter m3/h 100</t>
  </si>
  <si>
    <t>252 Filtereinsatz für Ablüfter</t>
  </si>
  <si>
    <t>253 Nachlaufrelais</t>
  </si>
  <si>
    <t>254 Sichtschutz- Überströmgitter mm 225x415</t>
  </si>
  <si>
    <t>255 Abluftrohr DN125</t>
  </si>
  <si>
    <t>256 Abluftrohr DN100</t>
  </si>
  <si>
    <t>257 Gussabluftrohr DN125</t>
  </si>
  <si>
    <t>258 Gussabluftrohr DN100</t>
  </si>
  <si>
    <t>259 Abluftrohr für Ablufthaube Küche  DN125</t>
  </si>
  <si>
    <t>260 Abluftrohr für Ablufthaube Küche  DN150</t>
  </si>
  <si>
    <t>Lüftungen  (UnKat 16)</t>
  </si>
  <si>
    <t>261 Lüftungsgerät  Luftmenge Max 1000 m¦/h</t>
  </si>
  <si>
    <t>262 Lüftungsgerät  Luftmenge Max 600 m¦/h</t>
  </si>
  <si>
    <t>263 Verzinkte Stahlblechkanäle</t>
  </si>
  <si>
    <t>264 Äußere Wärmeschutzisolierung der Kanäle</t>
  </si>
  <si>
    <t>265 Wärmeschutzisolierung für Lüftungskanäle im Freien</t>
  </si>
  <si>
    <t>266 Verzinkte Stahlblechkanäle rund Ï 300mm</t>
  </si>
  <si>
    <t>267 Verzinkte Stahlblechkanäle rund Ï 200mm</t>
  </si>
  <si>
    <t>268 Verzinkte Stahlblechkanäle rund Ï 125mm</t>
  </si>
  <si>
    <t>269 Verzinkte Stahlblechkanäle rund Ï 100mm</t>
  </si>
  <si>
    <t>270 Aluminium Spiralfalzrohr Durch.mm 125</t>
  </si>
  <si>
    <t>271 Aluminium Spiralfalzrohr Durch.mm 100</t>
  </si>
  <si>
    <t>272 Wetterschutzgitter Frischluft</t>
  </si>
  <si>
    <t>273 Wetterschutzgitter Fortluft</t>
  </si>
  <si>
    <t>274 Kulissenschalldämpfer 400x400mm</t>
  </si>
  <si>
    <t>275 Jalousieklappen mm 400x100</t>
  </si>
  <si>
    <t>276 Jalousieklappen Durchmesser mm300</t>
  </si>
  <si>
    <t>277 Jalousieklappen Durchmesser mm200</t>
  </si>
  <si>
    <t>268 Canali  in lamiera di acciaio circolare Ï 125mm</t>
  </si>
  <si>
    <t>*20.04.02.09</t>
  </si>
  <si>
    <t>269 Canali  in lamiera di acciaio circolare Ï 100mm</t>
  </si>
  <si>
    <t>*20.04.02.10</t>
  </si>
  <si>
    <t>270 Tubo flessibile afonico in alluminio diam.  mm 125</t>
  </si>
  <si>
    <t>*20.04.02.11</t>
  </si>
  <si>
    <t>271 Tubo flessibile afonico in alluminio diam.  mm 100</t>
  </si>
  <si>
    <t>*20.04.02.12</t>
  </si>
  <si>
    <t>272 Griglia antiintemperie presa aria esterna</t>
  </si>
  <si>
    <t>*20.04.02.13</t>
  </si>
  <si>
    <t>273 Griglia antiintemperie espulsione</t>
  </si>
  <si>
    <t>*20.04.02.14</t>
  </si>
  <si>
    <t>274 Silenziatore con culisse interne 350x200 mm</t>
  </si>
  <si>
    <t>*20.04.02.15</t>
  </si>
  <si>
    <t>275 Serrande di chiusura rettangolare mm 400x100</t>
  </si>
  <si>
    <t>*20.04.02.16</t>
  </si>
  <si>
    <t>276 Serrande di chiusura diametro mm300</t>
  </si>
  <si>
    <t>*20.04.02.17</t>
  </si>
  <si>
    <t>277 Serrande di chiusura diametro mm200</t>
  </si>
  <si>
    <t>*20.04.02.18</t>
  </si>
  <si>
    <t>278 Serranda tagliafuoco Ï 200mm</t>
  </si>
  <si>
    <t>*20.04.02.19</t>
  </si>
  <si>
    <t>279 Serranda tagliafuoco 500x200mm</t>
  </si>
  <si>
    <t>*20.04.02.20</t>
  </si>
  <si>
    <t>280 Serranda tagliafuoco 350x200mm</t>
  </si>
  <si>
    <t>*20.04.02.21</t>
  </si>
  <si>
    <t>281 Diffusore a soffitto ad effetto elicoidale per mandata</t>
  </si>
  <si>
    <t>*20.04.02.22</t>
  </si>
  <si>
    <t>282 Diffusore a soffitto ad effetto elicoidale per ripresa</t>
  </si>
  <si>
    <t>*20.04.02.23</t>
  </si>
  <si>
    <t>283 Griglia di ventilazione mm 525x75</t>
  </si>
  <si>
    <t>*20.04.02.24</t>
  </si>
  <si>
    <t>284 Griglia di ventilazione mm 625x75</t>
  </si>
  <si>
    <t>*20.04.02.25</t>
  </si>
  <si>
    <t>285 Griglia di ventilazione mm 1025x75</t>
  </si>
  <si>
    <t>*20.04.02.26</t>
  </si>
  <si>
    <t>286 Griglie di passaggio mm 225x425</t>
  </si>
  <si>
    <t>*20.04.02.27</t>
  </si>
  <si>
    <t>287 Serrande ad iride Ï 100</t>
  </si>
  <si>
    <t>*20.04.02.28</t>
  </si>
  <si>
    <t>288 Bocchetta autoregolabile a doppia portata Ø 116</t>
  </si>
  <si>
    <t>Somma IMPIANTO DI VENTILAZIONE  (Cat 4)</t>
  </si>
  <si>
    <t>*20.05</t>
  </si>
  <si>
    <t>IMPIANTO ASPIRAZIONE GAS DI SCARICO  (Cat 5)</t>
  </si>
  <si>
    <t>*20.05.01</t>
  </si>
  <si>
    <t>Aspirazioni gas di scarico  (SbCat 17)</t>
  </si>
  <si>
    <t>*20.05.01.01</t>
  </si>
  <si>
    <t>289 Aspirazione gas di scarico da veicoli dei vigili del fuoco</t>
  </si>
  <si>
    <t>Somma IMPIANTO ASPIRAZIONE GAS DI SCARICO  (Cat 5)</t>
  </si>
  <si>
    <t>*20.06</t>
  </si>
  <si>
    <t>ARIA COMPRESSA  (Cat 6)</t>
  </si>
  <si>
    <t>*20.06.01</t>
  </si>
  <si>
    <t>Aria compressa  (SbCat 18)</t>
  </si>
  <si>
    <t>*20.06.01.01</t>
  </si>
  <si>
    <t>290 Tubo in plastica in PA 12 Ï 28</t>
  </si>
  <si>
    <t>*20.06.01.02</t>
  </si>
  <si>
    <t>291 Tubo in plastica in PA 12 Ï 22</t>
  </si>
  <si>
    <t>*20.06.01.03</t>
  </si>
  <si>
    <t>292 Tee per scarico condensa con intercettazioni</t>
  </si>
  <si>
    <t>*20.06.01.04</t>
  </si>
  <si>
    <t>293 Terminali completi</t>
  </si>
  <si>
    <t>*20.06.01.05</t>
  </si>
  <si>
    <t>294 Barilotti raccolta condensa DN50x100mm</t>
  </si>
  <si>
    <t>*20.06.01.06</t>
  </si>
  <si>
    <t>295 Recupero dell' impianto di aria compressa esistente</t>
  </si>
  <si>
    <t>Somma ARIA COMPRESSA  (Cat 6)</t>
  </si>
  <si>
    <t>*20.07</t>
  </si>
  <si>
    <t>IMPIANTO DI REGOLAZIONE  (Cat 7)</t>
  </si>
  <si>
    <t>*20.07.01</t>
  </si>
  <si>
    <t>Impianto di regolazione  (SbCat 19)</t>
  </si>
  <si>
    <t>*20.07.01.01</t>
  </si>
  <si>
    <t>296 PC Embeddet Web Station</t>
  </si>
  <si>
    <t>*20.07.01.02</t>
  </si>
  <si>
    <t>297 Switch Ethernet</t>
  </si>
  <si>
    <t>*20.07.01.03</t>
  </si>
  <si>
    <t>298 Gruppo di continuita</t>
  </si>
  <si>
    <t>*20.07.01.04</t>
  </si>
  <si>
    <t>299 Software web</t>
  </si>
  <si>
    <t>*20.07.01.05</t>
  </si>
  <si>
    <t>300 Punto dati software regolazione</t>
  </si>
  <si>
    <t>*20.07.01.06</t>
  </si>
  <si>
    <t>301 Punto dati grafica</t>
  </si>
  <si>
    <t>*20.07.01.07</t>
  </si>
  <si>
    <t>302 Modulo per entrate e uscite analogiche</t>
  </si>
  <si>
    <t>*20.07.01.08</t>
  </si>
  <si>
    <t>303 Modulo per uscite analogiche</t>
  </si>
  <si>
    <t>*20.07.01.09</t>
  </si>
  <si>
    <t>304 Modulo di entrate e uscite digitali</t>
  </si>
  <si>
    <t>*20.07.01.10</t>
  </si>
  <si>
    <t>305 Modulo di entrate digitali</t>
  </si>
  <si>
    <t>*20.07.01.11</t>
  </si>
  <si>
    <t>306 Modulo di accoppiamento</t>
  </si>
  <si>
    <t>*20.07.01.12</t>
  </si>
  <si>
    <t>307 Alimentatore 24V DC 4,0A</t>
  </si>
  <si>
    <t>*20.07.01.13</t>
  </si>
  <si>
    <t>308 Sonda temperatura 150mm</t>
  </si>
  <si>
    <t>*20.07.01.14</t>
  </si>
  <si>
    <t>309 Pozzetto in ottone nichelato 150mm</t>
  </si>
  <si>
    <t>*20.07.01.15</t>
  </si>
  <si>
    <t>310 Sonda temperatura 100mm</t>
  </si>
  <si>
    <t>*20.07.01.16</t>
  </si>
  <si>
    <t>311 Pozzetto in ottone nichelato 100mm</t>
  </si>
  <si>
    <t>*20.07.01.17</t>
  </si>
  <si>
    <t>312 Sonda temperatura 250mm</t>
  </si>
  <si>
    <t>*20.07.01.18</t>
  </si>
  <si>
    <t>313 Pozzetto in ottone nichelato 250mm</t>
  </si>
  <si>
    <t>*20.07.01.19</t>
  </si>
  <si>
    <t>314 Sonda temperatura 50mm</t>
  </si>
  <si>
    <t>*20.07.01.20</t>
  </si>
  <si>
    <t>315 Pozzetto in ottone nichelato 50mm</t>
  </si>
  <si>
    <t>*20.07.01.21</t>
  </si>
  <si>
    <t>316 Sonda temperatura esterna</t>
  </si>
  <si>
    <t>*20.07.01.22</t>
  </si>
  <si>
    <t>317 Sensore di pressione</t>
  </si>
  <si>
    <t>*20.07.01.23</t>
  </si>
  <si>
    <t>318 Flangia di montaggio a canale in materiale plastico</t>
  </si>
  <si>
    <t>*20.07.01.24</t>
  </si>
  <si>
    <t>319 Sonda temperatura - umidita canalizzabile</t>
  </si>
  <si>
    <t>*20.07.01.25</t>
  </si>
  <si>
    <t>320 Pressostato aria differenziale</t>
  </si>
  <si>
    <t>*20.07.01.26</t>
  </si>
  <si>
    <t>321 Trasformatore di sicurezza 24 V</t>
  </si>
  <si>
    <t>*20.07.01.27</t>
  </si>
  <si>
    <t>322 Miscelatore a tre vie con filetto esterno DN20</t>
  </si>
  <si>
    <t>*20.07.01.28</t>
  </si>
  <si>
    <t>323 Miscelatore a tre vie con filetto esterno DN25</t>
  </si>
  <si>
    <t>*20.07.01.29</t>
  </si>
  <si>
    <t>324 Miscelatore a tre vie con filetto esterno DN32</t>
  </si>
  <si>
    <t>*20.07.01.30</t>
  </si>
  <si>
    <t>325 Bocchetone DN20/G1-1/4" RP3/4"</t>
  </si>
  <si>
    <t>*20.07.01.31</t>
  </si>
  <si>
    <t>326 Bocchetone DN25/G1-1/2" RP1"</t>
  </si>
  <si>
    <t>*20.07.01.32</t>
  </si>
  <si>
    <t>327 Bocchetone DN32/G2-1/4" RP1"</t>
  </si>
  <si>
    <t>*20.07.01.33</t>
  </si>
  <si>
    <t>328 Servocomando per valvole</t>
  </si>
  <si>
    <t>*20.07.01.34</t>
  </si>
  <si>
    <t>329 Motore per saracinesca con molla di ritorno</t>
  </si>
  <si>
    <t>*20.07.01.35</t>
  </si>
  <si>
    <t>330 Motore per saracinesca</t>
  </si>
  <si>
    <t>*20.07.01.36</t>
  </si>
  <si>
    <t>331 Servocomando termico</t>
  </si>
  <si>
    <t>*20.07.01.37</t>
  </si>
  <si>
    <t>332 Adattore per servocomando</t>
  </si>
  <si>
    <t>*20.07.01.38</t>
  </si>
  <si>
    <t>333 Armadio in acciaio a pavimento 180x80x40</t>
  </si>
  <si>
    <t>*20.07.01.39</t>
  </si>
  <si>
    <t>334 Ingresso rete 400/230V 10/32A</t>
  </si>
  <si>
    <t>*20.07.01.40</t>
  </si>
  <si>
    <t>335 Uscita 400/230V 10/32A</t>
  </si>
  <si>
    <t>*20.07.01.41</t>
  </si>
  <si>
    <t>336 Uscita 230V 10/32A</t>
  </si>
  <si>
    <t>*20.07.01.42</t>
  </si>
  <si>
    <t>337 Illuminazione quadro</t>
  </si>
  <si>
    <t>*20.07.01.43</t>
  </si>
  <si>
    <t>338 Ventilatore per quadro 230V</t>
  </si>
  <si>
    <t>*20.07.01.44</t>
  </si>
  <si>
    <t>339 Uscita digitale o analogica 24V 0...10V</t>
  </si>
  <si>
    <t>*20.07.01.45</t>
  </si>
  <si>
    <t>340 Entrata analogica</t>
  </si>
  <si>
    <t>*20.07.01.46</t>
  </si>
  <si>
    <t>341 Uscita digitale</t>
  </si>
  <si>
    <t>*20.07.01.47</t>
  </si>
  <si>
    <t>342 Uscita digitale</t>
  </si>
  <si>
    <t>*20.07.01.48</t>
  </si>
  <si>
    <t>343 Entrata digitale</t>
  </si>
  <si>
    <t>*20.07.01.49</t>
  </si>
  <si>
    <t>344 Entrata digitale con tensione diversificata</t>
  </si>
  <si>
    <t>*20.07.01.50</t>
  </si>
  <si>
    <t>345 Inverter 2,2 kW con filtro</t>
  </si>
  <si>
    <t>*20.07.01.51</t>
  </si>
  <si>
    <t>346 Inverter 1,5 kW con filtro</t>
  </si>
  <si>
    <t>*20.07.01.52</t>
  </si>
  <si>
    <t>347 Inverter 1,1 kW con filtro</t>
  </si>
  <si>
    <t>*20.07.01.53</t>
  </si>
  <si>
    <t>348 Punto d' installazione nei locali</t>
  </si>
  <si>
    <t>*20.07.01.54</t>
  </si>
  <si>
    <t>349 Installazione elettrica nei locali tecnici</t>
  </si>
  <si>
    <t>*20.07.01.55</t>
  </si>
  <si>
    <t>350 Allacciamento unilaterale dei componenti elettrici</t>
  </si>
  <si>
    <t>*20.07.01.56</t>
  </si>
  <si>
    <t>351 Assistenza tecnica in cantiere</t>
  </si>
  <si>
    <t>*20.07.01.57</t>
  </si>
  <si>
    <t>352 Regolatore a Thyristor TS1 1ph 10A</t>
  </si>
  <si>
    <t>*20.07.01.58</t>
  </si>
  <si>
    <t>353 Uscita per pompa 230V</t>
  </si>
  <si>
    <t>*20.07.01.59</t>
  </si>
  <si>
    <t>354 Sensode d ambiente per Co2</t>
  </si>
  <si>
    <t>*20.07.01.60</t>
  </si>
  <si>
    <t>355 Sensore a globo temperatura e radiazione</t>
  </si>
  <si>
    <t>*20.07.01.61</t>
  </si>
  <si>
    <t>356 Sonda ambiente per montaggio sopra intonaco</t>
  </si>
  <si>
    <t>*20.07.01.62</t>
  </si>
  <si>
    <t>357 Termostato antigelo</t>
  </si>
  <si>
    <t>*20.07.01.63</t>
  </si>
  <si>
    <t>358 Sonda di pressione differenziale aria</t>
  </si>
  <si>
    <t>*20.07.01.64</t>
  </si>
  <si>
    <t>359 Sonda di temperatura ad immersione 50mm</t>
  </si>
  <si>
    <t>*20.07.01.65</t>
  </si>
  <si>
    <t>360 Sonda di temperatura ad immersione 250mm</t>
  </si>
  <si>
    <t>*20.07.01.66</t>
  </si>
  <si>
    <t>361 Regolatore a ambiente singolo IO/7 (esterno)</t>
  </si>
  <si>
    <t>*20.07.01.67</t>
  </si>
  <si>
    <t>362 Regolatore CAN Bus a ambiente singolo</t>
  </si>
  <si>
    <t>*20.07.01.68</t>
  </si>
  <si>
    <t>363 Stazione di automazione</t>
  </si>
  <si>
    <t>*20.07.01.69</t>
  </si>
  <si>
    <t>364 Traduttore del segnale M-Bus</t>
  </si>
  <si>
    <t>Somma IMPIANTO DI REGOLAZIONE  (Cat 7)</t>
  </si>
  <si>
    <t>*20.08</t>
  </si>
  <si>
    <t>CONDIZIONI GENERALI  (Cat 8)</t>
  </si>
  <si>
    <t>*20.08.01</t>
  </si>
  <si>
    <t>Condizioni generali  (SbCat 20)</t>
  </si>
  <si>
    <t>*20.08.01.01</t>
  </si>
  <si>
    <t>365 Box per documenti</t>
  </si>
  <si>
    <t>*20.08.01.02</t>
  </si>
  <si>
    <t>366 Redazione della documentazione tecnica d'impianto</t>
  </si>
  <si>
    <t>*20.08.01.03</t>
  </si>
  <si>
    <t>367 Redazione dei disegni aggiornati</t>
  </si>
  <si>
    <t>*20.08.01.04</t>
  </si>
  <si>
    <t>368 Per lavori imprevisti: operaio specializzato</t>
  </si>
  <si>
    <t>ora</t>
  </si>
  <si>
    <t>*20.08.01.05</t>
  </si>
  <si>
    <t>369 Per lavori imprevisti: operaio qualificato</t>
  </si>
  <si>
    <t>*20.08.01.06</t>
  </si>
  <si>
    <t>370 Per lavori imprevisti: operaio comune</t>
  </si>
  <si>
    <t>*20.08.01.07</t>
  </si>
  <si>
    <t>371 Carottaggi, fori passanti, tracce ecc.</t>
  </si>
  <si>
    <t>Somma CONDIZIONI GENERALI  (Cat 8)</t>
  </si>
  <si>
    <t>Somma Impianti tecnologici</t>
  </si>
  <si>
    <t>53</t>
  </si>
  <si>
    <t>LAVORI PRELIMINARI E CONCLUSIVI</t>
  </si>
  <si>
    <t>53.02</t>
  </si>
  <si>
    <t>LAVORI DI DISBOSCAMENTO</t>
  </si>
  <si>
    <t>53.02.02</t>
  </si>
  <si>
    <t>ABBATTIMENTO DI PIANTE</t>
  </si>
  <si>
    <t>53.02.02.01</t>
  </si>
  <si>
    <t>Abbattimento di piante</t>
  </si>
  <si>
    <t>53.02.02.01A</t>
  </si>
  <si>
    <t>diametro 16 fino a  20 cm</t>
  </si>
  <si>
    <t>nr</t>
  </si>
  <si>
    <t>53.02.02.01B</t>
  </si>
  <si>
    <t>diametro 21 fino a 30 cm</t>
  </si>
  <si>
    <t>53.02.05</t>
  </si>
  <si>
    <t>ESTIRPAZIONE DI CEPPAIE</t>
  </si>
  <si>
    <t>53.02.05.03</t>
  </si>
  <si>
    <t>Estirpazione di ceppaie, diametro:</t>
  </si>
  <si>
    <t>53.02.05.03A</t>
  </si>
  <si>
    <t>cm 16 fino a 20</t>
  </si>
  <si>
    <t>53.02.05.03B</t>
  </si>
  <si>
    <t>cm 21 fino a 30</t>
  </si>
  <si>
    <t>Somma LAVORI DI DISBOSCAMENTO</t>
  </si>
  <si>
    <t>53.05</t>
  </si>
  <si>
    <t>TAGLIO DI PAVIMENTAZIONI</t>
  </si>
  <si>
    <t>53.05.01</t>
  </si>
  <si>
    <t>TAGLIO DI PAVIMENTAZIONI BITUMINOSE</t>
  </si>
  <si>
    <t>53.05.01.01</t>
  </si>
  <si>
    <t>Taglio di pavimentazioni bituminose</t>
  </si>
  <si>
    <t>53.05.01.01B</t>
  </si>
  <si>
    <t>per spessori di pavimentazione oltre 10,0 cm  fino a 20,00 cm</t>
  </si>
  <si>
    <t>Somma TAGLIO DI PAVIMENTAZIONI</t>
  </si>
  <si>
    <t>*53.10</t>
  </si>
  <si>
    <t>RIMOZIONI</t>
  </si>
  <si>
    <t>53.10.02</t>
  </si>
  <si>
    <t>RIMOZIONE DI SEGNALI STRADALI</t>
  </si>
  <si>
    <t>53.10.02.01</t>
  </si>
  <si>
    <t>Rimozione di segnali stradali</t>
  </si>
  <si>
    <t>53.10.05</t>
  </si>
  <si>
    <t>RIMOZIONE DI RECINZIONI</t>
  </si>
  <si>
    <t>53.10.05.01</t>
  </si>
  <si>
    <t>Rimozione di recinzioni</t>
  </si>
  <si>
    <t>53.10.05.01C</t>
  </si>
  <si>
    <t>per superficie</t>
  </si>
  <si>
    <t>53.10.10</t>
  </si>
  <si>
    <t>RIMOZIONE DI CHIUSINI E CADITOIE</t>
  </si>
  <si>
    <t>53.10.10.01</t>
  </si>
  <si>
    <t>Rimozione di chiusini e caditoie</t>
  </si>
  <si>
    <t>53.10.10.01A</t>
  </si>
  <si>
    <t>chiusini e caditoie stradali</t>
  </si>
  <si>
    <t>*53.10.16</t>
  </si>
  <si>
    <t>RIMOZIONE DI BARRIERE ANTIRUMORE</t>
  </si>
  <si>
    <t>*53.10.16.01</t>
  </si>
  <si>
    <t>rimozione di barriere antirumore</t>
  </si>
  <si>
    <t>*53.10.16.01A</t>
  </si>
  <si>
    <t>Somma RIMOZIONI</t>
  </si>
  <si>
    <t>Somma LAVORI PRELIMINARI E CONCLUSIVI</t>
  </si>
  <si>
    <t>54</t>
  </si>
  <si>
    <t>MOVIMENTI DI TERRA, DEMOLIZIONI</t>
  </si>
  <si>
    <t>54.01</t>
  </si>
  <si>
    <t>SCAVI</t>
  </si>
  <si>
    <t>54.01.01</t>
  </si>
  <si>
    <t>SCAVI DI SBANCAMENTO (A SEZIONE APERTA)</t>
  </si>
  <si>
    <t>54.01.01.01</t>
  </si>
  <si>
    <t>Scavo di sbancamento in materiale</t>
  </si>
  <si>
    <t>54.01.02</t>
  </si>
  <si>
    <t>SCAVI A SEZIONE RISTRETTA (LAVORI DI SCAVO A SEZIONE OBBLIGATA)</t>
  </si>
  <si>
    <t>54.01.02.01</t>
  </si>
  <si>
    <t>Scavo a sezione ristretta in materiale</t>
  </si>
  <si>
    <t>54.01.02.01A</t>
  </si>
  <si>
    <t>con caricamento su mezzo e con trasporto</t>
  </si>
  <si>
    <t>54.01.90</t>
  </si>
  <si>
    <t>SOVRAPPREZZI PER ONERI PARTICOLARI</t>
  </si>
  <si>
    <t>54.01.90.01</t>
  </si>
  <si>
    <t>Sovrapprezzo per scavo eseguito a mano</t>
  </si>
  <si>
    <t>54.01.90.01A</t>
  </si>
  <si>
    <t>in materiale di qualunque consistenza e natura</t>
  </si>
  <si>
    <t>Somma SCAVI</t>
  </si>
  <si>
    <t>54.02</t>
  </si>
  <si>
    <t>DEMOLIZIONI</t>
  </si>
  <si>
    <t>54.02.05</t>
  </si>
  <si>
    <t>DEMOLIZIONE DI STRUTTURE IN CEMENTO ARMATO</t>
  </si>
  <si>
    <t>54.02.05.05</t>
  </si>
  <si>
    <t>Demolizione di strutture in cemento armato</t>
  </si>
  <si>
    <t>54.02.05.05A</t>
  </si>
  <si>
    <t>con attrezzi pneumatici a mano (martelli demolitori)</t>
  </si>
  <si>
    <t>54.02.20</t>
  </si>
  <si>
    <t>DEMOLIZIONE DI PAVIMENTAZIONI</t>
  </si>
  <si>
    <t>54.02.20.03</t>
  </si>
  <si>
    <t>Demolizione di pavimentazione bituminosa</t>
  </si>
  <si>
    <t>54.02.20.03B</t>
  </si>
  <si>
    <t>spessore  di pavimentazione oltre 10 cm fino a 20 cm</t>
  </si>
  <si>
    <t>Somma DEMOLIZIONI</t>
  </si>
  <si>
    <t>54.10</t>
  </si>
  <si>
    <t>RILEVATI E RINTERRI</t>
  </si>
  <si>
    <t>54.10.02</t>
  </si>
  <si>
    <t>SOLA ESECUZIONE DI RILEVATI E RINTERRI</t>
  </si>
  <si>
    <t>54.10.02.05</t>
  </si>
  <si>
    <t>Rinterro di scavi a sezione ristretta</t>
  </si>
  <si>
    <t>54.10.02.05A</t>
  </si>
  <si>
    <t>per opere sensibili a cedimenti</t>
  </si>
  <si>
    <t>Somma RILEVATI E RINTERRI</t>
  </si>
  <si>
    <t>54.16</t>
  </si>
  <si>
    <t>STRATI DI BASE (STRATI PORTANTI ED ANTIGELO)</t>
  </si>
  <si>
    <t>54.16.03</t>
  </si>
  <si>
    <t>FORNITURA DI MATERIALE DA CAVA DI PRESTITO PER L'ESECUZIONE DI STRATI DI BASE</t>
  </si>
  <si>
    <t>54.16.03.01</t>
  </si>
  <si>
    <t>Fornitura di materiale di primo impiego e/o di riciclaggio ed esecuzione di strati di base</t>
  </si>
  <si>
    <t>54.16.03.01D</t>
  </si>
  <si>
    <t>a volume in opera</t>
  </si>
  <si>
    <t>54.16.03.24</t>
  </si>
  <si>
    <t>Esecuzione strato di fondazione  in  misto  cementato</t>
  </si>
  <si>
    <t>Somma STRATI DI BASE (STRATI PORTANTI ED ANTIGELO)</t>
  </si>
  <si>
    <t>Somma MOVIMENTI DI TERRA, DEMOLIZIONI</t>
  </si>
  <si>
    <t>56</t>
  </si>
  <si>
    <t>PROTEZIONI DI PARETI DI SCAVO, RIVESTIMENTI DI SCARPATE</t>
  </si>
  <si>
    <t>56.06</t>
  </si>
  <si>
    <t>CALCESTRUZZO SPRUZZATO</t>
  </si>
  <si>
    <t>56.06.02</t>
  </si>
  <si>
    <t>RIVESTIMENTO DI SCARPATE</t>
  </si>
  <si>
    <t>56.06.02.01</t>
  </si>
  <si>
    <t>Calcestruzzo spruzzato C20/25</t>
  </si>
  <si>
    <t>56.06.02.01B</t>
  </si>
  <si>
    <t>spessore 10 cm</t>
  </si>
  <si>
    <t>56.06.05</t>
  </si>
  <si>
    <t>ARMATURA METALLICA PER CALCESTRUZZO SPRUZZATO</t>
  </si>
  <si>
    <t>56.06.05.01</t>
  </si>
  <si>
    <t>Rete elettrosaldata in acciaio</t>
  </si>
  <si>
    <t>56.06.05.01A</t>
  </si>
  <si>
    <t>B450C</t>
  </si>
  <si>
    <t>Somma CALCESTRUZZO SPRUZZATO</t>
  </si>
  <si>
    <t>56.12</t>
  </si>
  <si>
    <t>PARATIE IN MICROPALI</t>
  </si>
  <si>
    <t>56.12.01</t>
  </si>
  <si>
    <t>INSTALLAZIONE E SGOMBERO DEL CANTIERE PER LA REALIZZAZIONE DI MICROPALI</t>
  </si>
  <si>
    <t>-56.12.01.01</t>
  </si>
  <si>
    <t>Installazione e sgombero del cantiere per la realizzazione di micropali</t>
  </si>
  <si>
    <t>56.12.02</t>
  </si>
  <si>
    <t>PERFORAZIONE PER MICROPALI</t>
  </si>
  <si>
    <t>56.12.02.01</t>
  </si>
  <si>
    <t>Micropalo per paratia, a rotazione o rotopercussione rivestita</t>
  </si>
  <si>
    <t>-56.12.02.01C</t>
  </si>
  <si>
    <t>D 160 - 229 mm (9 ")</t>
  </si>
  <si>
    <t>56.12.03</t>
  </si>
  <si>
    <t>ARMATURA PER MICROPALI</t>
  </si>
  <si>
    <t>56.12.03.10</t>
  </si>
  <si>
    <t>Armatura tubolare per micropali</t>
  </si>
  <si>
    <t>-56.12.03.10B</t>
  </si>
  <si>
    <t>tubo forato</t>
  </si>
  <si>
    <t>Somma PARATIE IN MICROPALI</t>
  </si>
  <si>
    <t>56.80</t>
  </si>
  <si>
    <t>LAVORI AUSILIARI</t>
  </si>
  <si>
    <t>56.80.05</t>
  </si>
  <si>
    <t>CORDOLI DI RIPARTIZIONE</t>
  </si>
  <si>
    <t>56.80.05.01</t>
  </si>
  <si>
    <t>Cordolo di collegamento e di ripartizione</t>
  </si>
  <si>
    <t>56.80.05.01D</t>
  </si>
  <si>
    <t>C 28/35</t>
  </si>
  <si>
    <t>Somma LAVORI AUSILIARI</t>
  </si>
  <si>
    <t>Somma PROTEZIONI DI PARETI DI SCAVO, RIVESTIMENTI DI SCARPATE</t>
  </si>
  <si>
    <t>58</t>
  </si>
  <si>
    <t>OPERE IN CONGLOMERATO CEMENTIZIO ARMATO E NON ARMATO</t>
  </si>
  <si>
    <t>58.10</t>
  </si>
  <si>
    <t>ACCIAIO PER ARMATURA</t>
  </si>
  <si>
    <t>58.10.02</t>
  </si>
  <si>
    <t>BARRE TONDE AD ADERENZA MIGLIORATA</t>
  </si>
  <si>
    <t>58.10.02.02</t>
  </si>
  <si>
    <t>Barre ad aderenza migl. controllate in stabilimento</t>
  </si>
  <si>
    <t>58.10.02.02B</t>
  </si>
  <si>
    <t>acciaio B450C</t>
  </si>
  <si>
    <t>Somma ACCIAIO PER ARMATURA</t>
  </si>
  <si>
    <t>Somma OPERE IN CONGLOMERATO CEMENTIZIO ARMATO E NON ARMATO</t>
  </si>
  <si>
    <t>59</t>
  </si>
  <si>
    <t>OPERE IN PIETRA NATURALE ED ARTIFICIALE</t>
  </si>
  <si>
    <t>59.07</t>
  </si>
  <si>
    <t>OPERE MISTE IN PIETRAME E MALTA CEMENTIZIA</t>
  </si>
  <si>
    <t>59.07.01</t>
  </si>
  <si>
    <t>MURATURA MISTA</t>
  </si>
  <si>
    <t>59.07.01.01</t>
  </si>
  <si>
    <t>Muratura in pietrame e malta a mosaico greggio</t>
  </si>
  <si>
    <t>59.07.01.01B</t>
  </si>
  <si>
    <t>con granito, da cava</t>
  </si>
  <si>
    <t>Somma OPERE MISTE IN PIETRAME E MALTA CEMENTIZIA</t>
  </si>
  <si>
    <t>59.90</t>
  </si>
  <si>
    <t>SOVRAPPREZZI</t>
  </si>
  <si>
    <t>59.90.10</t>
  </si>
  <si>
    <t>SOVRAPPREZZO PER FACCIA A VISTA</t>
  </si>
  <si>
    <t>59.90.10.05</t>
  </si>
  <si>
    <t>Sovrapprezzo per faccie a vista multiple</t>
  </si>
  <si>
    <t>59.90.10.05A</t>
  </si>
  <si>
    <t>muratura a mosaico greggio</t>
  </si>
  <si>
    <t>Somma SOVRAPPREZZI</t>
  </si>
  <si>
    <t>Somma OPERE IN PIETRA NATURALE ED ARTIFICIALE</t>
  </si>
  <si>
    <t>75</t>
  </si>
  <si>
    <t>TUBAZIONI, FORNITURA E POSA IN OPERA</t>
  </si>
  <si>
    <t>75.10</t>
  </si>
  <si>
    <t>TUBI DI MATERIALE PLASTICO</t>
  </si>
  <si>
    <t>75.10.04</t>
  </si>
  <si>
    <t>TUBI DI PVC PER FOGNATURA</t>
  </si>
  <si>
    <t>75.10.04.05</t>
  </si>
  <si>
    <t>Tubo di PVC per fognatura</t>
  </si>
  <si>
    <t>75.10.04.05D</t>
  </si>
  <si>
    <t>DN 200</t>
  </si>
  <si>
    <t>75.10.04.10</t>
  </si>
  <si>
    <t>Curve in PVC per fognatura - 15°</t>
  </si>
  <si>
    <t>75.10.04.10D</t>
  </si>
  <si>
    <t>75.10.04.11</t>
  </si>
  <si>
    <t>Curve in PVC per fognatura - 30°</t>
  </si>
  <si>
    <t>75.10.04.11D</t>
  </si>
  <si>
    <t>75.10.04.15</t>
  </si>
  <si>
    <t>Braghe PVC per fognatura - 45° - 87°</t>
  </si>
  <si>
    <t>75.10.04.15H</t>
  </si>
  <si>
    <t>DN 200/200</t>
  </si>
  <si>
    <t>Somma TUBI DI MATERIALE PLASTICO</t>
  </si>
  <si>
    <t>Somma TUBAZIONI, FORNITURA E POSA IN OPERA</t>
  </si>
  <si>
    <t>77</t>
  </si>
  <si>
    <t>POZZETTI PREFABBRICATI</t>
  </si>
  <si>
    <t>77.03</t>
  </si>
  <si>
    <t>POZZETTI STRADALI</t>
  </si>
  <si>
    <t>77.03.02</t>
  </si>
  <si>
    <t>POZZETTI STRADALI CIRCOLARI, DIN 4052</t>
  </si>
  <si>
    <t>77.03.02.01</t>
  </si>
  <si>
    <t>Pozzetto stradale, circolare: completo</t>
  </si>
  <si>
    <t>77.03.02.01A</t>
  </si>
  <si>
    <t>altezza:  59 cm per secchiello corto, non sifonato</t>
  </si>
  <si>
    <t>Somma POZZETTI STRADALI</t>
  </si>
  <si>
    <t>77.90</t>
  </si>
  <si>
    <t>77.90.05</t>
  </si>
  <si>
    <t>SOVRAPPREZZI PER ACCESSORI D'ACCESSO</t>
  </si>
  <si>
    <t>77.90.05.05</t>
  </si>
  <si>
    <t>Sovrapprezzo per maniglioni rivestiti con materiale sintetico</t>
  </si>
  <si>
    <t>77.90.05.05A</t>
  </si>
  <si>
    <t>nucleo : acciaio S235</t>
  </si>
  <si>
    <t>Somma POZZETTI PREFABBRICATI</t>
  </si>
  <si>
    <t>78</t>
  </si>
  <si>
    <t>CHIUSINI, CADITOIE, GRIGLIE, CANALETTE PREFABBRICATE, ACCESSORI PER POZZETTI</t>
  </si>
  <si>
    <t>78.02</t>
  </si>
  <si>
    <t>CADITOIE IN GHISA</t>
  </si>
  <si>
    <t>78.02.01</t>
  </si>
  <si>
    <t>CADITOIE IN GHISA CON TELAIO IN GHISA OPPURE GHISA/CEMENTO</t>
  </si>
  <si>
    <t>78.02.01.06</t>
  </si>
  <si>
    <t>Caditoia tipo "Rekord"</t>
  </si>
  <si>
    <t>78.02.01.06A</t>
  </si>
  <si>
    <t>caditoia piana  peso 95/105 kg</t>
  </si>
  <si>
    <t>78.02.90</t>
  </si>
  <si>
    <t>ACCESSORI PER CADITOIE</t>
  </si>
  <si>
    <t>78.02.90.01</t>
  </si>
  <si>
    <t>Secchielli raccoglitori</t>
  </si>
  <si>
    <t>78.02.90.01A</t>
  </si>
  <si>
    <t>tipo corto (L = 25 cm)</t>
  </si>
  <si>
    <t>Somma CADITOIE IN GHISA</t>
  </si>
  <si>
    <t>Somma CHIUSINI, CADITOIE, GRIGLIE, CANALETTE PREFABBRICATE, ACCESSORI PER POZZETTI</t>
  </si>
  <si>
    <t>85</t>
  </si>
  <si>
    <t>PAVIMENTAZIONI</t>
  </si>
  <si>
    <t>85.05</t>
  </si>
  <si>
    <t>PAVIMENTAZIONI BITUMINOSE</t>
  </si>
  <si>
    <t>85.05.01</t>
  </si>
  <si>
    <t>LAVORI PRELIMINARI</t>
  </si>
  <si>
    <t>85.05.01.01</t>
  </si>
  <si>
    <t>Asportazione di pavimentazione con fresa</t>
  </si>
  <si>
    <t>85.05.01.01B</t>
  </si>
  <si>
    <t>per s fino a 2,0 cm</t>
  </si>
  <si>
    <t>85.05.01.01C</t>
  </si>
  <si>
    <t>per ogni cm di s oltre i primi 2,0</t>
  </si>
  <si>
    <t>85.05.01.03</t>
  </si>
  <si>
    <t>Pulizia dei piani di lavoro</t>
  </si>
  <si>
    <t>85.05.05</t>
  </si>
  <si>
    <t>APPLICAZIONI CON LEGANTI BITUMINOSI</t>
  </si>
  <si>
    <t>85.05.05.05</t>
  </si>
  <si>
    <t>Applicazione di una mano di emulsione cationica</t>
  </si>
  <si>
    <t>85.05.10</t>
  </si>
  <si>
    <t>PAVIMENTAZIONI CON CONGLOMERATO BITUMINOSO</t>
  </si>
  <si>
    <t>85.05.10.01</t>
  </si>
  <si>
    <t>Installazione di cantiere per posa di conglomerati bituminosi.</t>
  </si>
  <si>
    <t>85.05.10.17</t>
  </si>
  <si>
    <t>Conglomerato bituminoso 0/19 con bitume modificato per strato di collegamento binder</t>
  </si>
  <si>
    <t>85.05.10.17B</t>
  </si>
  <si>
    <t>spessore variabile</t>
  </si>
  <si>
    <t>85.05.10.27</t>
  </si>
  <si>
    <t>Conglomerato bituminoso 0/12 per strato d'usura di 2. categoria</t>
  </si>
  <si>
    <t>85.05.10.27A</t>
  </si>
  <si>
    <t>Somma PAVIMENTAZIONI BITUMINOSE</t>
  </si>
  <si>
    <t>Somma PAVIMENTAZIONI</t>
  </si>
  <si>
    <t>86</t>
  </si>
  <si>
    <t>MANUFATTI TIPO ED ACCESSORI STRADALI, SEGNALETICA</t>
  </si>
  <si>
    <t>86.01</t>
  </si>
  <si>
    <t>CORDONATE</t>
  </si>
  <si>
    <t>86.01.02</t>
  </si>
  <si>
    <t>CORDONATE DI CALCESTRUZZO</t>
  </si>
  <si>
    <t>86.01.02.01</t>
  </si>
  <si>
    <t>Cordone tipo "Bolzano" 12/15/30 cm</t>
  </si>
  <si>
    <t>86.01.02.01B</t>
  </si>
  <si>
    <t>Somma CORDONATE</t>
  </si>
  <si>
    <t>86.30</t>
  </si>
  <si>
    <t>SEGNALETICA VERTICALE ED ORIZZONTALE</t>
  </si>
  <si>
    <t>86.30.02</t>
  </si>
  <si>
    <t>SEGNALETICA ORIZZONTALE</t>
  </si>
  <si>
    <t>86.30.02.01</t>
  </si>
  <si>
    <t>Applicazione di segnaletica orizzontale</t>
  </si>
  <si>
    <t>86.30.02.01A</t>
  </si>
  <si>
    <t>vernice rifrangente, per strisce B = 12 cm</t>
  </si>
  <si>
    <t>86.30.02.01B</t>
  </si>
  <si>
    <t>vernice rifrangente, per superfici, scritte</t>
  </si>
  <si>
    <t>Somma SEGNALETICA VERTICALE ED ORIZZONTALE</t>
  </si>
  <si>
    <t>Somma MANUFATTI TIPO ED ACCESSORI STRADALI, SEGNALETICA</t>
  </si>
  <si>
    <t>Importo dei lavori senza sicurezza</t>
  </si>
  <si>
    <t>MISURE PER LA SICUREZZA</t>
  </si>
  <si>
    <t>*97</t>
  </si>
  <si>
    <t>COSTI PER LA SICUREZZA</t>
  </si>
  <si>
    <t>*97.01</t>
  </si>
  <si>
    <t>Costi per le misure di sicurezza conformemente alle disposizioni in vigore</t>
  </si>
  <si>
    <t>*97.01.01</t>
  </si>
  <si>
    <t>*97.01.01.01</t>
  </si>
  <si>
    <t>Installazione, amministrazione e smobilizzo cantiere, infrastrutture di cantiere</t>
  </si>
  <si>
    <t>*97.01.01.01A</t>
  </si>
  <si>
    <t xml:space="preserve">Installazione, amministrazione e smobilizzo cantiere, infrastrutture di cantiere: Elementi di cui all'Allegato XV, Punto 4.1.1 lett.a) D.L. 81/2008: apprestamenti previsti nel PSC </t>
  </si>
  <si>
    <t>*97.01.01.01B</t>
  </si>
  <si>
    <t xml:space="preserve">Opere provvisionali: Elementi di cui all'Allegato XV, Punto 4.1.1 lett.a) D.L. 81/2008: apprestamenti previsti nel PSC </t>
  </si>
  <si>
    <t>*97.01.01.01C</t>
  </si>
  <si>
    <t>Amministrazione cantiere - Gestione e coordinamento ditte subappaltarici: Elementi di cui all'Allegato XV, Punto 4.1.1 lett.g) D.L. 81/2008: misure di coordinamento relative all'uso comune di apprestamenti, attrezzature, infrastrutture, mezzi e servizi di protezione collettiva</t>
  </si>
  <si>
    <t>*97.01.01.01D</t>
  </si>
  <si>
    <t>Segnaletica e regolamentazione del traffico: Elementi di cui all'Allegato XV, Punto 4.1.1 lett.d) D.L. 81/2008: mezzi e servizi di protezione collettiva: segnaletica sicurezza</t>
  </si>
  <si>
    <t>Importo complessivo per la sicurezza</t>
  </si>
  <si>
    <t xml:space="preserve">
RIEPILOGO
</t>
  </si>
  <si>
    <t xml:space="preserve">
Importo lavori a MISURA
</t>
  </si>
  <si>
    <t xml:space="preserve">
Importo lavori a CORPO
</t>
  </si>
  <si>
    <t xml:space="preserve">
IMPORTO TOTALE offerto per lavori a corpo e/o a misura SENZA ONERI DI SICUREZZA
</t>
  </si>
  <si>
    <t xml:space="preserve">
Importo a base d'asta senza oneri di sicurezza
</t>
  </si>
  <si>
    <t xml:space="preserve">
Ribasso d'asta in %
</t>
  </si>
  <si>
    <t xml:space="preserve">
Oneri di sicurezza
</t>
  </si>
  <si>
    <t xml:space="preserve">
IMPORTO COMPLESSIVO DEI LAVORI CON GLI ONERI Di SICUREZZA
</t>
  </si>
  <si>
    <t>Data:</t>
  </si>
  <si>
    <t>Il legale rappresentante dichiara ai sensi del DPR 445/2000, art. 46 e art.47:</t>
  </si>
  <si>
    <t>di aver tenuto conto, nella preparazione della propria offerta, degli obblighi relativi alle disposizioni in materia di sicurezza, di igiene, di tutela dell'ambiente, di condizioni di lavoro e di previdenza e assistenza in vigore nel luogo dove devono essere eseguiti i lavori; che non sono stati soggetti a ribasso d’asta tutti i costi della sicurezza, sia i costi della sicurezza speciali, elencati nel Piano di Sicurezza e Coordinamento (articolo 100 D.Lgs. 81/2008) - nell’ammontare indicato nel bando di gara, nel capitolato speciale d’appalto e nel piano di sicurezza e di coordinamento-, sia i costi della sicurezza di legge, già compresi nella misura fissa del 1% in ogni singolo prezzo unitario così come risultante dal computo estimativo, e di impegnarsi a destinare tali importi unicamente per le predette misure di sicurezza;</t>
  </si>
  <si>
    <t>di aver tenuto conto, nella formulazione della propria offerta, delle spese relative al costo del personale, riportato nel quadro di incidenza della manodopera, valutato sulla base dei minimi salatiali definiti dalla contrattazione colletiva nazionale e delle voci retributive prevista dalla contrattazione integrativo di secondo livello secondo quanto previsto dall'art. 82, comma 3bis del dlgs n. 163/06 e di far pervenire alla stazione appaltante (prima dell'aggiudicazione provvisoria), nel caso che la stessa procede alla verifica dei prezzi ai sensi dell'art. 83, comma 3bis del dlgs n. 163/06 (verifica ex post in apposito subprocedimento), su semplice richiesta di quest'ultima, per iscritto i dati relativi al personale da impiegare per i presenti lavori: contratto colletivo applicando; componenti retributive della contrattazione integrativa di secondo livello; numero complessivo di risorsee umane per tipologia e qualifiaca e tempo di impiego di ciascuna risorsa.</t>
  </si>
  <si>
    <t>inoltre prende conoscenza e dichiara di essere d'accordo con le seguenti condizioni:</t>
  </si>
  <si>
    <t>Nell'indicazione dei prezzi unitari e del ribasso percentuale vengono preso in considerazione solo i primi quattro decimali dopo il comma (eventuali ulteriori decimali dopo la quarta non vengono preso in considerazione, neanche per arrotondamenti in su o giù).</t>
  </si>
  <si>
    <t>La percentuale di ribasso è utilizzata per determinare la soglia di anomalia ai sensi dell’articolo 86 del D.Lgs. 163/06 ed è elemento vincolante ai fini del contratto.</t>
  </si>
  <si>
    <t>Il concorrente prima della formulazione della propria offerta, nel caso di contratto con corrispettivo da stipulare “a corpo” o “parte a corpo e parte a misura”, ha l'obbligo di controllare le voci riportate nella lista attraverso l'esame degli elaborati progettuali, comprendenti anche il computo metrico estimativo.</t>
  </si>
  <si>
    <t>Dopo l’aggiudicazione e prima della stipulazione del contratto l’ente procederà alla verifica dei conteggi dell’aggiudicatario, tenendo per valide ed immutabili le quantità ed i prezzi unitari offerti, correggendo, ove si riscontrino errori di calcolo, i prodotti e/o le somme. In caso di discordanza fra il prezzo complessivo risultante da tale verifica e quello dipendente dal ribasso percentuale offerto, tutti i prezzi unitari offerti sono corretti in modo costante in base alla percentuale di discordanza.</t>
  </si>
  <si>
    <r>
      <t xml:space="preserve">Firma digitale rappresentante legale dell'impresa </t>
    </r>
    <r>
      <rPr>
        <b/>
        <sz val="8"/>
        <color indexed="8"/>
        <rFont val="Calibri"/>
        <family val="2"/>
      </rPr>
      <t>singola</t>
    </r>
  </si>
  <si>
    <r>
      <t xml:space="preserve">Firma digitale rappresentante legale della </t>
    </r>
    <r>
      <rPr>
        <b/>
        <sz val="8"/>
        <color indexed="8"/>
        <rFont val="Calibri"/>
        <family val="2"/>
      </rPr>
      <t>capogruppo</t>
    </r>
  </si>
  <si>
    <r>
      <t xml:space="preserve">Firma digitale rappresentante legale </t>
    </r>
    <r>
      <rPr>
        <b/>
        <sz val="8"/>
        <color indexed="8"/>
        <rFont val="Calibri"/>
        <family val="2"/>
      </rPr>
      <t>mandante/cooptata</t>
    </r>
  </si>
  <si>
    <t>Nr.</t>
  </si>
  <si>
    <t>LV-Pos. Nr.</t>
  </si>
  <si>
    <t>Bezeichnung</t>
  </si>
  <si>
    <t>Maßeinheit DE</t>
  </si>
  <si>
    <t>Menge</t>
  </si>
  <si>
    <t>Einheitspreis</t>
  </si>
  <si>
    <t>Gesamtpreis
(Menge x</t>
  </si>
  <si>
    <t xml:space="preserve">
ANLAGE C1
VERZEICHNIS DER ARBEITEN UND DER LIEFERUNGEN
ANGEBOT MIT EINHEITSPREISEN
</t>
  </si>
  <si>
    <t>NEUBAU ZIVILSCHUTZZENTRUM NIEDERVINTL Baumeister und Zusatzarbeiten</t>
  </si>
  <si>
    <t>CIG-Kodex:</t>
  </si>
  <si>
    <t>Elementarpreise</t>
  </si>
  <si>
    <t>Mieten</t>
  </si>
  <si>
    <t>Arbeits- und Schutzgerüste</t>
  </si>
  <si>
    <t>Standgerüst-Rahmen:</t>
  </si>
  <si>
    <t>2 kN/m2, ersten vier Wochen</t>
  </si>
  <si>
    <t>für jeden folgenden Kalendertag Pos. .06 a),b),c)</t>
  </si>
  <si>
    <t>Gesamt Mieten</t>
  </si>
  <si>
    <t>Transporte</t>
  </si>
  <si>
    <t>Transport von Schüttgut</t>
  </si>
  <si>
    <t>Transport von 1 m3 Schüttgut</t>
  </si>
  <si>
    <t>Gesamt Transporte</t>
  </si>
  <si>
    <t xml:space="preserve">Prüfungen </t>
  </si>
  <si>
    <t>Prüfung der Gebäudedichtheit mittels BLOWER DOOR TEST</t>
  </si>
  <si>
    <t>psch</t>
  </si>
  <si>
    <t>Prüfung der Abdichtungen</t>
  </si>
  <si>
    <t xml:space="preserve">Gesamt Prüfungen </t>
  </si>
  <si>
    <t>Gesamt Elementarpreise</t>
  </si>
  <si>
    <t>Baumeisterarbeiten</t>
  </si>
  <si>
    <t>Abbrucharbeiten</t>
  </si>
  <si>
    <t>Totalabbruch</t>
  </si>
  <si>
    <t>Totalabbruch Gebäude:</t>
  </si>
  <si>
    <t>Konstruktion aus Betonblock- oder Ziegelmauerwerk, Massiv- oder Hohlsteindecken, Stahlbetonwände, Dachkonstruktion aus Holz, Stahl oder wie Decken, von der Dachkante bis Unterkante Fundamente</t>
  </si>
  <si>
    <t>Abtragen Blechbaracke</t>
  </si>
  <si>
    <t>Abtragen der Blechbaracke</t>
  </si>
  <si>
    <t>Abbruch von Grenzmauern</t>
  </si>
  <si>
    <t>Abtragen von best. Baugrubenverbauungen</t>
  </si>
  <si>
    <t>Freilegen, Ausbau und Entfernung von best. Hang- und Baugrubenverbauungen</t>
  </si>
  <si>
    <t>Abtragen von Bauteilen</t>
  </si>
  <si>
    <t>Aufnehmen Pflaster:</t>
  </si>
  <si>
    <t>Abbruch von Pflasterbelag</t>
  </si>
  <si>
    <t>Rückbauen und Ausräumen von Gebäuden</t>
  </si>
  <si>
    <t>Entfernung best. Öltank bis 20.000lt</t>
  </si>
  <si>
    <t xml:space="preserve">Zusatzvergütung für Entsorgung Reststoffe ölhaltig &gt; 500kg Tankinhalt </t>
  </si>
  <si>
    <t>Entleerung der best. Klärgrube</t>
  </si>
  <si>
    <t>Entfernung und Entsorgung von Kessel mit Dichtung aus asbesthaltigen Material</t>
  </si>
  <si>
    <t>Deponiegebühren</t>
  </si>
  <si>
    <t>Deponiegebühren für Bodenaushub</t>
  </si>
  <si>
    <t>Kl.1/B: mit Kies als Hauptanteil</t>
  </si>
  <si>
    <t>Deponiegebühren für Bauschutt</t>
  </si>
  <si>
    <t>Kl.2/A: mineralischer Baustellenabfall</t>
  </si>
  <si>
    <t>Kl.2/C: Asphalt</t>
  </si>
  <si>
    <t>Kl.3/A: Bauschutt mit 10% Beimengungen</t>
  </si>
  <si>
    <t>Kl.4/A: bewehrter Beton</t>
  </si>
  <si>
    <t>Deponiegebühren für Kunststoff und Holz</t>
  </si>
  <si>
    <t>Kl.5/A: Baustellenabfall wie Kunststoff, Verpackungen</t>
  </si>
  <si>
    <t>Kl.5/B: behandeltes Holz</t>
  </si>
  <si>
    <t>Deponiegebühren für pflanzl. Reststoffe</t>
  </si>
  <si>
    <t>Kl.7/A pflanzl. Reststoffe</t>
  </si>
  <si>
    <t>Gesamt Abbrucharbeiten</t>
  </si>
  <si>
    <t>Erdarbeiten</t>
  </si>
  <si>
    <t>Vorbereiten des Baugeländes</t>
  </si>
  <si>
    <t>Rodungen von Bäumen &lt;16cm, Sträuchern und Hecken</t>
  </si>
  <si>
    <t>Baugelände komplett abräumen</t>
  </si>
  <si>
    <t>Oberboden</t>
  </si>
  <si>
    <t>Oberboden abtragen</t>
  </si>
  <si>
    <t>maschinell</t>
  </si>
  <si>
    <t>Allgemeiner Aushub (offene Aushubarbeiten)</t>
  </si>
  <si>
    <t>Boden Baugrube lösen:</t>
  </si>
  <si>
    <t>maschinell mit Abtransport</t>
  </si>
  <si>
    <t>Ausgraben von Steinblöcken bei allgemeinem Aushub</t>
  </si>
  <si>
    <t>Hinterfüllen und Anschüttungen</t>
  </si>
  <si>
    <t>Hinterfüllen mit Grubenschotter:</t>
  </si>
  <si>
    <t>Füllmaterial</t>
  </si>
  <si>
    <t>Gesamt Erdarbeiten</t>
  </si>
  <si>
    <t>Beton, Stahlbeton, Schalungen und Fertigteile</t>
  </si>
  <si>
    <t>Schalungen für am Boden aufliegende Strukturen, Untermauerungen</t>
  </si>
  <si>
    <t>Seitliche Abschalung für Gründungsplatten:</t>
  </si>
  <si>
    <t>für Oberflächenstruktur S2</t>
  </si>
  <si>
    <t>Seitliche Abschalung für Streifenfundamente</t>
  </si>
  <si>
    <t>Schalungen für Mauern und Wände</t>
  </si>
  <si>
    <t>Einseitige Schalung für geradlinige Mauern und Wände:</t>
  </si>
  <si>
    <t>für Oberflächenstruktur S4b</t>
  </si>
  <si>
    <t>Schalung für geradlinige Mauern und Wände:</t>
  </si>
  <si>
    <t>für Oberflächenstruktur S4c</t>
  </si>
  <si>
    <t>Aufpreis für Doppelschalung, durchdringungsfrei:</t>
  </si>
  <si>
    <t>Schalungen für Platten, Kragplatten, Treppen</t>
  </si>
  <si>
    <t>Schalung für Platten und Kragplatten:</t>
  </si>
  <si>
    <t>Schalung für Treppenplatten, Podeste, Stufen</t>
  </si>
  <si>
    <t>Schalungen für horizontale Strukturen, Träger</t>
  </si>
  <si>
    <t>Schalung für geradlinige Träger:</t>
  </si>
  <si>
    <t>Schalungen für Stützen</t>
  </si>
  <si>
    <t>Schalung für Stützen mit Polygonalquerschnitt, bis zu 4 Kanten</t>
  </si>
  <si>
    <t>Schalung für Stützen mit kreisförmigem Querschnitt</t>
  </si>
  <si>
    <t>Stützmaßnahme, Arbeitsbühnen H&gt;3,50m</t>
  </si>
  <si>
    <t>Stützmaßnahmen für Platten, Kragplatten und Treppen, H &gt; 3,5 m</t>
  </si>
  <si>
    <t>H über 3,5 bis 6,0 m</t>
  </si>
  <si>
    <t>Stützmaßnahmen für Träger, H &gt; 3,5 m</t>
  </si>
  <si>
    <t>Aufpreise</t>
  </si>
  <si>
    <t>Schriftlehre " Zivilschutzzentrum Niedervintl - centro protezione civile di Vandoies di sotto"</t>
  </si>
  <si>
    <t>Aufpreis für brandschutzbeständige (REI60) Ausführung der Schalungsdurchdringung/-rohr lt. geltenden Normen</t>
  </si>
  <si>
    <t>Aufpreis für die Fertigung von Sichtbetonkonen</t>
  </si>
  <si>
    <t>Beton für bewehrte und unbewehrte Bauwerke</t>
  </si>
  <si>
    <t>Unterbeton, Ausgleichsbeton und Füllbeton</t>
  </si>
  <si>
    <t>Festigkeitsklasse C 8/10</t>
  </si>
  <si>
    <t>Beton für Bauwerke jedwelcher Lage, Form und Abmessung</t>
  </si>
  <si>
    <t>Festigkeitsklasse C 25/30</t>
  </si>
  <si>
    <t>Festigkeitsklasse C 32/40</t>
  </si>
  <si>
    <t>Aufpreise für Beton für bewehrte und unbewehrte Bauwerke</t>
  </si>
  <si>
    <t>Expositionsklasse XC</t>
  </si>
  <si>
    <t>XC3 mit Wassereindringtiefe 30 mm</t>
  </si>
  <si>
    <t>Expositionsklasse XF</t>
  </si>
  <si>
    <t>Aufpreis für Beton mit Zuschlägen anderen Durchmessers</t>
  </si>
  <si>
    <t>GK 16mm</t>
  </si>
  <si>
    <t>GK 8mm</t>
  </si>
  <si>
    <t>Aufpreis: Zulage Pigment 3-5%/ZG</t>
  </si>
  <si>
    <t>Gesamt Beton, Stahlbeton, Schalungen und Fertigteile</t>
  </si>
  <si>
    <t>Betonstahl</t>
  </si>
  <si>
    <t>Betonstabstahl</t>
  </si>
  <si>
    <t>Betonstahl:</t>
  </si>
  <si>
    <t>gerippter Stahl B450C</t>
  </si>
  <si>
    <t>Betonstahlmatten</t>
  </si>
  <si>
    <t>Betonstahlmatten:</t>
  </si>
  <si>
    <t>gerippter Stahl, B450C</t>
  </si>
  <si>
    <t>Spezialteile</t>
  </si>
  <si>
    <t>Spezialteile für  Elemente mit thermischer Unterbrechnung</t>
  </si>
  <si>
    <t>Spezialelement zur  thermischen Trennung Typ1</t>
  </si>
  <si>
    <t>Spezialelement zur  thermischen Trennung  Typ2</t>
  </si>
  <si>
    <t>Punktbefestigungen für zweischalige Wand</t>
  </si>
  <si>
    <t>Punktfixierung RG M12x220mm i175</t>
  </si>
  <si>
    <t>St</t>
  </si>
  <si>
    <t>Gesamt Betonstahl</t>
  </si>
  <si>
    <t>Mauerwerk aus künstlichen Steinen (Hohlblocksteinen, Mauerziegeln)</t>
  </si>
  <si>
    <t>Trennwände, Verblendungen</t>
  </si>
  <si>
    <t>Leicht-Hochlochziegel D12cm:</t>
  </si>
  <si>
    <t>mit Kalkzementmörtel</t>
  </si>
  <si>
    <t>Mauerwerk Plan-Hochlochziegel:</t>
  </si>
  <si>
    <t>mit MG M4</t>
  </si>
  <si>
    <t>Schiebetürkasten für Putzwände</t>
  </si>
  <si>
    <t>Maueröffnungsmaße: mm 1920 x mm 2165</t>
  </si>
  <si>
    <t>Aufpreis für Innengerüste mit einere Höhe von mehr als 3,50 m</t>
  </si>
  <si>
    <t>Rollladenkästen</t>
  </si>
  <si>
    <t>Rollladenkasten vollwärmegedämmt, Außeninspektion:</t>
  </si>
  <si>
    <t>vollisol. selbsttragend D 32-42cm</t>
  </si>
  <si>
    <t xml:space="preserve">Aufpreis Dämmnase für Stocküberdämmung und Kopfdämmung </t>
  </si>
  <si>
    <t>Aufpreis für zusätzliche Befestigung in Stahlbetonstruktur</t>
  </si>
  <si>
    <t>Gesamt Mauerwerk aus künstlichen Steinen (Hohlblocksteinen, Mauerziegeln)</t>
  </si>
  <si>
    <t>Putzarbeiten</t>
  </si>
  <si>
    <t>Putze</t>
  </si>
  <si>
    <t>Grobputz 2 Lagen:</t>
  </si>
  <si>
    <t>Spritz+hydr. Kalkmörtel</t>
  </si>
  <si>
    <t>Innenputz 3 Lagen:</t>
  </si>
  <si>
    <t>Spritz+hydr. Kalk+Kalk-Feinputz</t>
  </si>
  <si>
    <t>Putzträger, Putzbewehrungen</t>
  </si>
  <si>
    <t>Putzhaftbrücke auf Betonbauteilen</t>
  </si>
  <si>
    <t>Gesamt Putzarbeiten</t>
  </si>
  <si>
    <t>Packlagen und Estricharbeiten</t>
  </si>
  <si>
    <t>Verbundestriche</t>
  </si>
  <si>
    <t>Ausgleichestrich, D 5cm:</t>
  </si>
  <si>
    <t>Schaumbeton</t>
  </si>
  <si>
    <t>Aufpreis Pos. .03 b) Mehrdicke D 1cm</t>
  </si>
  <si>
    <t>Gefälleestrich D 7cm</t>
  </si>
  <si>
    <t>Schutzestrich D 4-5cm</t>
  </si>
  <si>
    <t>Aufpreis Pos. .09  Mehrdicke D 1cm</t>
  </si>
  <si>
    <t>Aufpreis Pos. .10  Mehrdicke D 1cm</t>
  </si>
  <si>
    <t>Estrich auf Dämmschicht</t>
  </si>
  <si>
    <t>Schwimm. Estrich Beläge im Dünnbett D 5cm</t>
  </si>
  <si>
    <t>Aufpreis Pos. .03 für Mehrdicke</t>
  </si>
  <si>
    <t>Betonböden</t>
  </si>
  <si>
    <t>Industrieboden D 15cm:</t>
  </si>
  <si>
    <t>mech. geglättete Oberfl.</t>
  </si>
  <si>
    <t>Aufpreis Pos. .02 b) Mehrdicke D 1cm</t>
  </si>
  <si>
    <t>Aufpreis Pos. .02 b) Ausführung mit Betongüte C 30/37 und Verschleißbeanspruchung XM1</t>
  </si>
  <si>
    <t>Gesamt Packlagen und Estricharbeiten</t>
  </si>
  <si>
    <t>Abdichtungsarbeiten</t>
  </si>
  <si>
    <t>Waagerechte Abdichtung unter Wänden</t>
  </si>
  <si>
    <t>Waager. Abdich.:</t>
  </si>
  <si>
    <t>Bitumenbahn 1500g/m2, einlagig</t>
  </si>
  <si>
    <t>Waager. Abdichtung:</t>
  </si>
  <si>
    <t>Dichtungsschlämme 2000g/m2</t>
  </si>
  <si>
    <t>Abdichtung von Außenwandflächen</t>
  </si>
  <si>
    <t>Wandabdichtung:</t>
  </si>
  <si>
    <t>1 Kaltaufst. Bitum.lösung 250 g/m2</t>
  </si>
  <si>
    <t>Wandabdichtung 1x Bitumen-Schweißbahn:</t>
  </si>
  <si>
    <t>Bitumen-Schweißbahn 1x5mm - Glasfasereinlage</t>
  </si>
  <si>
    <t>Abdichtung von Bodenflächen</t>
  </si>
  <si>
    <t>Wannenausbildung 1x Dichtungsbahn:</t>
  </si>
  <si>
    <t>Bitumen-Schweißbahn 4 mm - Polyester-Alueinlage</t>
  </si>
  <si>
    <t>Bodenabdichtung Bitumen-Schweißbahn:</t>
  </si>
  <si>
    <t>Bitumen-Schweißbahn 5 mm</t>
  </si>
  <si>
    <t>Bodenabdichtung:</t>
  </si>
  <si>
    <t>Bodenabdichtung 2x Bitumen-Schweißbahn:</t>
  </si>
  <si>
    <t>Bitumen-Schweißbahn 2x5mm - Glasfasereinlage</t>
  </si>
  <si>
    <t>Abdichtung für Bodenflächen, aus bitumenverträglichen PVC-Dichtungsbahnen: Dicke 1,5 mm</t>
  </si>
  <si>
    <t>Trennschichten, Schutzschichten</t>
  </si>
  <si>
    <t>Trennlage:</t>
  </si>
  <si>
    <t>Vliesbahnen Polypropylenfaser 300g/m2</t>
  </si>
  <si>
    <t>Polyäthylen 0,20mm</t>
  </si>
  <si>
    <t>Trenn- und Schutzfolie 1mm</t>
  </si>
  <si>
    <t>Abdichtungen über Bewegungsfugen</t>
  </si>
  <si>
    <t>Fugenband Waterstop:</t>
  </si>
  <si>
    <t>Arbeitsfugen, Fugenblech B 167mm</t>
  </si>
  <si>
    <t>Hohlkehlen</t>
  </si>
  <si>
    <t>Hohlkehlen:</t>
  </si>
  <si>
    <t>an Wand-Fundamentanschluß</t>
  </si>
  <si>
    <t>Gesamt Abdichtungsarbeiten</t>
  </si>
  <si>
    <t>Dämmarbeiten</t>
  </si>
  <si>
    <t>Wärmedämmungen</t>
  </si>
  <si>
    <t>PS-Extruderschaum 32 kg/m3, Böden:</t>
  </si>
  <si>
    <t>D 10cm</t>
  </si>
  <si>
    <t>D 16cm</t>
  </si>
  <si>
    <t>Wärmedämmplatten aus extrudiertem Polystyrol XPS:</t>
  </si>
  <si>
    <t>Dämmplatte XPS, D 10,0 cm</t>
  </si>
  <si>
    <t>Dämmplatte XPS, D 16,0 cm</t>
  </si>
  <si>
    <t>Schaumglasplatten für Bodendämmung, 130-140 kg/m3:</t>
  </si>
  <si>
    <t>Schaumglasplatten, D 22,0 cm</t>
  </si>
  <si>
    <t>Schaumglasplatten für Wände, 120 kg/m3:</t>
  </si>
  <si>
    <t>Schaumglasplatten, D 16,0 cm</t>
  </si>
  <si>
    <t>Schaumglasplatten als Wärmebrückenstein, 160-170 kg/m3:</t>
  </si>
  <si>
    <t>Schaumglasplatten als Wärmebrückenstein, Abmessungen 240x450x50mm</t>
  </si>
  <si>
    <t>Polyurethan-Hartschaum , Wand-Randdämmstreifen:</t>
  </si>
  <si>
    <t>D 2cm</t>
  </si>
  <si>
    <t>Sockeldämmung mit Schaumglasplatten</t>
  </si>
  <si>
    <t>Schaumglasplatten, D 10,0+4,0 cm</t>
  </si>
  <si>
    <t>Schaumglasplatten, D 10,0+6,0 cm</t>
  </si>
  <si>
    <t>Schaumglasplatten, D 10,0+10,0 cm</t>
  </si>
  <si>
    <t>Innendämmung aus Schaumglasplatten mit Beschichtung</t>
  </si>
  <si>
    <t>Schaumglasplatten, D 10,0 cm</t>
  </si>
  <si>
    <t>Kehlleisten in Schaumglas:</t>
  </si>
  <si>
    <t xml:space="preserve">Expandierte Polystyrol-Hartschaumplatten, auf Flachdächern, </t>
  </si>
  <si>
    <t>EPS, D 24,0 cm</t>
  </si>
  <si>
    <t xml:space="preserve">Expandierte Polystyrol-Hartschaumplatten zwischen Posterhölzer eingebaut, </t>
  </si>
  <si>
    <t>EPS, D 10,0 cm</t>
  </si>
  <si>
    <t xml:space="preserve">Aufpreis Auschnitt für Konstruktionsholz </t>
  </si>
  <si>
    <t>Schalldämmungen</t>
  </si>
  <si>
    <t>Dämmstreifen B 12-20cm:</t>
  </si>
  <si>
    <t>Gummigranulat, D 8mm</t>
  </si>
  <si>
    <t>Trittschalldämmschicht, Auflast 5 kN/m2:</t>
  </si>
  <si>
    <t>Gummigranulat mit Trennlage, D 10mm</t>
  </si>
  <si>
    <t>Schall- und Erschütterungsmatte 20mm</t>
  </si>
  <si>
    <t>Gesamt Dämmarbeiten</t>
  </si>
  <si>
    <t>Dachabdichtungsarbeiten</t>
  </si>
  <si>
    <t>Dachabdichtungen</t>
  </si>
  <si>
    <t>Polyolefine Dachabdichtung:</t>
  </si>
  <si>
    <t>Dicke 2 mm</t>
  </si>
  <si>
    <t>Anschlüsse, Abschlüsse</t>
  </si>
  <si>
    <t>Dachrandabschluß Folienblech:</t>
  </si>
  <si>
    <t>Z 10cm</t>
  </si>
  <si>
    <t>Z 15cm</t>
  </si>
  <si>
    <t>Z 20cm</t>
  </si>
  <si>
    <t>Maueranschluß - plastiziertes Blech</t>
  </si>
  <si>
    <t>Rohrdurchführung:</t>
  </si>
  <si>
    <t>bis ø 80mm</t>
  </si>
  <si>
    <t>über ø 80-150mm</t>
  </si>
  <si>
    <t>Einbauteile</t>
  </si>
  <si>
    <t>Ablauf:</t>
  </si>
  <si>
    <t>senkr. wärmeged. DN 125 mit Aufstockel.</t>
  </si>
  <si>
    <t>Überlauf rechteckform 300x100mm Länge 600mm</t>
  </si>
  <si>
    <t>Überlauf rund DN100-120mm Länge 600mm</t>
  </si>
  <si>
    <t>Strangentlüfter:</t>
  </si>
  <si>
    <t xml:space="preserve">Kiesfang </t>
  </si>
  <si>
    <t xml:space="preserve">Aufpreis für beheizte Ausführung des Dachablaufes </t>
  </si>
  <si>
    <t>Ablauf Bitumenbahn:</t>
  </si>
  <si>
    <t>Durchmesser bis 160mm; für Dämmdicke 24cm</t>
  </si>
  <si>
    <t>Schüttungen und Beläge</t>
  </si>
  <si>
    <t>Schutzschicht aus Rundkies D 5cm</t>
  </si>
  <si>
    <t>Aufpreis Mehrdicke für Schutzschicht aus Rundkies</t>
  </si>
  <si>
    <t>Gesamt Dachabdichtungsarbeiten</t>
  </si>
  <si>
    <t>Dränarbeiten, Abfluss- und Abwasserleitungen, Straßendecken</t>
  </si>
  <si>
    <t>Dränrohre</t>
  </si>
  <si>
    <t>Dränleitung HDPE:</t>
  </si>
  <si>
    <t>Drän- und Filterschichten</t>
  </si>
  <si>
    <t>Dränschicht Wände:</t>
  </si>
  <si>
    <t>Verbundkörper mit Filterlage:</t>
  </si>
  <si>
    <t>Druckfeste Dränagematte</t>
  </si>
  <si>
    <t>Abwasserleitungen</t>
  </si>
  <si>
    <t>PVC strukturierte Abwasserleitungen</t>
  </si>
  <si>
    <t>Leitungen für Kabel</t>
  </si>
  <si>
    <t>Kabelschutzrohr PE-HD, flexibel:</t>
  </si>
  <si>
    <t>Schächte</t>
  </si>
  <si>
    <t>Unbewehrte Betonschächte, rechteckig</t>
  </si>
  <si>
    <t>Zusatzelem. Kanalschacht:</t>
  </si>
  <si>
    <t>Einsteigschacht Beton:</t>
  </si>
  <si>
    <t>Sickerschacht Regenwasser:</t>
  </si>
  <si>
    <t>Schachtabdeckungen, Rinnenabdeckungen und Einbauteile</t>
  </si>
  <si>
    <t>Schachtabdeckung Gußeisen:</t>
  </si>
  <si>
    <t>300x300 mm, 15-20kg</t>
  </si>
  <si>
    <t>Gitterrost Gußeisen:</t>
  </si>
  <si>
    <t>Entwässerungsrinne:</t>
  </si>
  <si>
    <t>Schlitzrost Guß, 10(B)cm</t>
  </si>
  <si>
    <t>Schlitzrost Guß, 20(B)cm</t>
  </si>
  <si>
    <t>Schlitzrost Guß, 30(B)cm</t>
  </si>
  <si>
    <t>Straßen, Wege, Plätze</t>
  </si>
  <si>
    <t>Tragschicht Baugrubenschotter:</t>
  </si>
  <si>
    <t>Auftragsprof.</t>
  </si>
  <si>
    <t>Deckschicht für Wege und Spielflächen</t>
  </si>
  <si>
    <t>Oberflächenbeh. Schottertragschicht</t>
  </si>
  <si>
    <t>Bituminöses Mischgut für herkömmliche Binderschichten:</t>
  </si>
  <si>
    <t>je m2 und cm Schichtstärke, eingebaut</t>
  </si>
  <si>
    <t>Bituminöses Mischgut für herkömmliche Verschleißschichten:</t>
  </si>
  <si>
    <t>Schichtstärke, eingebaut: 3 cm</t>
  </si>
  <si>
    <t>Randstein Beton:</t>
  </si>
  <si>
    <t>C 35/45 frost- tausalzbeständig</t>
  </si>
  <si>
    <t>Gesamt Dränarbeiten, Abfluss- und Abwasserleitungen, Straßendecken</t>
  </si>
  <si>
    <t>Gärtnerarbeiten</t>
  </si>
  <si>
    <t>Rasenflächen</t>
  </si>
  <si>
    <t>Gartenerde:</t>
  </si>
  <si>
    <t>Einbau maschinell</t>
  </si>
  <si>
    <t>Parkflächen</t>
  </si>
  <si>
    <t>Plattenbelag aus Beton</t>
  </si>
  <si>
    <t>Dachbegrünung</t>
  </si>
  <si>
    <t>Absturzsicherung</t>
  </si>
  <si>
    <t>Absturzsicherungssystem nach DIN EN 795, Klasse C:</t>
  </si>
  <si>
    <t>Gesamt Gärtnerarbeiten</t>
  </si>
  <si>
    <t>Leistungen auf Maß</t>
  </si>
  <si>
    <t>Aufpreis bei Quellwasser</t>
  </si>
  <si>
    <t>Abbruch und entfernen von Lüftungsrohren und -kanälen aus Eternit (asbesthaltig)</t>
  </si>
  <si>
    <t>Durchführung von Öffnungen in den Decke im Bereich der Rohrdurchdringungen aus Eternit (asbesthaltig)</t>
  </si>
  <si>
    <t>Kl.1/D: Sand-Kies-Gemisch</t>
  </si>
  <si>
    <t>Deponiegebühren für gefährlichen Abfall</t>
  </si>
  <si>
    <t>Kl.9/3: Asbest und asbesthaltige Materialien</t>
  </si>
  <si>
    <t>Punto luce deviato 10-16 A in esecuzione sotto intonaco</t>
  </si>
  <si>
    <t>*15.08.01.11A</t>
  </si>
  <si>
    <t>Punto luce deviato, sotto intonaco IP40 - serie prezzo standard</t>
  </si>
  <si>
    <t>*15.08.01.31</t>
  </si>
  <si>
    <t>Punto luce con comando centralizzato in esecuzione sotto intonaco</t>
  </si>
  <si>
    <t>*15.08.01.31A</t>
  </si>
  <si>
    <t>Punto luce con comando centralizzato, sotto intonaco IP40</t>
  </si>
  <si>
    <t>*15.08.01.32</t>
  </si>
  <si>
    <t>Punto luce con comando centralizzato in esecuzione a vista</t>
  </si>
  <si>
    <t>*15.08.01.32B</t>
  </si>
  <si>
    <t>Punto luce con comando centralizzato a parete IP44 - linea FG7OR0,6/1kV</t>
  </si>
  <si>
    <t>*15.08.01.35</t>
  </si>
  <si>
    <t>Punto di comando per attacco luce in esecuzione sotto intonaco</t>
  </si>
  <si>
    <t>*15.08.01.35A</t>
  </si>
  <si>
    <t>Punto di comando con pulsante unipolare 10 A, sotto intonaco IP40 - serie prezzo standard</t>
  </si>
  <si>
    <t>*15.08.01.35D</t>
  </si>
  <si>
    <t>Punto di comando con pulsante luminoso unipolare 10 A, sotto intonaco IP40 - serie prezzo standard</t>
  </si>
  <si>
    <t>*15.08.01.35I</t>
  </si>
  <si>
    <t>Punto di comando con rilevatore di movimento elettronico ad infrarossi passivi. Angolo di rilevazione fino a 180°</t>
  </si>
  <si>
    <t>*15.08.01.35K</t>
  </si>
  <si>
    <t>Punto di comando con rilevatore di movimento elettronico ad infrarossi passivi. Angolo di rilevazione fino a 360°.</t>
  </si>
  <si>
    <t>*15.08.01.36</t>
  </si>
  <si>
    <t>Punto di comando per attacco luce in esecuzione a vista</t>
  </si>
  <si>
    <t>*15.08.01.36H</t>
  </si>
  <si>
    <t>Punto di comando con rilevatore di movimento elettronico ad infrarossi passivi. Angolo di rilevazione fino a 270°. Esecuzione a vista IP44</t>
  </si>
  <si>
    <t>*15.08.01.51</t>
  </si>
  <si>
    <t>Punto luce in parallelo comandato in loco o centralizzato in esecuzione sotto intonaco</t>
  </si>
  <si>
    <t>*15.08.01.51A</t>
  </si>
  <si>
    <t>Punto luce in parallelo esecuzione sotto intonaco - IP40</t>
  </si>
  <si>
    <t>*15.08.01.52</t>
  </si>
  <si>
    <t>Punto luce in parallelo comandato in loco o centralizzato in esecuzione a vista</t>
  </si>
  <si>
    <t>*15.08.01.52B</t>
  </si>
  <si>
    <t>Punto luce in parallelo in esecuzione a vista  - IP44 - linea FG7OR0,6/1kV</t>
  </si>
  <si>
    <t>*15.08.01.55</t>
  </si>
  <si>
    <t>Sovrapprezzo per punti luce comandati in loco o centralizzati in esecuzione sottointonaco</t>
  </si>
  <si>
    <t>*15.08.01.55A</t>
  </si>
  <si>
    <t>sovrapprezzo per lunghezza tra 20m e 40m, IP40</t>
  </si>
  <si>
    <t>*15.08.01.56</t>
  </si>
  <si>
    <t>Sovrapprezzo per punti luce comandati in loco o centralizzati in esecuzione a vista</t>
  </si>
  <si>
    <t>*15.08.01.56A</t>
  </si>
  <si>
    <t>*15.08.01.61</t>
  </si>
  <si>
    <t>Fornitura e posa di contenitori da incasso in calcestruzzo in opera</t>
  </si>
  <si>
    <t>*15.08.01.61B</t>
  </si>
  <si>
    <t>Sovrapprezzo su relativo punto luce, con apertura 60 mm</t>
  </si>
  <si>
    <t>*15.08.11</t>
  </si>
  <si>
    <t>Attacchi per impianti di illuminazione d'emergenza e di sicurezza</t>
  </si>
  <si>
    <t>*15.08.11.01</t>
  </si>
  <si>
    <t>Punto luce per apparecchio di illuminazione di sicurezza in esecuzione sotto intonaco</t>
  </si>
  <si>
    <t>*15.08.11.01A</t>
  </si>
  <si>
    <t>Punto luce per illuminazione di sicurezza, sotto intonaco - IP40</t>
  </si>
  <si>
    <t>*15.08.11.02</t>
  </si>
  <si>
    <t>Punto luce per apparecchio di illuminazione di sicurezza in esecuzione a vista</t>
  </si>
  <si>
    <t>*15.08.11.02B</t>
  </si>
  <si>
    <t>Punto luce per illuminazione di sicurezza, in esecuzione a vista - IP44 - linea FG7OR0,6/1kV</t>
  </si>
  <si>
    <t>*15.08.11.11</t>
  </si>
  <si>
    <t>Sovrapprezzo per punti luce per apparecchi di illuminazione di sicurezza in esecuzione sotto intonaco</t>
  </si>
  <si>
    <t>*15.08.11.11A</t>
  </si>
  <si>
    <t>sovrapprezzo per lunghezza tra 20m e 40m - IP40</t>
  </si>
  <si>
    <t>*15.08.11.12</t>
  </si>
  <si>
    <t>Sovrapprezzo per punti luce per apparecchi di illuminazione di sicurezza in esecuzione a vista</t>
  </si>
  <si>
    <t>*15.08.11.12D</t>
  </si>
  <si>
    <t>sovrapprezzo per lunghezza tra 20m e 40m, IP44, FG7OR0,6/1kV</t>
  </si>
  <si>
    <t>Somma Attacchi per impianti di illuminazione</t>
  </si>
  <si>
    <t>*15.10</t>
  </si>
  <si>
    <t>Impianti forza motrice</t>
  </si>
  <si>
    <t>*15.10.01</t>
  </si>
  <si>
    <t>Attacchi per impianti forza motrice</t>
  </si>
  <si>
    <t>*15.10.01.11</t>
  </si>
  <si>
    <t>Punto presa di corrente bipolare 16 A, sotto intonaco</t>
  </si>
  <si>
    <t>*15.10.01.11A</t>
  </si>
  <si>
    <t>Punto presa con 1 presa 2x16A+T Schuko o multipla 10/16A, sotto intonaco IP40 - serie prezzo standard</t>
  </si>
  <si>
    <t>*15.10.01.12</t>
  </si>
  <si>
    <t>Punto presa di corrente bipolare 16 A, parallelo, sotto intonaco</t>
  </si>
  <si>
    <t>*15.10.01.12A</t>
  </si>
  <si>
    <t>Punto presa parallelo con 1 presa 2x16A+T Schuko o multipla 10/16A, sotto intonaco IP40 - serie prezzo standard</t>
  </si>
  <si>
    <t>*15.10.01.12D</t>
  </si>
  <si>
    <t>Punto presa parallelo con 2 prese 2x16A+T Schuko o multipla 10/16A, sotto intonaco IP40 - serie prezzo standard</t>
  </si>
  <si>
    <t>*15.10.01.15</t>
  </si>
  <si>
    <t>Punto presa di corrente bipolare 16 A, a vista</t>
  </si>
  <si>
    <t>*15.10.01.15B</t>
  </si>
  <si>
    <t>Punto presa con 1 presa 2x16A+T Schuko o multipla 10/16A, a vista IP44 - linea FG7OR0,6/1kV</t>
  </si>
  <si>
    <t>*15.10.01.21</t>
  </si>
  <si>
    <t>Punto presa di corrente di tipo CEE, sotto intonaco</t>
  </si>
  <si>
    <t>*15.10.01.21C</t>
  </si>
  <si>
    <t>Punto presa con 1 presa CEE 4x16A+T, sotto intonaco, IP44</t>
  </si>
  <si>
    <t>*15.10.01.25</t>
  </si>
  <si>
    <t>Punto presa di corrente di tipo CEE, a vista</t>
  </si>
  <si>
    <t>*15.10.01.25A</t>
  </si>
  <si>
    <t>Punto presa con 1 presa CEE 2x16A+T, a vista, IP44</t>
  </si>
  <si>
    <t>*15.10.01.35</t>
  </si>
  <si>
    <t>Sovrapprezzo per punti presa di corrente bipolare 16 A, sotto intonaco</t>
  </si>
  <si>
    <t>*15.10.01.35A</t>
  </si>
  <si>
    <t>sovrapprezzo per lunghezza compresa tra 20m e 40m, IP40</t>
  </si>
  <si>
    <t>*15.10.01.51</t>
  </si>
  <si>
    <t>Attacco per motore, macchina, sotto intonaco</t>
  </si>
  <si>
    <t>*15.10.01.51A</t>
  </si>
  <si>
    <t>Punto forza generico, sotto intonaco IP40 - linea 3x1,5/2,5 mm2</t>
  </si>
  <si>
    <t>*15.10.01.51B</t>
  </si>
  <si>
    <t>Punto forza generico, sotto intonaco IP40 - linea 3x4/6 mm2</t>
  </si>
  <si>
    <t>*15.10.01.51H</t>
  </si>
  <si>
    <t>Punto forza generico, sotto intonaco IP40 - linea 5x4/6 mm2</t>
  </si>
  <si>
    <t>*15.10.01.52</t>
  </si>
  <si>
    <t>Attacco per motore, macchina, a vista</t>
  </si>
  <si>
    <t>*15.10.01.52A</t>
  </si>
  <si>
    <t>Punto forza generico, a vista IP44 - linea 3x1,5/2,5 mm2</t>
  </si>
  <si>
    <t>*15.10.01.52G</t>
  </si>
  <si>
    <t>Punto forza generico, a vista IP44 - linea 5x1,5/2,5 mm2</t>
  </si>
  <si>
    <t>*15.10.01.52H</t>
  </si>
  <si>
    <t>Punto forza generico, a vista IP44 - linea 5x4/6 mm2</t>
  </si>
  <si>
    <t>*15.10.01.55</t>
  </si>
  <si>
    <t>Realizzazione di punto di collegamento di motore, macchina</t>
  </si>
  <si>
    <t>*15.10.01.55A</t>
  </si>
  <si>
    <t>Punto di collegamento utilizzatore IP44 - linea 3x1,5/2,5 mm2</t>
  </si>
  <si>
    <t>*15.10.01.55J</t>
  </si>
  <si>
    <t>Punto di collegamento utilizzatore IP44 - linea 5x4/6 mm2</t>
  </si>
  <si>
    <t>*15.10.01.80</t>
  </si>
  <si>
    <t>Torretta a scomparsa 8/10 moduli</t>
  </si>
  <si>
    <t>*15.10.01.99</t>
  </si>
  <si>
    <t>Sovraprezzo installatione in calcestruzzo</t>
  </si>
  <si>
    <t>*15.10.02</t>
  </si>
  <si>
    <t>Quadretti prese</t>
  </si>
  <si>
    <t>*15.10.02.11</t>
  </si>
  <si>
    <t>Assemblaggio, installazione e collegamento di quadretto prese, in vista</t>
  </si>
  <si>
    <t>*15.10.02.11B</t>
  </si>
  <si>
    <t>Assemblaggio, installazione e collegamento di quadretto prese, in vista quadretto prese in vista, IP44</t>
  </si>
  <si>
    <t>Somma Impianti forza motrice</t>
  </si>
  <si>
    <t>*15.11</t>
  </si>
  <si>
    <t>Impianti particolari - Impianti di predisposizione</t>
  </si>
  <si>
    <t>*15.11.01</t>
  </si>
  <si>
    <t>Attacchi per impianti tecnologici</t>
  </si>
  <si>
    <t>*15.11.01.01</t>
  </si>
  <si>
    <t>Attacco per tapparella, serranda, tenda o serram. motorizzati, sotto intonaco</t>
  </si>
  <si>
    <t>*15.11.01.01A</t>
  </si>
  <si>
    <t>Punto tapparella, serranda, tenda o serram. motorizzati, sotto intonaco, IP40, prezzo standard</t>
  </si>
  <si>
    <t>*15.11.01.21</t>
  </si>
  <si>
    <t>Attacco per sonda di temperatura esterna, a vista</t>
  </si>
  <si>
    <t>*15.11.01.21A</t>
  </si>
  <si>
    <t>Punto sonda di temperatura esterna, a vista IP44</t>
  </si>
  <si>
    <t>*15.11.01.42</t>
  </si>
  <si>
    <t>Attacco per dispositivo di comando di emergenza, a vista</t>
  </si>
  <si>
    <t>*15.11.01.42B</t>
  </si>
  <si>
    <t>Punto per dispositivo di comando di emergenza, a vista, IP44, FG7OR0,6/1kV 2x1,5 mm2</t>
  </si>
  <si>
    <t>*15.11.01.80</t>
  </si>
  <si>
    <t>Allarme WC- set dei chiamata emergenza</t>
  </si>
  <si>
    <t>*15.11.11</t>
  </si>
  <si>
    <t>Attacchi per impianti di predisposizione</t>
  </si>
  <si>
    <t>*15.11.11.01</t>
  </si>
  <si>
    <t>Realizzazione di punto di derivazione con tubo vuoto, sotto intonaco</t>
  </si>
  <si>
    <t>*15.11.11.01A</t>
  </si>
  <si>
    <t>punto con tubo vuoto diametro 20 mm</t>
  </si>
  <si>
    <t>*15.11.11.01B</t>
  </si>
  <si>
    <t>punto con tubo vuoto diametro 25mm</t>
  </si>
  <si>
    <t>*15.11.11.02</t>
  </si>
  <si>
    <t>Realizzazione di punto di derivazione con tubo vuoto, a vista</t>
  </si>
  <si>
    <t>*15.11.11.02F</t>
  </si>
  <si>
    <t>punto con tubo vuoto diametro 20mm, IP44</t>
  </si>
  <si>
    <t>Somma Impianti particolari - Impianti di predisposizione</t>
  </si>
  <si>
    <t>*15.13</t>
  </si>
  <si>
    <t>Illuminazione di emergenza</t>
  </si>
  <si>
    <t>*15.13.01</t>
  </si>
  <si>
    <t>Apparecchi d'emergenza con lampada</t>
  </si>
  <si>
    <t>*15.13.01.10</t>
  </si>
  <si>
    <t>NLT1 Lampada d´emergenza autonoma LED 100Lm/1h, montaggio a soffitto</t>
  </si>
  <si>
    <t>*15.13.01.11</t>
  </si>
  <si>
    <t>NLT2 Lampada d´emergenza autonoma LED 140Lm/1h, montaggio a soffitto</t>
  </si>
  <si>
    <t>Somma Illuminazione di emergenza</t>
  </si>
  <si>
    <t>*15.14</t>
  </si>
  <si>
    <t>Impianto di terra</t>
  </si>
  <si>
    <t>*15.14.01</t>
  </si>
  <si>
    <t>Messa a terra</t>
  </si>
  <si>
    <t>*15.14.01.01</t>
  </si>
  <si>
    <t>Dispersore lineare</t>
  </si>
  <si>
    <t>*15.14.01.01A</t>
  </si>
  <si>
    <t>Dispersore lineare Piattina in acciaio 30x3,5 mm</t>
  </si>
  <si>
    <t>*15.14.01.01B</t>
  </si>
  <si>
    <t>Dispersore lineare Tondino diametro 8 mm</t>
  </si>
  <si>
    <t>*15.14.01.01D</t>
  </si>
  <si>
    <t>Dispersore lineare Corda di rame 35 mm2</t>
  </si>
  <si>
    <t>*15.14.01.03</t>
  </si>
  <si>
    <t>Conduttore terra con filo rame isol.:</t>
  </si>
  <si>
    <t>*15.14.01.03A</t>
  </si>
  <si>
    <t>Conduttore terra con filo rame isol.: 16mm2</t>
  </si>
  <si>
    <t>*15.14.02</t>
  </si>
  <si>
    <t>Attacchi equipotenziali</t>
  </si>
  <si>
    <t>*15.14.02.02</t>
  </si>
  <si>
    <t>Colleg. equipotenz.:</t>
  </si>
  <si>
    <t>*15.14.02.02A</t>
  </si>
  <si>
    <t>Colleg. equipotenz.: collegamenti di sezione 6 mm2</t>
  </si>
  <si>
    <t>*15.14.02.04</t>
  </si>
  <si>
    <t>Collegamento equipotenz. per centrale tecnologica</t>
  </si>
  <si>
    <t>*15.14.02.04A</t>
  </si>
  <si>
    <t>Collegamento equipotenz. per centrale tecnologica fino a 10 collegamenti di sezione fino a 6 mm2</t>
  </si>
  <si>
    <t>Somma Impianto di terra</t>
  </si>
  <si>
    <t>*15.15</t>
  </si>
  <si>
    <t>Impianti contro le scariche atmosferiche</t>
  </si>
  <si>
    <t>*15.15.02</t>
  </si>
  <si>
    <t>Organi di calata</t>
  </si>
  <si>
    <t>*15.15.02.12</t>
  </si>
  <si>
    <t>Punto di collegamento</t>
  </si>
  <si>
    <t>*15.15.02.12A</t>
  </si>
  <si>
    <t>Punto di collegamento in acciaio inox</t>
  </si>
  <si>
    <t>Somma Impianti contro le scariche atmosferiche</t>
  </si>
  <si>
    <t>*15.16</t>
  </si>
  <si>
    <t>Impianto citofonia</t>
  </si>
  <si>
    <t>*15.16.01</t>
  </si>
  <si>
    <t>Impianti suonerie</t>
  </si>
  <si>
    <t>*15.16.01.02</t>
  </si>
  <si>
    <t>Pulsante campanello con suoneria</t>
  </si>
  <si>
    <t>*15.16.02</t>
  </si>
  <si>
    <t>Impianti portiere elettrico</t>
  </si>
  <si>
    <t>*15.16.02.01</t>
  </si>
  <si>
    <t>Pulsantiera esterna:</t>
  </si>
  <si>
    <t>*15.16.02.01A</t>
  </si>
  <si>
    <t>Pulsantiera esterna: 2 pulsanti</t>
  </si>
  <si>
    <t>*15.16.02.02</t>
  </si>
  <si>
    <t>Alimentatore per portiere elettr.</t>
  </si>
  <si>
    <t>*15.16.02.04</t>
  </si>
  <si>
    <t>Punto citofono interno</t>
  </si>
  <si>
    <t>Somma Impianto citofonia</t>
  </si>
  <si>
    <t>*15.17</t>
  </si>
  <si>
    <t>Impianti ricezione</t>
  </si>
  <si>
    <t>*15.17.01</t>
  </si>
  <si>
    <t>Antenne ricezione</t>
  </si>
  <si>
    <t>*15.17.01.01</t>
  </si>
  <si>
    <t>Palo sostegno antenna</t>
  </si>
  <si>
    <t>*15.17.01.02</t>
  </si>
  <si>
    <t>Antenne ricez. radio e progr. TV</t>
  </si>
  <si>
    <t>*15.17.01.03</t>
  </si>
  <si>
    <t>Antenna parabolica posiz. fissa:</t>
  </si>
  <si>
    <t>*15.17.01.03E</t>
  </si>
  <si>
    <t>Antenna parabolica posiz. fissa: Astra + Eutelsat + 2 LNC e due prese</t>
  </si>
  <si>
    <t>*15.17.01.05</t>
  </si>
  <si>
    <t>Messa a terra palo</t>
  </si>
  <si>
    <t>*15.17.02</t>
  </si>
  <si>
    <t>Centrale di amplificazione</t>
  </si>
  <si>
    <t>*15.17.02.01</t>
  </si>
  <si>
    <t>Centrale di amplificazione TV terrestre:</t>
  </si>
  <si>
    <t>*15.17.02.01A</t>
  </si>
  <si>
    <t>Centrale di amplificazione TV terrestre: 10 prese TV</t>
  </si>
  <si>
    <t>*15.17.02.05</t>
  </si>
  <si>
    <t>multiswitch in cascata con 9 ingressi DiSEqC</t>
  </si>
  <si>
    <t>*15.17.02.05C</t>
  </si>
  <si>
    <t>Multisvitsch: 8 prese Astra e Eutelsat</t>
  </si>
  <si>
    <t>*15.17.03</t>
  </si>
  <si>
    <t>Attacchi per presa antenna</t>
  </si>
  <si>
    <t>*15.17.03.01</t>
  </si>
  <si>
    <t>Punto presa antenna</t>
  </si>
  <si>
    <t>Somma Impianti ricezione</t>
  </si>
  <si>
    <t>*15.20</t>
  </si>
  <si>
    <t>Impianto per rete trasmissione dati</t>
  </si>
  <si>
    <t>*15.20.01</t>
  </si>
  <si>
    <t>Armadio rack e accessori</t>
  </si>
  <si>
    <t>*15.20.01.01</t>
  </si>
  <si>
    <t>Armadio Rack 19" da parete</t>
  </si>
  <si>
    <t>*15.20.01.01D</t>
  </si>
  <si>
    <t>rack da parete, 9 unità (AxLxP) (500x600x600) per massimo 24 punti dati e massimo 1 switch</t>
  </si>
  <si>
    <t>*15.20.01.01M</t>
  </si>
  <si>
    <t>rack da parete, 16 unità (AxLxP) (800x600x500) per massimo 96 punti dati e massimo 3 switch</t>
  </si>
  <si>
    <t>*15.20.01.05</t>
  </si>
  <si>
    <t>Cordone di permutazione (patch cord)</t>
  </si>
  <si>
    <t>*15.20.01.05E</t>
  </si>
  <si>
    <t>Cordone di permutazione RJ45-  RJ45 cat 6 U/UTP, 1,0 m</t>
  </si>
  <si>
    <t>*15.20.03</t>
  </si>
  <si>
    <t>Punto impianto dati</t>
  </si>
  <si>
    <t>*15.20.03.01</t>
  </si>
  <si>
    <t>Punto dati</t>
  </si>
  <si>
    <t>*15.20.03.01G</t>
  </si>
  <si>
    <t>Punto dati attacco presa  dati RJ45, lunghezza  tra 0 a massimo 40m cat 6 F/UTP/ 250 MHz</t>
  </si>
  <si>
    <t>*15.20.04</t>
  </si>
  <si>
    <t>Collaudo impianto telefono-dati e certificazione punti dati</t>
  </si>
  <si>
    <t>*15.20.04.01</t>
  </si>
  <si>
    <t>Certificazione del sistema di cablaggio strutturato</t>
  </si>
  <si>
    <t>Somma Impianto per rete trasmissione dati</t>
  </si>
  <si>
    <t>*15.45</t>
  </si>
  <si>
    <t>Impianto rivelazione incendi</t>
  </si>
  <si>
    <t>*15.45.01</t>
  </si>
  <si>
    <t>Centrale rivelazione incendio</t>
  </si>
  <si>
    <t>*15.45.01.01</t>
  </si>
  <si>
    <t>Centrale rivelazione incendi</t>
  </si>
  <si>
    <t>*15.45.01.01A</t>
  </si>
  <si>
    <t>Centrale rivelazione incendi fino a 1 loop autonomia 72 h</t>
  </si>
  <si>
    <t>*15.45.02</t>
  </si>
  <si>
    <t>Rivelatori per impianto a loop</t>
  </si>
  <si>
    <t>*15.45.02.01</t>
  </si>
  <si>
    <t>Rivelatore ottico puntiforme di fumo</t>
  </si>
  <si>
    <t>*15.45.02.01A</t>
  </si>
  <si>
    <t>Rivelatore ottico puntiforme di fumo Completo di zoccolo con isolatore</t>
  </si>
  <si>
    <t>*15.45.03</t>
  </si>
  <si>
    <t>Pulsanti manuali</t>
  </si>
  <si>
    <t>*15.45.03.01</t>
  </si>
  <si>
    <t>Pulsante manuale</t>
  </si>
  <si>
    <t>*15.45.03.01A</t>
  </si>
  <si>
    <t>Pulsante manuale con isolatore di cortocircuito</t>
  </si>
  <si>
    <t>*15.45.04</t>
  </si>
  <si>
    <t>*15.45.04.31</t>
  </si>
  <si>
    <t>Modulo Loop 1 in 1 out</t>
  </si>
  <si>
    <t>*15.45.04.31A</t>
  </si>
  <si>
    <t>Modulo Loop 1 in 1 out Modulo Loop 1 IN 1 OUT</t>
  </si>
  <si>
    <t>*15.45.05</t>
  </si>
  <si>
    <t>Dispositivi di segnalazione allarme incendio</t>
  </si>
  <si>
    <t>*15.45.05.01</t>
  </si>
  <si>
    <t>Sirena allarme incendio</t>
  </si>
  <si>
    <t>*15.45.05.01C</t>
  </si>
  <si>
    <t>Sirena allarme incendio Sirena con lampeggiante con isolatore</t>
  </si>
  <si>
    <t>*15.45.05.02</t>
  </si>
  <si>
    <t>Sirena esterna allarme incendio</t>
  </si>
  <si>
    <t>*15.45.05.02A</t>
  </si>
  <si>
    <t>Sirena esterna allarme incendio Sirena esterna</t>
  </si>
  <si>
    <t>*15.45.05.03</t>
  </si>
  <si>
    <t>Combinatore telefonico</t>
  </si>
  <si>
    <t>*15.45.05.03A</t>
  </si>
  <si>
    <t>Combinatore telefonico Combinatore telefonico</t>
  </si>
  <si>
    <t>*15.45.11</t>
  </si>
  <si>
    <t>Attacchi</t>
  </si>
  <si>
    <t>*15.45.11.01</t>
  </si>
  <si>
    <t>Attacco per apparecchiatura collegata al Loop, dalla centrale</t>
  </si>
  <si>
    <t>*15.45.11.01A</t>
  </si>
  <si>
    <t>Attacco per apparecchiatura collegata al Loop, dalla centrale Lunghezza fino a 45m</t>
  </si>
  <si>
    <t>*15.45.11.02</t>
  </si>
  <si>
    <t>Attacco per apparecchiatura collegata al Loop, da apparecchio precedente</t>
  </si>
  <si>
    <t>*15.45.11.02B</t>
  </si>
  <si>
    <t>Attacco per apparecchiatura collegata al Loop, da apparecchio precedente Lunghezza fino a 30m</t>
  </si>
  <si>
    <t>*15.45.11.04</t>
  </si>
  <si>
    <t>Attacco per dispositivo di segnalazione allarme incendio, dalla centrale</t>
  </si>
  <si>
    <t>*15.45.11.04A</t>
  </si>
  <si>
    <t>Attacco per dispositivo di segnalazione allarme incendio, dalla centrale Lunghezza fino a 45m</t>
  </si>
  <si>
    <t>Somma Impianto rivelazione incendi</t>
  </si>
  <si>
    <t>*15.90</t>
  </si>
  <si>
    <t>*Impianto d'illuminazione</t>
  </si>
  <si>
    <t>*15.90.01</t>
  </si>
  <si>
    <t>* App. d'illuminazione da interno</t>
  </si>
  <si>
    <t>*15.90.01.01</t>
  </si>
  <si>
    <t>LT01 apparecchio stagno trasparente  2x35W EVG</t>
  </si>
  <si>
    <t>*15.90.01.02</t>
  </si>
  <si>
    <t>LT02 Compact Downlight LED 14W rotondo D = 150mm</t>
  </si>
  <si>
    <t>*15.90.01.03</t>
  </si>
  <si>
    <t>LT03 Downlight con ottica a faccette LED 25W rotondo D = 200mm</t>
  </si>
  <si>
    <t>*15.90.01.04</t>
  </si>
  <si>
    <t>LT04 Apparecchio lineare opale IP50 2x35W EVG</t>
  </si>
  <si>
    <t>*15.90.01.05</t>
  </si>
  <si>
    <t>LT05 Apparecchio lineare opale IP50 1x35W EVG</t>
  </si>
  <si>
    <t>*15.90.01.06</t>
  </si>
  <si>
    <t>LT06 Apparecchio lineare opale IP50 1x14W EVG</t>
  </si>
  <si>
    <t>*15.90.01.07</t>
  </si>
  <si>
    <t>LT07 Corpo da fila continua 1x35W + Riflettore</t>
  </si>
  <si>
    <t>*15.90.01.08</t>
  </si>
  <si>
    <t>LT08 Apparecchio a sospensione. ottica comfort 2/35W D/I</t>
  </si>
  <si>
    <t>*15.90.01.09</t>
  </si>
  <si>
    <t>LT09 Plafoniera con ottica comfort 2/35W</t>
  </si>
  <si>
    <t>*15.90.02</t>
  </si>
  <si>
    <t>* App. d'illuminazione da esterno</t>
  </si>
  <si>
    <t>*15.90.02.01</t>
  </si>
  <si>
    <t>ALT1 Proiettore in vista asimmetrico a LED 26W - IP65</t>
  </si>
  <si>
    <t>*15.90.02.02</t>
  </si>
  <si>
    <t>ALT2 corpo da incasso a soffitto LED 6,5 W - IP65</t>
  </si>
  <si>
    <t>*15.90.02.03</t>
  </si>
  <si>
    <t>ALT3 Proiettore in vista  LED 10W - IP65</t>
  </si>
  <si>
    <t>*15.90.02.04</t>
  </si>
  <si>
    <t>ALT4 Apparecchio da incasso a parete asimmetrico LED 2x1W IP65</t>
  </si>
  <si>
    <t>*15.90.02.05</t>
  </si>
  <si>
    <t>ALT5 Armatura stradale a LED 39W con palo cilindrico h = 6m</t>
  </si>
  <si>
    <t>*15.90.03</t>
  </si>
  <si>
    <t>* Accessori</t>
  </si>
  <si>
    <t>*15.90.03.01</t>
  </si>
  <si>
    <t>Binario portante a coda di rondine</t>
  </si>
  <si>
    <t>*15.90.03.02</t>
  </si>
  <si>
    <t>Custodia per l’installazione di un proiettore in calcestruzzo</t>
  </si>
  <si>
    <t>Somma *Impianto d'illuminazione</t>
  </si>
  <si>
    <t>Somma Impianti elettrici</t>
  </si>
  <si>
    <t>*20</t>
  </si>
  <si>
    <t>Impianti tecnologici</t>
  </si>
  <si>
    <t>*20.01</t>
  </si>
  <si>
    <t>IMPIANTO RISCALDAMENTO  (Cat 1)</t>
  </si>
  <si>
    <t>*20.01.01</t>
  </si>
  <si>
    <t>Allacciamento in centrale termica  (SbCat 1)</t>
  </si>
  <si>
    <t>*20.01.01.01</t>
  </si>
  <si>
    <t>001 Allacciamento stazione di consegna</t>
  </si>
  <si>
    <t>*20.01.02</t>
  </si>
  <si>
    <t>Sicurezze ed accessori  (SbCat 2)</t>
  </si>
  <si>
    <t>*20.01.02.01</t>
  </si>
  <si>
    <t>002 Vaso di espansione del tipo chiuso a membrana 80Lt.</t>
  </si>
  <si>
    <t>*20.01.02.02</t>
  </si>
  <si>
    <t>003 Rubinetto di sicurezza a tre vie</t>
  </si>
  <si>
    <t>*20.01.02.03</t>
  </si>
  <si>
    <t>004 Gruppo indicazione di pressione</t>
  </si>
  <si>
    <t>*20.01.02.04</t>
  </si>
  <si>
    <t>005 Attacco TEE per il trattamento dell'acqua di alimentazione caldaie</t>
  </si>
  <si>
    <t>*20.01.02.05</t>
  </si>
  <si>
    <t>006 Gruppo di alimentazione DN15</t>
  </si>
  <si>
    <t>*20.01.02.06</t>
  </si>
  <si>
    <t>007 Imbuto di scarico ovale</t>
  </si>
  <si>
    <t>*20.01.02.07</t>
  </si>
  <si>
    <t>008 Targhette indicatrici per sicurezze</t>
  </si>
  <si>
    <t>*20.01.03</t>
  </si>
  <si>
    <t>Collettore ed accessori  (SbCat 3)</t>
  </si>
  <si>
    <t>*20.01.03.01</t>
  </si>
  <si>
    <t>009 Compensatore idraulico con manicotto per sfangatura</t>
  </si>
  <si>
    <t>*20.01.03.02</t>
  </si>
  <si>
    <t>010 Isolazione compensatore idraulico</t>
  </si>
  <si>
    <t>*20.01.03.03</t>
  </si>
  <si>
    <t>011 Collettore di mandata e ripresa 4 circuiti</t>
  </si>
  <si>
    <t>*20.01.03.04</t>
  </si>
  <si>
    <t>012 Isolazione con rivestimento in PVC e schiuma solida PU</t>
  </si>
  <si>
    <t>*20.01.03.05</t>
  </si>
  <si>
    <t>013 Collettore di mandata e ripresa 3 circuiti</t>
  </si>
  <si>
    <t>*20.01.03.06</t>
  </si>
  <si>
    <t>014 Isolazione con rivestimento in PVC e schiuma solida PU</t>
  </si>
  <si>
    <t>*20.01.03.07</t>
  </si>
  <si>
    <t>015 Valvole di intercettazione DN50 per riscaldamento</t>
  </si>
  <si>
    <t>*20.01.03.08</t>
  </si>
  <si>
    <t>016 Valvole di intercettazione DN40 per riscaldamento</t>
  </si>
  <si>
    <t>*20.01.03.09</t>
  </si>
  <si>
    <t>017 Valvole di intercettazione DN32 per riscaldamento</t>
  </si>
  <si>
    <t>*20.01.03.10</t>
  </si>
  <si>
    <t>018 Valvole di intercettazione DN25 per riscaldamento</t>
  </si>
  <si>
    <t>*20.01.03.11</t>
  </si>
  <si>
    <t>019 Valvole di intercettazione DN20 per riscaldamento</t>
  </si>
  <si>
    <t>*20.01.03.12</t>
  </si>
  <si>
    <t>020 Valvola di ritegno DN32</t>
  </si>
  <si>
    <t>*20.01.03.13</t>
  </si>
  <si>
    <t>021 Valvola di ritegno DN25</t>
  </si>
  <si>
    <t>*20.01.03.14</t>
  </si>
  <si>
    <t>022 Filtro impurità DN40</t>
  </si>
  <si>
    <t>*20.01.03.15</t>
  </si>
  <si>
    <t>023 Filtro impurità DN32</t>
  </si>
  <si>
    <t>*20.01.03.16</t>
  </si>
  <si>
    <t>024 Filtro impurità DN25</t>
  </si>
  <si>
    <t>*20.01.03.17</t>
  </si>
  <si>
    <t>025 Contatore di calore elettronico</t>
  </si>
  <si>
    <t>*20.01.03.18</t>
  </si>
  <si>
    <t>026 Contatore di calore elettronico</t>
  </si>
  <si>
    <t>*20.01.03.19</t>
  </si>
  <si>
    <t>027 Pompa elettronica DN25 û 6,0mCa.Max</t>
  </si>
  <si>
    <t>*20.01.03.20</t>
  </si>
  <si>
    <t>028 Barilotti raccolta aria DN100x200mm</t>
  </si>
  <si>
    <t>*20.01.03.21</t>
  </si>
  <si>
    <t>029 Valvola di sfiato automatica per riscaldamento</t>
  </si>
  <si>
    <t>*20.01.03.22</t>
  </si>
  <si>
    <t>030 Rubinetto di carico e scarico per riscaldamento</t>
  </si>
  <si>
    <t>*20.01.03.23</t>
  </si>
  <si>
    <t>031 Termometro bimetallico in ottone cromato per riscaldamento</t>
  </si>
  <si>
    <t>*20.01.03.24</t>
  </si>
  <si>
    <t>032 Targhette indicatrici per riscaldamento</t>
  </si>
  <si>
    <t>*20.01.04</t>
  </si>
  <si>
    <t>Scaldaasciugamani ed accessori  (SbCat 4)</t>
  </si>
  <si>
    <t>*20.01.04.01</t>
  </si>
  <si>
    <t>033 Radiatore/scaldabiancheria tubolare in acciaio 1808</t>
  </si>
  <si>
    <t>*20.01.04.02</t>
  </si>
  <si>
    <t>034 Radiatore/scaldabiancheria tubolare in acciaio 1520</t>
  </si>
  <si>
    <t>*20.01.04.03</t>
  </si>
  <si>
    <t>035 Valvola micrometrica di regolaggio 50mm</t>
  </si>
  <si>
    <t>*20.01.04.04</t>
  </si>
  <si>
    <t>036 Detentore a squadra</t>
  </si>
  <si>
    <t>*20.01.04.05</t>
  </si>
  <si>
    <t>037 Valvolina di sfiato</t>
  </si>
  <si>
    <t>*20.01.04.06</t>
  </si>
  <si>
    <t>038 Rosette apribili</t>
  </si>
  <si>
    <t>*20.01.04.07</t>
  </si>
  <si>
    <t>039 Curva di collegamento cromata</t>
  </si>
  <si>
    <t>*20.01.05</t>
  </si>
  <si>
    <t>Radiatori ed accessori  (SbCat 5)</t>
  </si>
  <si>
    <t>*20.01.05.01</t>
  </si>
  <si>
    <t>040 Radiatori in acciaio del tipo tubolare</t>
  </si>
  <si>
    <t>W</t>
  </si>
  <si>
    <t>*20.01.05.02</t>
  </si>
  <si>
    <t>041 Valvola micrometrica di regolaggio 50mm</t>
  </si>
  <si>
    <t>*20.01.05.03</t>
  </si>
  <si>
    <t>042 Detentore a squadra</t>
  </si>
  <si>
    <t>*20.01.05.04</t>
  </si>
  <si>
    <t>043 Valvolina di sfiato</t>
  </si>
  <si>
    <t>*20.01.05.05</t>
  </si>
  <si>
    <t>044 Curva di collegamento cromata</t>
  </si>
  <si>
    <t>*20.01.05.06</t>
  </si>
  <si>
    <t>045 Rosette apribili</t>
  </si>
  <si>
    <t>*20.01.06</t>
  </si>
  <si>
    <t>Collettori ed accessori  (SbCat 6)</t>
  </si>
  <si>
    <t>*20.01.06.01</t>
  </si>
  <si>
    <t>046 Collettore premontato con 12 + 12 attacchi</t>
  </si>
  <si>
    <t>*20.01.06.02</t>
  </si>
  <si>
    <t>047 Collettore premontato con 10 + 10 attacchi</t>
  </si>
  <si>
    <t>*20.01.06.03</t>
  </si>
  <si>
    <t>048 Collettore premontato con 8 + 8 attacchi</t>
  </si>
  <si>
    <t>*20.01.06.04</t>
  </si>
  <si>
    <t>049 Regolatore differenziale DN25 per collettorino</t>
  </si>
  <si>
    <t>*20.01.06.05</t>
  </si>
  <si>
    <t>050 Regolatore differenziale DN20 per collettorino</t>
  </si>
  <si>
    <t>*20.01.06.06</t>
  </si>
  <si>
    <t>051 Valvola di chiusura e misurazione DN25 per collettorino</t>
  </si>
  <si>
    <t>*20.01.06.07</t>
  </si>
  <si>
    <t>052 Valvola di chiusura e misurazione DN20 per collettorino</t>
  </si>
  <si>
    <t>*20.01.06.08</t>
  </si>
  <si>
    <t>053 Cassetta per installazione a muro o a pavimento</t>
  </si>
  <si>
    <t>*20.01.07</t>
  </si>
  <si>
    <t>Aerotermi ed accessori  (SbCat 7)</t>
  </si>
  <si>
    <t>*20.01.07.01</t>
  </si>
  <si>
    <t>054 Aerotermo</t>
  </si>
  <si>
    <t>*20.01.07.02</t>
  </si>
  <si>
    <t>055 Regolatore differenziale DN20</t>
  </si>
  <si>
    <t>*20.01.07.03</t>
  </si>
  <si>
    <t>056 Valvola di chiusura e misurazione DN20</t>
  </si>
  <si>
    <t>*20.01.07.04</t>
  </si>
  <si>
    <t>057 Flangie controflange DN20</t>
  </si>
  <si>
    <t>*20.01.07.05</t>
  </si>
  <si>
    <t>058 Giunto antivibrante DN20</t>
  </si>
  <si>
    <t>*20.01.07.06</t>
  </si>
  <si>
    <t>059 Valvole di intercettazione DN20 per aerotermo</t>
  </si>
  <si>
    <t>*20.01.07.07</t>
  </si>
  <si>
    <t>060 Rubinetto di carico e scarico per aerotermo</t>
  </si>
  <si>
    <t>*20.01.07.08</t>
  </si>
  <si>
    <t>061 Valvola di sfiato automatica per aerotermo</t>
  </si>
  <si>
    <t>*20.01.08</t>
  </si>
  <si>
    <t>Tubazioni ed accessori  (SbCat 8)</t>
  </si>
  <si>
    <t>*20.01.08.01</t>
  </si>
  <si>
    <t>062 Tubazione in acciaio nero DN50 per riscaldamento</t>
  </si>
  <si>
    <t>*20.01.08.02</t>
  </si>
  <si>
    <t>063 Tubazione in acciaio nero DN40 per riscaldamento</t>
  </si>
  <si>
    <t>*20.01.08.03</t>
  </si>
  <si>
    <t>064 Tubazione in acciaio nero DN32 per riscaldamento</t>
  </si>
  <si>
    <t>*20.01.08.04</t>
  </si>
  <si>
    <t>065 Tubazione in acciaio nero DN25 per riscaldamento</t>
  </si>
  <si>
    <t>*20.01.08.05</t>
  </si>
  <si>
    <t>066 Tubazione in acciaio nero DN20 per riscaldamento</t>
  </si>
  <si>
    <t>*20.01.08.06</t>
  </si>
  <si>
    <t>067 Tubazione in acciaio INOX DN50 per riscaldamento</t>
  </si>
  <si>
    <t>*20.01.08.07</t>
  </si>
  <si>
    <t>068 Tubazione in acciaio INOX DN40 per riscaldamento</t>
  </si>
  <si>
    <t>*20.01.08.08</t>
  </si>
  <si>
    <t>069 Tubazione in acciaio INOX DN32 per riscaldamento</t>
  </si>
  <si>
    <t>*20.01.08.09</t>
  </si>
  <si>
    <t>070 Tubazione in acciaio INOX DN25 per riscaldamento</t>
  </si>
  <si>
    <t>*20.01.08.10</t>
  </si>
  <si>
    <t>071 Tubazione in acciaio INOX DN20 per riscaldamento</t>
  </si>
  <si>
    <t>*20.01.08.11</t>
  </si>
  <si>
    <t>072 Tubazione in acciaio INOX DN15 per riscaldamento</t>
  </si>
  <si>
    <t>*20.01.08.12</t>
  </si>
  <si>
    <t>073 Tubazione in acciaio INOX DN12 per riscaldamento</t>
  </si>
  <si>
    <t>*20.01.08.13</t>
  </si>
  <si>
    <t>074 Tubo in polietilene reticolato per riscaldamento DN25</t>
  </si>
  <si>
    <t>*20.01.08.14</t>
  </si>
  <si>
    <t>075 Tubo in polietilene reticolato per riscaldamento DN20</t>
  </si>
  <si>
    <t>*20.01.08.15</t>
  </si>
  <si>
    <t>076 Tubazione in rame 18x1,0</t>
  </si>
  <si>
    <t>*20.01.08.16</t>
  </si>
  <si>
    <t>077 Isolazione atermica in vista DN50 per riscaldamento</t>
  </si>
  <si>
    <t>*20.01.08.17</t>
  </si>
  <si>
    <t>078 Isolazione atermica in vista DN40 per riscaldamento</t>
  </si>
  <si>
    <t>*20.01.08.18</t>
  </si>
  <si>
    <t>079 Isolazione atermica in vista DN32 per riscaldamento</t>
  </si>
  <si>
    <t>*20.01.08.19</t>
  </si>
  <si>
    <t>080 Isolazione atermica in vista DN25 per riscaldamento</t>
  </si>
  <si>
    <t>*20.01.08.20</t>
  </si>
  <si>
    <t>081 Isolazione atermica in vista DN20 per riscaldamento</t>
  </si>
  <si>
    <t>*20.01.08.21</t>
  </si>
  <si>
    <t>082 Isolazione atermica in vista DN15 per riscaldamento</t>
  </si>
  <si>
    <t>*20.01.08.22</t>
  </si>
  <si>
    <t>083 Isolazione atermica in vista DN12 per riscaldamento</t>
  </si>
  <si>
    <t>*20.01.08.23</t>
  </si>
  <si>
    <t>084 Isolazione atermica in parete interna DN50 per riscaldamento</t>
  </si>
  <si>
    <t>*20.01.08.24</t>
  </si>
  <si>
    <t>085 Isolazione atermica in parete interna DN40 per riscaldamento</t>
  </si>
  <si>
    <t>*20.01.08.25</t>
  </si>
  <si>
    <t>086 Isolazione atermica in parete interna DN32 per riscaldamento</t>
  </si>
  <si>
    <t>*20.01.08.26</t>
  </si>
  <si>
    <t>087 Isolazione atermica in parete interna DN25 per riscaldamento</t>
  </si>
  <si>
    <t>*20.01.08.27</t>
  </si>
  <si>
    <t>088 Isolazione atermica in parete interna DN20 per riscaldamento</t>
  </si>
  <si>
    <t>*20.01.08.28</t>
  </si>
  <si>
    <t>089 Isolazione atermica in parete interna DN15 per riscaldamento</t>
  </si>
  <si>
    <t>*20.01.08.29</t>
  </si>
  <si>
    <t>090 Isolazione atermica in parete interna DN12 per riscaldamento</t>
  </si>
  <si>
    <t>*20.01.08.30</t>
  </si>
  <si>
    <t>091 Isolazione atermica in parete esterna DN50 per riscaldamento</t>
  </si>
  <si>
    <t>*20.01.08.31</t>
  </si>
  <si>
    <t>092 Isolazione atermica in parete esterna DN40 per riscaldamento</t>
  </si>
  <si>
    <t>*20.01.08.32</t>
  </si>
  <si>
    <t>093 Isolazione atermica in parete esterna DN32 per riscaldamento</t>
  </si>
  <si>
    <t>*20.01.08.33</t>
  </si>
  <si>
    <t>094 Isolazione atermica in parete esterna DN25 per riscaldamento</t>
  </si>
  <si>
    <t>*20.01.08.34</t>
  </si>
  <si>
    <t>095 Isolazione atermica in parete esterna DN20 per riscaldamento</t>
  </si>
  <si>
    <t>*20.01.08.35</t>
  </si>
  <si>
    <t>096 Isolazione atermica in parete esterna DN15 per riscaldamento</t>
  </si>
  <si>
    <t>*20.01.08.36</t>
  </si>
  <si>
    <t>097 Isolazione atermica in parete esterna DN12 per riscaldamento</t>
  </si>
  <si>
    <t>Somma IMPIANTO RISCALDAMENTO  (Cat 1)</t>
  </si>
  <si>
    <t>*20.02</t>
  </si>
  <si>
    <t>IMPIANTO ANTINCENDIO  (Cat 2)</t>
  </si>
  <si>
    <t>*20.02.01</t>
  </si>
  <si>
    <t>Antincendio ed accessori  (SbCat 9)</t>
  </si>
  <si>
    <t>*20.02.01.01</t>
  </si>
  <si>
    <t>098 Rubinetti idrante STORZ B</t>
  </si>
  <si>
    <t>*20.02.01.02</t>
  </si>
  <si>
    <t>099 Estintore a polvere secca 12 kg</t>
  </si>
  <si>
    <t>*20.02.01.03</t>
  </si>
  <si>
    <t>100 Estintore a polvere secca 6 kg</t>
  </si>
  <si>
    <t>*20.02.01.04</t>
  </si>
  <si>
    <t>101 Estintore a mano Co2</t>
  </si>
  <si>
    <t>*20.02.01.05</t>
  </si>
  <si>
    <t>102 Valvola di intercettazione a sede inclinata DN50 impianto antincendio</t>
  </si>
  <si>
    <t>*20.02.01.06</t>
  </si>
  <si>
    <t>103 Valvola di ritegno in ottone DN50  impianto antincendio</t>
  </si>
  <si>
    <t>*20.02.01.07</t>
  </si>
  <si>
    <t>104 Rubinetto di carico e scarico per impianto antincendio</t>
  </si>
  <si>
    <t>*20.02.01.08</t>
  </si>
  <si>
    <t>105 Targhette indicatrici per antincendio</t>
  </si>
  <si>
    <t>*20.02.01.09</t>
  </si>
  <si>
    <t>106 Coperta antifiamma</t>
  </si>
  <si>
    <t>*20.02.01.10</t>
  </si>
  <si>
    <t>107 Fissaggio a parete per coperta antifiamma</t>
  </si>
  <si>
    <t>*20.02.01.11</t>
  </si>
  <si>
    <t>108 Cartelli segnaletici</t>
  </si>
  <si>
    <t>*20.02.02</t>
  </si>
  <si>
    <t>Tubazioni antincendio ed accessori  (SbCat 10)</t>
  </si>
  <si>
    <t>*20.02.02.01</t>
  </si>
  <si>
    <t>109 Tubazione di acciaio zincato per l'impianto antincendio DN50</t>
  </si>
  <si>
    <t>*20.02.02.02</t>
  </si>
  <si>
    <t>110 Tubazione in INOX per l'impianto antincendio DN50</t>
  </si>
  <si>
    <t>*20.02.02.03</t>
  </si>
  <si>
    <t>111 Isolazione atermica in vista per l'impianto antincendio DN50</t>
  </si>
  <si>
    <t>*20.02.02.04</t>
  </si>
  <si>
    <t>112 Isolazione atermica parete interna impianto antincendio DN50</t>
  </si>
  <si>
    <t>*20.02.02.05</t>
  </si>
  <si>
    <t>113 Isolazione atermica parete esterna impianto antincendio DN50</t>
  </si>
  <si>
    <t>Somma IMPIANTO ANTINCENDIO  (Cat 2)</t>
  </si>
  <si>
    <t>*20.03</t>
  </si>
  <si>
    <t>IMPIANTO SANITARIO  (Cat 3)</t>
  </si>
  <si>
    <t>*20.03.01</t>
  </si>
  <si>
    <t>Apparecchi ed accessori  (SbCat 11)</t>
  </si>
  <si>
    <t>*20.03.01.01</t>
  </si>
  <si>
    <t>114 Kit di fissaggio con tasselli</t>
  </si>
  <si>
    <t>*20.03.01.02</t>
  </si>
  <si>
    <t>115 Lavello in resina rinforzata</t>
  </si>
  <si>
    <t>*20.03.01.03</t>
  </si>
  <si>
    <t>116 Piano lavabo 1 vaschetta</t>
  </si>
  <si>
    <t>*20.03.01.04</t>
  </si>
  <si>
    <t>117 Piano lavabo 2 vaschette</t>
  </si>
  <si>
    <t>*20.03.01.05</t>
  </si>
  <si>
    <t>118 Piano lavabo 3 vaschette</t>
  </si>
  <si>
    <t>*20.03.01.06</t>
  </si>
  <si>
    <t>119 Griglia grigia ribaltabile</t>
  </si>
  <si>
    <t>*20.03.01.07</t>
  </si>
  <si>
    <t>120 Sifone lavello in PP</t>
  </si>
  <si>
    <t>*20.03.01.08</t>
  </si>
  <si>
    <t>121 Sifone lavatrice</t>
  </si>
  <si>
    <t>*20.03.01.09</t>
  </si>
  <si>
    <t>122 Sifone ottone cromato a "S"</t>
  </si>
  <si>
    <t>*20.03.01.10</t>
  </si>
  <si>
    <t>123 Gruppo di erogazione monocomando</t>
  </si>
  <si>
    <t>*20.03.01.11</t>
  </si>
  <si>
    <t>124 Miscelatore termostatico</t>
  </si>
  <si>
    <t>*20.03.01.12</t>
  </si>
  <si>
    <t>125 Miscelatore termostatico sopraintonaco</t>
  </si>
  <si>
    <t>*20.03.01.13</t>
  </si>
  <si>
    <t>126 Miscelatore monocomando per lavabo scarico a saltarello 5/4</t>
  </si>
  <si>
    <t>*20.03.01.14</t>
  </si>
  <si>
    <t>127 Flussometro ad incasso senza piastre</t>
  </si>
  <si>
    <t>*20.03.01.15</t>
  </si>
  <si>
    <t>128 Rubinetto a squadra</t>
  </si>
  <si>
    <t>*20.03.01.16</t>
  </si>
  <si>
    <t>129 Piletta di scarico in ottone con griglia cromata</t>
  </si>
  <si>
    <t>*20.03.01.17</t>
  </si>
  <si>
    <t>130 Rubinetto lavatrice/lavastoviglie</t>
  </si>
  <si>
    <t>*20.03.01.18</t>
  </si>
  <si>
    <t>131 Supporto per tubo di gomma</t>
  </si>
  <si>
    <t>*20.03.01.19</t>
  </si>
  <si>
    <t>132 Vaso sospeso a cacciata in ceramica</t>
  </si>
  <si>
    <t>*20.03.01.20</t>
  </si>
  <si>
    <t>133 Elemento di montaggi per vaso sospeso</t>
  </si>
  <si>
    <t>*20.03.01.21</t>
  </si>
  <si>
    <t>134 Elemento di montaggi per vaso sospeso per cartongesso</t>
  </si>
  <si>
    <t>*20.03.01.22</t>
  </si>
  <si>
    <t>135 Placca di copertura comando frontale</t>
  </si>
  <si>
    <t>*20.03.01.23</t>
  </si>
  <si>
    <t>136 Set doccia</t>
  </si>
  <si>
    <t>*20.03.01.24</t>
  </si>
  <si>
    <t>137 Raccordo erogatore a muro 1/2"</t>
  </si>
  <si>
    <t>*20.03.01.25</t>
  </si>
  <si>
    <t>138 Specchio di sicurezza in cristallo</t>
  </si>
  <si>
    <t>*20.03.01.26</t>
  </si>
  <si>
    <t>139 Orinatoio ad effetto sifonico</t>
  </si>
  <si>
    <t>*20.03.01.27</t>
  </si>
  <si>
    <t>140 Sifone di scarico per orinatoio</t>
  </si>
  <si>
    <t>*20.03.01.28</t>
  </si>
  <si>
    <t>141 Parete divisoria</t>
  </si>
  <si>
    <t>*20.03.01.29</t>
  </si>
  <si>
    <t>142 Attacco per lavello o lavabo previsto</t>
  </si>
  <si>
    <t>*20.03.01.30</t>
  </si>
  <si>
    <t>143 Attacco per lavastivali</t>
  </si>
  <si>
    <t>*20.03.01.31</t>
  </si>
  <si>
    <t>144 Attacco per lavamanichette</t>
  </si>
  <si>
    <t>*20.03.01.32</t>
  </si>
  <si>
    <t>145 Attacco per cucinino</t>
  </si>
  <si>
    <t>*20.03.01.33</t>
  </si>
  <si>
    <t>146 Attacco per lavaggio mezzi</t>
  </si>
  <si>
    <t>*20.03.01.34</t>
  </si>
  <si>
    <t>147 Corpo per incasso miscelatore termostatico</t>
  </si>
  <si>
    <t>*20.03.01.35</t>
  </si>
  <si>
    <t>148 Gruppo di erogazione a parete con bocca</t>
  </si>
  <si>
    <t>*20.03.01.36</t>
  </si>
  <si>
    <t>149 Soffione per doccia</t>
  </si>
  <si>
    <t>*20.03.01.37</t>
  </si>
  <si>
    <t>150 Set prolunga per termostati incasso</t>
  </si>
  <si>
    <t>*20.03.01.38</t>
  </si>
  <si>
    <t>151 Parte esterna doccia del miscelatore termostatico</t>
  </si>
  <si>
    <t>*20.03.01.39</t>
  </si>
  <si>
    <t>152 Cabina doccia a 2 ante scorrevoli</t>
  </si>
  <si>
    <t>*20.03.01.40</t>
  </si>
  <si>
    <t>153 Scarico per cantina/garage in ABS</t>
  </si>
  <si>
    <t>*20.03.01.41</t>
  </si>
  <si>
    <t>154 Scarico a pavimento</t>
  </si>
  <si>
    <t>*20.03.01.42</t>
  </si>
  <si>
    <t>155 Rubinetti di intercettazione ad incasso in ottone cromato DN25</t>
  </si>
  <si>
    <t>*20.03.01.43</t>
  </si>
  <si>
    <t>156 Rubinetti di intercettazione ad incasso in ottone cromato DN20</t>
  </si>
  <si>
    <t>*20.03.01.44</t>
  </si>
  <si>
    <t>157 Rubinetti di intercettazione ad incasso in ottone cromato DN15</t>
  </si>
  <si>
    <t>*20.03.01.45</t>
  </si>
  <si>
    <t>158 Areatore</t>
  </si>
  <si>
    <t>*20.03.01.46</t>
  </si>
  <si>
    <t>159 Stazione automatica di pompaggio</t>
  </si>
  <si>
    <t>*20.03.01.47</t>
  </si>
  <si>
    <t>160 Vasca monolitica per sedimentazione 2,0m3</t>
  </si>
  <si>
    <t>*20.03.01.48</t>
  </si>
  <si>
    <t>161 Separatore di oli minerali NG6-5,0</t>
  </si>
  <si>
    <t>*20.03.01.49</t>
  </si>
  <si>
    <t>162 Recupero dell' impianto di lavaggio alta pressione esistente</t>
  </si>
  <si>
    <t>*20.03.02</t>
  </si>
  <si>
    <t>Accessori sanitari  (SbCat 12)</t>
  </si>
  <si>
    <t>*20.03.02.01</t>
  </si>
  <si>
    <t>163 Dispenser asciugamani a rotolo in materiale plastico ABS</t>
  </si>
  <si>
    <t>*20.03.02.02</t>
  </si>
  <si>
    <t>164 Asciugamani a rotolo</t>
  </si>
  <si>
    <t>*20.03.02.03</t>
  </si>
  <si>
    <t>165 Cestino gettacarta in materiale plastico ABS</t>
  </si>
  <si>
    <t>*20.03.02.04</t>
  </si>
  <si>
    <t>166 Dispenser sapone schiuma</t>
  </si>
  <si>
    <t>*20.03.02.05</t>
  </si>
  <si>
    <t>167 Sapone schiuma</t>
  </si>
  <si>
    <t>*20.03.02.06</t>
  </si>
  <si>
    <t>168 Dispenser sapone cremoso</t>
  </si>
  <si>
    <t>*20.03.02.07</t>
  </si>
  <si>
    <t>169 Sapone cremoso ingienizzante</t>
  </si>
  <si>
    <t>*20.03.02.08</t>
  </si>
  <si>
    <t>170 Dispenser carta igienica</t>
  </si>
  <si>
    <t>*20.03.02.09</t>
  </si>
  <si>
    <t>171 Rotoli carta igienica</t>
  </si>
  <si>
    <t>*20.03.02.10</t>
  </si>
  <si>
    <t>172 Dispenser WC clean</t>
  </si>
  <si>
    <t>*20.03.02.11</t>
  </si>
  <si>
    <t>173 Portarotolo in nylon</t>
  </si>
  <si>
    <t>*20.03.02.12</t>
  </si>
  <si>
    <t>174 WC clean</t>
  </si>
  <si>
    <t>*20.03.02.13</t>
  </si>
  <si>
    <t>175 Dispenser saccetti igienici</t>
  </si>
  <si>
    <t>*20.03.02.14</t>
  </si>
  <si>
    <t>176 Saccetti igienici</t>
  </si>
  <si>
    <t>*20.03.02.15</t>
  </si>
  <si>
    <t>177 Saccetti per rifiuti (100pz)</t>
  </si>
  <si>
    <t>*20.03.02.16</t>
  </si>
  <si>
    <t>178 Pattumiera a pedale</t>
  </si>
  <si>
    <t>*20.03.02.17</t>
  </si>
  <si>
    <t>179 Portaspazzolino in nylon</t>
  </si>
  <si>
    <t>*20.03.02.18</t>
  </si>
  <si>
    <t>180 Appendiabito doppio cromato</t>
  </si>
  <si>
    <t>*20.03.03</t>
  </si>
  <si>
    <t>Stazione di riduzione  (SbCat 13)</t>
  </si>
  <si>
    <t>*20.03.03.01</t>
  </si>
  <si>
    <t>181 Riduttore stabilizzatore DN502</t>
  </si>
  <si>
    <t>*20.03.03.02</t>
  </si>
  <si>
    <t>182 Riduttore stabilizzatore DN25</t>
  </si>
  <si>
    <t>*20.03.03.03</t>
  </si>
  <si>
    <t>183 Filtro autopulente a lavaggio automatico DN50</t>
  </si>
  <si>
    <t>*20.03.03.04</t>
  </si>
  <si>
    <t>184 Filtro micrometrico DN25</t>
  </si>
  <si>
    <t>*20.03.03.05</t>
  </si>
  <si>
    <t>185 Disconnettore DN50</t>
  </si>
  <si>
    <t>*20.03.03.06</t>
  </si>
  <si>
    <t>186 Gruppo indicazione di pressione</t>
  </si>
  <si>
    <t>*20.03.03.07</t>
  </si>
  <si>
    <t>187 Vaso a mebrana in INOX per l'impianto sanitario 18lt</t>
  </si>
  <si>
    <t>*20.03.03.08</t>
  </si>
  <si>
    <t>188 Valvola di sicurezza a membrana 6,0 bar</t>
  </si>
  <si>
    <t>*20.03.03.09</t>
  </si>
  <si>
    <t>189 Tee per trattamento acqua impianto</t>
  </si>
  <si>
    <t>*20.03.03.10</t>
  </si>
  <si>
    <t>190 Contatore per acqua fredda DN25</t>
  </si>
  <si>
    <t>*20.03.03.11</t>
  </si>
  <si>
    <t>191 Contatore per acqua fredda DN20</t>
  </si>
  <si>
    <t>*20.03.03.12</t>
  </si>
  <si>
    <t>192 Contatore per acqua calda DN20</t>
  </si>
  <si>
    <t>*20.03.03.13</t>
  </si>
  <si>
    <t>193 Imbuto di scarico ovale DN40</t>
  </si>
  <si>
    <t>*20.03.03.14</t>
  </si>
  <si>
    <t>194 Valvola di intercettazione a sfera DN50</t>
  </si>
  <si>
    <t>*20.03.03.15</t>
  </si>
  <si>
    <t>195 Valvola di intercettazione a sfera DN25</t>
  </si>
  <si>
    <t>*20.03.03.16</t>
  </si>
  <si>
    <t>196 Valvole inclinate a passaggio totale DN25 impianti sanitari</t>
  </si>
  <si>
    <t>*20.03.03.17</t>
  </si>
  <si>
    <t>197 Valvole inclinate a passaggio totale DN20 impianti sanitari</t>
  </si>
  <si>
    <t>*20.03.03.18</t>
  </si>
  <si>
    <t>198 Valvole inclinate a passaggio totale DN15 impianti sanitari</t>
  </si>
  <si>
    <t>*20.03.03.19</t>
  </si>
  <si>
    <t>199 Valvole di ritegno in bronzo DN25 impianti sanitari</t>
  </si>
  <si>
    <t>*20.03.03.20</t>
  </si>
  <si>
    <t>200 Valvole di ritegno in bronzo DN20 impianti sanitari</t>
  </si>
  <si>
    <t>*20.03.03.21</t>
  </si>
  <si>
    <t>201 Valvole di ritegno in bronzo DN15 impianti sanitari</t>
  </si>
  <si>
    <t>*20.03.03.22</t>
  </si>
  <si>
    <t>202 Pompa elettronica DN20 per impianto sanitario</t>
  </si>
  <si>
    <t>*20.03.03.23</t>
  </si>
  <si>
    <t>203 Flangia controflangia DN25</t>
  </si>
  <si>
    <t>*20.03.03.24</t>
  </si>
  <si>
    <t>204 Targhette indicatrici per sanitario</t>
  </si>
  <si>
    <t>*20.03.03.25</t>
  </si>
  <si>
    <t>205 Rubinetto di carico e scarico per sanitario</t>
  </si>
  <si>
    <t>*20.03.03.26</t>
  </si>
  <si>
    <t>206 Termometro bimetallico in ottone cromato per sanitario</t>
  </si>
  <si>
    <t>*20.03.03.27</t>
  </si>
  <si>
    <t>207 Preparatore rapido per produzione acqua calda sanitaria</t>
  </si>
  <si>
    <t>*20.03.04</t>
  </si>
  <si>
    <t>Tubazioni ed accessori  (SbCat 14)</t>
  </si>
  <si>
    <t>*20.03.04.01</t>
  </si>
  <si>
    <t>208 Tubazione di ferro zincato per sanitario DN50</t>
  </si>
  <si>
    <t>*20.03.04.02</t>
  </si>
  <si>
    <t>209 Tubazione di ferro zincato per sanitario DN25</t>
  </si>
  <si>
    <t>*20.03.04.03</t>
  </si>
  <si>
    <t>210 Tubazione di ferro zincato per sanitario DN20</t>
  </si>
  <si>
    <t>*20.03.04.04</t>
  </si>
  <si>
    <t>211 Tubazione in acciaio INOX per il sanitario DN25</t>
  </si>
  <si>
    <t>*20.03.04.05</t>
  </si>
  <si>
    <t>212 Tubazione in acciaio INOX per il sanitario DN20</t>
  </si>
  <si>
    <t>*20.03.04.06</t>
  </si>
  <si>
    <t>213 Tubazione in acciaio INOX per il sanitario DN15</t>
  </si>
  <si>
    <t>*20.03.04.07</t>
  </si>
  <si>
    <t>214 Tubazione in acciaio INOX per il sanitario DN12</t>
  </si>
  <si>
    <t>*20.03.04.08</t>
  </si>
  <si>
    <t>215 Tubo in polietilene reticolato per il sanitario DN32</t>
  </si>
  <si>
    <t>*20.03.04.09</t>
  </si>
  <si>
    <t>216 Tubo in polietilene reticolato per il sanitario DN25</t>
  </si>
  <si>
    <t>*20.03.04.10</t>
  </si>
  <si>
    <t>217 Tubo in polietilene reticolato per il sanitario DN20</t>
  </si>
  <si>
    <t>*20.03.04.11</t>
  </si>
  <si>
    <t>218 Tubo in polietilene reticolato per il sanitario DN15</t>
  </si>
  <si>
    <t>*20.03.04.12</t>
  </si>
  <si>
    <t>219 Isolazione atermica in vista per l'impianto sanitario DN50</t>
  </si>
  <si>
    <t>*20.03.04.13</t>
  </si>
  <si>
    <t>220 Isolazione atermica in vista per l'impianto sanitario DN25</t>
  </si>
  <si>
    <t>*20.03.04.14</t>
  </si>
  <si>
    <t>221 Isolazione atermica in vista per l'impianto sanitario DN20</t>
  </si>
  <si>
    <t>*20.03.04.15</t>
  </si>
  <si>
    <t>222 Isolazione atermica in vista per l'impianto sanitario DN15</t>
  </si>
  <si>
    <t>*20.03.04.16</t>
  </si>
  <si>
    <t>223 Isolazione atermica in vista per l'impianto sanitario DN12</t>
  </si>
  <si>
    <t>*20.03.04.17</t>
  </si>
  <si>
    <t>224 Isolazione atermica parete interna impianto sanitario DN50</t>
  </si>
  <si>
    <t>*20.03.04.18</t>
  </si>
  <si>
    <t>225 Isolazione atermica parete interna impianto sanitario DN25</t>
  </si>
  <si>
    <t>*20.03.04.19</t>
  </si>
  <si>
    <t>226 Isolazione atermica parete interna impianto sanitario DN20</t>
  </si>
  <si>
    <t>*20.03.04.20</t>
  </si>
  <si>
    <t>227 Isolazione atermica parete interna impianto sanitario DN15</t>
  </si>
  <si>
    <t>*20.03.04.21</t>
  </si>
  <si>
    <t>228 Isolazione atermica parete interna impianto sanitario DN12</t>
  </si>
  <si>
    <t>*20.03.04.22</t>
  </si>
  <si>
    <t>229 Isolazione atermica parete esterna impianto sanitario DN50</t>
  </si>
  <si>
    <t>*20.03.04.23</t>
  </si>
  <si>
    <t>230 Isolazione atermica parete esterna impianto sanitario DN25</t>
  </si>
  <si>
    <t>*20.03.04.24</t>
  </si>
  <si>
    <t>231 Isolazione atermica parete esterna impianto sanitario DN20</t>
  </si>
  <si>
    <t>*20.03.04.25</t>
  </si>
  <si>
    <t>232 Isolazione atermica parete esterna impianto sanitario DN15</t>
  </si>
  <si>
    <t>*20.03.04.26</t>
  </si>
  <si>
    <t>233 Isolazione atermica parete esterna impianto sanitario DN12</t>
  </si>
  <si>
    <t>*20.03.04.27</t>
  </si>
  <si>
    <t>234 Tubazione fonoassorbente DN125</t>
  </si>
  <si>
    <t>*20.03.04.28</t>
  </si>
  <si>
    <t>235 Tubazione fonoassorbente DN100</t>
  </si>
  <si>
    <t>*20.03.04.29</t>
  </si>
  <si>
    <t>236 Tubazione fonoassorbente DN70</t>
  </si>
  <si>
    <t>*20.03.04.30</t>
  </si>
  <si>
    <t>237 Tubazione PVC pesante RAL DN200</t>
  </si>
  <si>
    <t>*20.03.04.31</t>
  </si>
  <si>
    <t>238 Tubazione PVC pesante RAL DN150</t>
  </si>
  <si>
    <t>*20.03.04.32</t>
  </si>
  <si>
    <t>239 Tubazione PVC pesante RAL DN125</t>
  </si>
  <si>
    <t>*20.03.04.33</t>
  </si>
  <si>
    <t>240 Tubazione PVC pesante RAL DN100</t>
  </si>
  <si>
    <t>*20.03.04.34</t>
  </si>
  <si>
    <t>241 Tubazione PVC pesante RAL DN70</t>
  </si>
  <si>
    <t>*20.03.04.35</t>
  </si>
  <si>
    <t>242 Tubi in PEh per la formazione degli allacciamenti DN150</t>
  </si>
  <si>
    <t>*20.03.04.36</t>
  </si>
  <si>
    <t>243 Tubi in PEh per la formazione degli allacciamenti DN70</t>
  </si>
  <si>
    <t>*20.03.04.37</t>
  </si>
  <si>
    <t>244 Tubi in PEh per la formazione degli allacciamenti DN50</t>
  </si>
  <si>
    <t>*20.03.04.38</t>
  </si>
  <si>
    <t>245 Protezione acustica per tubi scarico</t>
  </si>
  <si>
    <t>*20.03.04.39</t>
  </si>
  <si>
    <t>246 Tubi di scarico in ghisa DN125</t>
  </si>
  <si>
    <t>*20.03.04.40</t>
  </si>
  <si>
    <t>247 Tubi di scarico in ghisa DN100</t>
  </si>
  <si>
    <t>*20.03.04.41</t>
  </si>
  <si>
    <t>248 Tubi di scarico in ghisa DN75</t>
  </si>
  <si>
    <t>*20.03.04.42</t>
  </si>
  <si>
    <t>249 Tubi di scarico in ghisa DN50</t>
  </si>
  <si>
    <t>*20.03.04.43</t>
  </si>
  <si>
    <t>250 Allacciamento alla rete fognaria acque nere</t>
  </si>
  <si>
    <t>Somma IMPIANTO SANITARIO  (Cat 3)</t>
  </si>
  <si>
    <t>*20.04</t>
  </si>
  <si>
    <t>IMPIANTO DI VENTILAZIONE  (Cat 4)</t>
  </si>
  <si>
    <t>*20.04.01</t>
  </si>
  <si>
    <t>Aspirazioni meccaniche  (SbCat 15)</t>
  </si>
  <si>
    <t>*20.04.01.01</t>
  </si>
  <si>
    <t>251 Ventilatore ad alto rendimento m3/h 100</t>
  </si>
  <si>
    <t>*20.04.01.02</t>
  </si>
  <si>
    <t>252 Filtro rigenerabile per ventilatore</t>
  </si>
  <si>
    <t>*20.04.01.03</t>
  </si>
  <si>
    <t>253 relè temporizzatore</t>
  </si>
  <si>
    <t>*20.04.01.04</t>
  </si>
  <si>
    <t>254 Griglie di passaggio mm 225x425</t>
  </si>
  <si>
    <t>*20.04.01.05</t>
  </si>
  <si>
    <t>255 Tubo di ventilazione DN125</t>
  </si>
  <si>
    <t>*20.04.01.06</t>
  </si>
  <si>
    <t>256 Tubo di ventilazione DN100</t>
  </si>
  <si>
    <t>*20.04.01.07</t>
  </si>
  <si>
    <t>257 Tubo di ventilazione DN125 in ghisa</t>
  </si>
  <si>
    <t>*20.04.01.08</t>
  </si>
  <si>
    <t>258 Tubo di ventilazione DN100 in ghisa</t>
  </si>
  <si>
    <t>*20.04.01.09</t>
  </si>
  <si>
    <t>259 Tubo di ventilazione per cappe cucina DN125</t>
  </si>
  <si>
    <t>*20.04.01.10</t>
  </si>
  <si>
    <t>260 Tubo di ventilazione per cappe cucina DN150</t>
  </si>
  <si>
    <t>*20.04.02</t>
  </si>
  <si>
    <t>Ventilazioni  (SbCat 16)</t>
  </si>
  <si>
    <t>*20.04.02.01</t>
  </si>
  <si>
    <t>261 Unità trattamento aria portata aria Max 1000 m¦/h</t>
  </si>
  <si>
    <t>*20.04.02.02</t>
  </si>
  <si>
    <t>262 Unità trattamento aria portata aria Max 600 m¦/h</t>
  </si>
  <si>
    <t>*20.04.02.03</t>
  </si>
  <si>
    <t>263 Canali  in lamiera di acciaio</t>
  </si>
  <si>
    <t>*20.04.02.04</t>
  </si>
  <si>
    <t>264 Rivestimento atermico esterno dei canali</t>
  </si>
  <si>
    <t>*20.04.02.05</t>
  </si>
  <si>
    <t>265 Coibentazione canali esterni</t>
  </si>
  <si>
    <t>*20.04.02.06</t>
  </si>
  <si>
    <t>266 Canali  in lamiera di acciaio circolare Ï 300mm</t>
  </si>
  <si>
    <t>*20.04.02.07</t>
  </si>
  <si>
    <t>267 Canali  in lamiera di acciaio circolare Ï 200mm</t>
  </si>
  <si>
    <t>*20.04.02.08</t>
  </si>
  <si>
    <t>No.</t>
  </si>
  <si>
    <t>Pos. n.</t>
  </si>
  <si>
    <t>Denominazione</t>
  </si>
  <si>
    <t>Unità di misura DE</t>
  </si>
  <si>
    <t>Quantità</t>
  </si>
  <si>
    <t>Prezzo unitario</t>
  </si>
  <si>
    <t>Einheitspreis),Prezzo totale
(quantità per
prezzo unitario)</t>
  </si>
  <si>
    <t xml:space="preserve">
ALLEGATO C1
LISTA DELLE CATEGORIE DI LAVORAZIONE E FORNITURE
OFFERTA CON PREZZI UNITARI
</t>
  </si>
  <si>
    <t>NUOVO CENTRO PROTEZIONE CIVILE DI VANDOIES DI SOTTO Opere murarie e lavori affini</t>
  </si>
  <si>
    <t>Codice CIG:</t>
  </si>
  <si>
    <t>56202519D6</t>
  </si>
  <si>
    <t>01</t>
  </si>
  <si>
    <t>Prezzi elementari</t>
  </si>
  <si>
    <t/>
  </si>
  <si>
    <t>01.02</t>
  </si>
  <si>
    <t>Noli</t>
  </si>
  <si>
    <t>01.02.08</t>
  </si>
  <si>
    <t>Ponteggi da costruzione e da manutenzione</t>
  </si>
  <si>
    <t>01.02.08.06</t>
  </si>
  <si>
    <t>Ponte di facciata-telai:</t>
  </si>
  <si>
    <t>01.02.08.06B</t>
  </si>
  <si>
    <t>2 kN/m2, prime 4 settimane</t>
  </si>
  <si>
    <t>m2</t>
  </si>
  <si>
    <t>-01.02.08.06E</t>
  </si>
  <si>
    <t>per ogni giorno naturale successivo voce .6 a),b),c)</t>
  </si>
  <si>
    <t>Somma Noli</t>
  </si>
  <si>
    <t>01.03</t>
  </si>
  <si>
    <t>Trasporti</t>
  </si>
  <si>
    <t>01.03.01</t>
  </si>
  <si>
    <t>Trasporto di materiali sciolti</t>
  </si>
  <si>
    <t>01.03.01.01</t>
  </si>
  <si>
    <t>Trasporto di 1 m3 di materiali sciolti</t>
  </si>
  <si>
    <t>km</t>
  </si>
  <si>
    <t>Somma Trasporti</t>
  </si>
  <si>
    <t>*01.07</t>
  </si>
  <si>
    <t>prove</t>
  </si>
  <si>
    <t>*01.07.00.01</t>
  </si>
  <si>
    <t xml:space="preserve">prova di tenuta dell'edificio tramte "BLOWER DOOR TEST" </t>
  </si>
  <si>
    <t>a c</t>
  </si>
  <si>
    <t>*01.07.00.02</t>
  </si>
  <si>
    <t xml:space="preserve">Verifica degli isolamenti </t>
  </si>
  <si>
    <t>Somma prove</t>
  </si>
  <si>
    <t>Somma Prezzi elementari</t>
  </si>
  <si>
    <t>*02</t>
  </si>
  <si>
    <t>Opere da impresario - costruttore</t>
  </si>
  <si>
    <t>02.01</t>
  </si>
  <si>
    <t>Demolizioni</t>
  </si>
  <si>
    <t>02.01.01</t>
  </si>
  <si>
    <t>Demolizione completa</t>
  </si>
  <si>
    <t>02.01.01.01</t>
  </si>
  <si>
    <t>Demolizione compl. fabbr.:</t>
  </si>
  <si>
    <t>*02.01.01.01E</t>
  </si>
  <si>
    <t>struttura in muratura con blocchi di cemento o laterizio, solai in c.a. oppure laterocemento, muri in cls, tetto in legno, acciaio oppure come solai, dalla quota tetto fino sotto la linea della fondazione</t>
  </si>
  <si>
    <t>m3</t>
  </si>
  <si>
    <t>*02.01.01.02</t>
  </si>
  <si>
    <t>Smontaggio baracca in lamiera</t>
  </si>
  <si>
    <t>*02.01.01.02A</t>
  </si>
  <si>
    <t>*02.01.01.03</t>
  </si>
  <si>
    <t xml:space="preserve">Demolizione di muri di confine </t>
  </si>
  <si>
    <t>*02.01.01.04</t>
  </si>
  <si>
    <t>Smontaggio di opere di messe in sicurezza dello scavo</t>
  </si>
  <si>
    <t>*02.01.01.04A</t>
  </si>
  <si>
    <t>Liberazione, smontaggio e rimozione della messa in sicurezza esistente</t>
  </si>
  <si>
    <t>02.01.03</t>
  </si>
  <si>
    <t>Rimozioni di elementi costruttivi</t>
  </si>
  <si>
    <t>02.01.03.06</t>
  </si>
  <si>
    <t>Rimozione selciato:</t>
  </si>
  <si>
    <t>02.01.03.06A</t>
  </si>
  <si>
    <t>Demolizione di pavimentazione in cubetti</t>
  </si>
  <si>
    <t>*02.01.03.11</t>
  </si>
  <si>
    <t>Smontaggio e sgombero di edifici</t>
  </si>
  <si>
    <t>*02.01.03.12</t>
  </si>
  <si>
    <t>Rimozione di serbatoio per olio fino a 20.000l</t>
  </si>
  <si>
    <t>*02.01.03.13</t>
  </si>
  <si>
    <t>Compenso aggiuntivo per lo smaltimento di residui a base di olio (&gt;500kg)</t>
  </si>
  <si>
    <t>kg</t>
  </si>
  <si>
    <t>*02.01.03.14</t>
  </si>
  <si>
    <t>Spurgo della fossa biologica esistente con mezzo speciale.</t>
  </si>
  <si>
    <t>t</t>
  </si>
  <si>
    <t>*02.01.03.16</t>
  </si>
  <si>
    <t>Rimozione e smaltimento di caldaia con guarnizione in materiale contenente amianto</t>
  </si>
  <si>
    <t>02.01.04</t>
  </si>
  <si>
    <t>Diritti di discarica</t>
  </si>
  <si>
    <t>02.01.04.01</t>
  </si>
  <si>
    <t>Diritti di discarica per materiali da scavo</t>
  </si>
  <si>
    <t>02.01.04.01G</t>
  </si>
  <si>
    <t>cat.1/B: parte prevalente ghiaia</t>
  </si>
  <si>
    <t>02.01.04.02</t>
  </si>
  <si>
    <t>Diritti di discarica per macerie edili</t>
  </si>
  <si>
    <t>02.01.04.02K</t>
  </si>
  <si>
    <t>cat.2/A: macerie edili minerali</t>
  </si>
  <si>
    <t>02.01.04.02M</t>
  </si>
  <si>
    <t>cat.2/C: asfalto</t>
  </si>
  <si>
    <t>02.01.04.02N</t>
  </si>
  <si>
    <t>cat.3/A: macerie edili frammiste al 10%</t>
  </si>
  <si>
    <t>02.01.04.02R</t>
  </si>
  <si>
    <t>cat.4/A: calcestruzzo armato</t>
  </si>
  <si>
    <t>02.01.04.03</t>
  </si>
  <si>
    <t>Diritti di discarica per materiali sintetici e lignei</t>
  </si>
  <si>
    <t>02.01.04.03A</t>
  </si>
  <si>
    <t>cat.5/A: macerie edili sintetiche, imballaggi</t>
  </si>
  <si>
    <t>02.01.04.03B</t>
  </si>
  <si>
    <t>cat.5/B: legname trattato</t>
  </si>
  <si>
    <t>02.01.04.04</t>
  </si>
  <si>
    <t>Diritti di discarica materiale veget. vivo</t>
  </si>
  <si>
    <t>02.01.04.04C</t>
  </si>
  <si>
    <t>cat.7/A: mat. veget. vivo</t>
  </si>
  <si>
    <t>Somma Demolizioni</t>
  </si>
  <si>
    <t>02.02</t>
  </si>
  <si>
    <t>Movimenti di terra</t>
  </si>
  <si>
    <t>02.02.01</t>
  </si>
  <si>
    <t>Preparazione area cantiere</t>
  </si>
  <si>
    <t>*02.02.01.02</t>
  </si>
  <si>
    <t>Disboscamento di alberi &lt;16cm, siepi ed arbusti</t>
  </si>
  <si>
    <t>*02.02.01.03</t>
  </si>
  <si>
    <t>Sgombero totale dell´area cantiere</t>
  </si>
  <si>
    <t>02.02.02</t>
  </si>
  <si>
    <t>Manto superficiale</t>
  </si>
  <si>
    <t>02.02.02.02</t>
  </si>
  <si>
    <t>Scavo di terra vegetale</t>
  </si>
  <si>
    <t>02.02.02.02A</t>
  </si>
  <si>
    <t>con mezzo meccanico</t>
  </si>
  <si>
    <t>02.02.03</t>
  </si>
  <si>
    <t>Scavi di sbancamento (a sezione aperta)</t>
  </si>
  <si>
    <t>02.02.03.01</t>
  </si>
  <si>
    <t>Scavo generale:</t>
  </si>
  <si>
    <t>02.02.03.01A</t>
  </si>
  <si>
    <t>con mezzo mecc. con trasp. a rifiuto</t>
  </si>
  <si>
    <t>02.02.03.01D</t>
  </si>
  <si>
    <t>Estrazione di massi in scavi di sbancamento</t>
  </si>
  <si>
    <t>02.02.05</t>
  </si>
  <si>
    <t>Rinterri e rilevati</t>
  </si>
  <si>
    <t>02.02.05.02</t>
  </si>
  <si>
    <t>Rinterro e rilevato con materiale di cava:</t>
  </si>
  <si>
    <t>02.02.05.02B</t>
  </si>
  <si>
    <t>con mezzi meccanici</t>
  </si>
  <si>
    <t>02.02.05.04</t>
  </si>
  <si>
    <t>Materiale di riporto</t>
  </si>
  <si>
    <t>Somma Movimenti di terra</t>
  </si>
  <si>
    <t>02.04</t>
  </si>
  <si>
    <t>Opere in conglomerato cementizio armato e non armato, casseforme e prefabbricati</t>
  </si>
  <si>
    <t>02.04.01</t>
  </si>
  <si>
    <t>Casseforme per strutture poggianti sul terreno, sottomurazioni</t>
  </si>
  <si>
    <t>02.04.01.01</t>
  </si>
  <si>
    <t>Casseratura laterale per solette e solettoni di base:</t>
  </si>
  <si>
    <t>02.04.01.01B</t>
  </si>
  <si>
    <t>per struttura superficiale S2</t>
  </si>
  <si>
    <t>02.04.01.02</t>
  </si>
  <si>
    <t>Casseratura laterale per fondazioni</t>
  </si>
  <si>
    <t>02.04.01.02B</t>
  </si>
  <si>
    <t>02.04.02</t>
  </si>
  <si>
    <t>Casseforme per muri e pareti</t>
  </si>
  <si>
    <t>02.04.02.01</t>
  </si>
  <si>
    <t>Casseratura unilaterale per muri e pareti diritte:</t>
  </si>
  <si>
    <t>02.04.02.01E</t>
  </si>
  <si>
    <t>per struttura superficiale S4b</t>
  </si>
  <si>
    <t>02.04.02.02</t>
  </si>
  <si>
    <t>Casseratura per muri e pareti diritte:</t>
  </si>
  <si>
    <t>02.04.02.02F</t>
  </si>
  <si>
    <t>per struttura superficiale S4c</t>
  </si>
  <si>
    <t>02.04.02.50</t>
  </si>
  <si>
    <t>Sovrapprezzo per casseratura doppia, senza distanziatori:</t>
  </si>
  <si>
    <t>02.04.03</t>
  </si>
  <si>
    <t>Casseforme per solette, mensole, scale</t>
  </si>
  <si>
    <t>02.04.03.01</t>
  </si>
  <si>
    <t>Casseratura di solette, solette a sbalzo:</t>
  </si>
  <si>
    <t>02.04.03.01D</t>
  </si>
  <si>
    <t>02.04.03.03</t>
  </si>
  <si>
    <t>Casseratura di solette per scale, pianerottoli, gradini</t>
  </si>
  <si>
    <t>02.04.03.03D</t>
  </si>
  <si>
    <t>02.04.04</t>
  </si>
  <si>
    <t>Casseforme per strutture orizzontali (travi)</t>
  </si>
  <si>
    <t>02.04.04.01</t>
  </si>
  <si>
    <t>Casseratura di travi rettilinee:</t>
  </si>
  <si>
    <t>02.04.04.01D</t>
  </si>
  <si>
    <t>02.04.05</t>
  </si>
  <si>
    <t>Casseforme per pilastri</t>
  </si>
  <si>
    <t>02.04.05.01</t>
  </si>
  <si>
    <t>Casseratura di pilastri a sezione poligonale fino a 4 spigoli</t>
  </si>
  <si>
    <t>02.04.05.01D</t>
  </si>
  <si>
    <t>02.04.05.03</t>
  </si>
  <si>
    <t>Casseratura per pilastri a sezione circolare</t>
  </si>
  <si>
    <t>02.04.05.03D</t>
  </si>
  <si>
    <t>02.04.07</t>
  </si>
  <si>
    <t>Opere di sostegno, piani di lavoro H&gt;3,50m</t>
  </si>
  <si>
    <t>02.04.07.01</t>
  </si>
  <si>
    <t>Opere di sostegno per solette, mensole, scale, H &gt; 3,5 m</t>
  </si>
  <si>
    <t>02.04.07.01A</t>
  </si>
  <si>
    <t>H oltre 3,5 fino a 6,0 m</t>
  </si>
  <si>
    <t>02.04.07.02</t>
  </si>
  <si>
    <t>Opere di sostegno per travi, H &gt; 3,5 m</t>
  </si>
  <si>
    <t>02.04.07.02A</t>
  </si>
  <si>
    <t>02.04.08</t>
  </si>
  <si>
    <t>Sovrapprezzi</t>
  </si>
  <si>
    <t>*02.04.08.02</t>
  </si>
  <si>
    <t>Scrittura con lettere " Zivilschutzzentrum Niedervintl - centro protezione civile di Vandoies di sotto"</t>
  </si>
  <si>
    <t>*02.04.08.03</t>
  </si>
  <si>
    <t xml:space="preserve">Sovvraprezzo per esecuzione  antincendio  (REI60) di attraversamento della casseratura / tubo secondo le norme vigenti </t>
  </si>
  <si>
    <t>*02.04.08.04</t>
  </si>
  <si>
    <t>Sovvraprezzo per produzione di coni di chiusura facciavista</t>
  </si>
  <si>
    <t>02.04.10</t>
  </si>
  <si>
    <t>Conglomerato cementizio per manufatti armati e non armati</t>
  </si>
  <si>
    <t>02.04.10.01</t>
  </si>
  <si>
    <t>Conglomerato cementizio per sottofondi, spianamenti e riempimenti</t>
  </si>
  <si>
    <t>02.04.10.01A</t>
  </si>
  <si>
    <t>classe C 8/10</t>
  </si>
  <si>
    <t>02.04.10.05</t>
  </si>
  <si>
    <t>Conglomerato cementizio per manufatti di qualunque ubicazione, forma e dimensione</t>
  </si>
  <si>
    <t>02.04.10.05D</t>
  </si>
  <si>
    <t>classe C 25/30</t>
  </si>
  <si>
    <t>02.04.10.05F</t>
  </si>
  <si>
    <t>classe C 32/40</t>
  </si>
  <si>
    <t>02.04.20</t>
  </si>
  <si>
    <t>Sovrapprezzi per conglomerato cementizio per manufatti armati e non armati</t>
  </si>
  <si>
    <t>02.04.20.01</t>
  </si>
  <si>
    <t>classe di esposizione XC</t>
  </si>
  <si>
    <t>02.04.20.01A</t>
  </si>
  <si>
    <t>XC3 con penetrazione acqua 30 mm</t>
  </si>
  <si>
    <t>02.04.20.03</t>
  </si>
  <si>
    <t>classe di esposizione XF</t>
  </si>
  <si>
    <t>02.04.20.03A</t>
  </si>
  <si>
    <t>XF1</t>
  </si>
  <si>
    <t>02.04.20.03D</t>
  </si>
  <si>
    <t>XF4</t>
  </si>
  <si>
    <t>02.04.20.06</t>
  </si>
  <si>
    <t>Sovrapprezzo per conglomerato cementizio con aggregati di altre dimensioni</t>
  </si>
  <si>
    <t>02.04.20.06A</t>
  </si>
  <si>
    <t>diametro max. 16mm</t>
  </si>
  <si>
    <t>02.04.20.06B</t>
  </si>
  <si>
    <t>diametro max. 8mm</t>
  </si>
  <si>
    <t>*02.04.20.27</t>
  </si>
  <si>
    <t>Sovvraprezzo: indennitá pigmento 3-5%/PC</t>
  </si>
  <si>
    <t>Somma Opere in conglomerato cementizio armato e non armato, casseforme e prefabbricati</t>
  </si>
  <si>
    <t>02.05</t>
  </si>
  <si>
    <t>Acciaio per c. a.</t>
  </si>
  <si>
    <t>02.05.01</t>
  </si>
  <si>
    <t>Acciaio in barre</t>
  </si>
  <si>
    <t>02.05.01.01</t>
  </si>
  <si>
    <t>Acciaio tondo:</t>
  </si>
  <si>
    <t>02.05.01.01C</t>
  </si>
  <si>
    <t>acciaio ad aderenza migl. B450C</t>
  </si>
  <si>
    <t>02.05.02</t>
  </si>
  <si>
    <t>Reti elettrosaldate</t>
  </si>
  <si>
    <t>02.05.02.01</t>
  </si>
  <si>
    <t>Rete elettrosaldata:</t>
  </si>
  <si>
    <t>02.05.02.01A</t>
  </si>
  <si>
    <t>acciaio ad aderenza migl., B450C</t>
  </si>
  <si>
    <t>*02.05.03</t>
  </si>
  <si>
    <t>elementi speciali</t>
  </si>
  <si>
    <t>*02.05.03.01</t>
  </si>
  <si>
    <t>elementi speciali per gli elementi con interruzione termica</t>
  </si>
  <si>
    <t>*02.05.03.01A</t>
  </si>
  <si>
    <t>elemento speciale  per la separazione termica tipo 1</t>
  </si>
  <si>
    <t>m</t>
  </si>
  <si>
    <t>*02.05.03.01B</t>
  </si>
  <si>
    <t>elemento speciale  per la separazione termica  tipo 2</t>
  </si>
  <si>
    <t>*02.05.03.02</t>
  </si>
  <si>
    <t>Fissaggio puntuale per muro a doppio strato</t>
  </si>
  <si>
    <t>*02.05.03.02A</t>
  </si>
  <si>
    <t>fissaggio puntuale M12x220mm i175</t>
  </si>
  <si>
    <t>cad</t>
  </si>
  <si>
    <t>Somma Acciaio per c. a.</t>
  </si>
  <si>
    <t>02.07</t>
  </si>
  <si>
    <t>Murature in pietra artificiale (blocchi, laterizi)</t>
  </si>
  <si>
    <t>02.07.03</t>
  </si>
  <si>
    <t>Tramezze, rivestimenti</t>
  </si>
  <si>
    <t>02.07.03.10</t>
  </si>
  <si>
    <t>Tramezza later.alveolare spess.12cm:</t>
  </si>
  <si>
    <t>02.07.03.10B</t>
  </si>
  <si>
    <t>con malta bastarda</t>
  </si>
  <si>
    <t>02.07.03.12</t>
  </si>
  <si>
    <t>Murat. blocchi lat. multif. alv.:</t>
  </si>
  <si>
    <t>02.07.03.12A</t>
  </si>
  <si>
    <t>con malta cl M4</t>
  </si>
  <si>
    <t>*02.07.03.13</t>
  </si>
  <si>
    <t>Controtelaio per intonaco</t>
  </si>
  <si>
    <t>*02.07.03.13A</t>
  </si>
  <si>
    <t>Dimensioni apertura muro: mm 1920 x mm 2165</t>
  </si>
  <si>
    <t>*02.07.03.15</t>
  </si>
  <si>
    <t>Sovraprezzo per ponteggi interni con altezza maggiore di 3,50 m</t>
  </si>
  <si>
    <t>02.07.04</t>
  </si>
  <si>
    <t>Cassonetti per avvolgibili</t>
  </si>
  <si>
    <t>02.07.04.02</t>
  </si>
  <si>
    <t>Cassonetto avvolg. coib., ispezione esterna:</t>
  </si>
  <si>
    <t>02.07.04.02A</t>
  </si>
  <si>
    <t>isol. autoportante spess.32-42cm</t>
  </si>
  <si>
    <t>*02.07.04.02B</t>
  </si>
  <si>
    <t xml:space="preserve">Sovvraprezzo per  isolamento aggiuntivo naso e  lato superiore </t>
  </si>
  <si>
    <t>*02.07.04.02C</t>
  </si>
  <si>
    <t xml:space="preserve">Sovvraprezzo per fissaggio aggiuntivo in struttura di cemento armato </t>
  </si>
  <si>
    <t>Somma Murature in pietra artificiale (blocchi, laterizi)</t>
  </si>
  <si>
    <t>02.09</t>
  </si>
  <si>
    <t>Intonaci</t>
  </si>
  <si>
    <t>02.09.01</t>
  </si>
  <si>
    <t>02.09.01.02</t>
  </si>
  <si>
    <t>Intonaco grezzo 2 mani:</t>
  </si>
  <si>
    <t>02.09.01.02C</t>
  </si>
  <si>
    <t>rinzaffo+malta idr.</t>
  </si>
  <si>
    <t>02.09.01.03</t>
  </si>
  <si>
    <t>Intonaco civile 3 mani:</t>
  </si>
  <si>
    <t>02.09.01.03C</t>
  </si>
  <si>
    <t>rinzaffo+malta emin. idr.+calce idrata</t>
  </si>
  <si>
    <t>02.09.02</t>
  </si>
  <si>
    <t>Portaintonaco, armature per intonaco</t>
  </si>
  <si>
    <t>*02.09.02.07</t>
  </si>
  <si>
    <t>Applicazione di portaintonaco per interno e/o esterno</t>
  </si>
  <si>
    <t>Somma Intonaci</t>
  </si>
  <si>
    <t>02.10</t>
  </si>
  <si>
    <t>Vespai e sottofondi</t>
  </si>
  <si>
    <t>02.10.02</t>
  </si>
  <si>
    <t>Massetti di sottofondo</t>
  </si>
  <si>
    <t>02.10.02.03</t>
  </si>
  <si>
    <t>Massetto livellante spess. 5cm:</t>
  </si>
  <si>
    <t>02.10.02.03B</t>
  </si>
  <si>
    <t>cemento cellulare</t>
  </si>
  <si>
    <t>02.10.02.05</t>
  </si>
  <si>
    <t>Sovrappr. voce .03 b) magg. spess. 1cm</t>
  </si>
  <si>
    <t>02.10.02.09</t>
  </si>
  <si>
    <t>Massetto formaz. pendenze spess. 7cm</t>
  </si>
  <si>
    <t>02.10.02.10</t>
  </si>
  <si>
    <t>Massetto di protezione spess. 4-5cm</t>
  </si>
  <si>
    <t>*02.10.02.13</t>
  </si>
  <si>
    <t>Sovrappr. voce .09  magg. spess. 1cm</t>
  </si>
  <si>
    <t>m2cm</t>
  </si>
  <si>
    <t>*02.10.02.14</t>
  </si>
  <si>
    <t>Sovrappr. voce .10  magg. spess. 1cm</t>
  </si>
  <si>
    <t>02.10.03</t>
  </si>
  <si>
    <t>Massetti galleggianti</t>
  </si>
  <si>
    <t>02.10.03.03</t>
  </si>
  <si>
    <t>Massetto gallegg. pav. incoll. spess. 5cm</t>
  </si>
  <si>
    <t>02.10.03.04</t>
  </si>
  <si>
    <t>Sovrappr. voce .01 per magg. spess.</t>
  </si>
  <si>
    <t>02.10.04</t>
  </si>
  <si>
    <t>Pavimenti in cemento</t>
  </si>
  <si>
    <t>02.10.04.02</t>
  </si>
  <si>
    <t>Pav. industr. spess. 15cm:</t>
  </si>
  <si>
    <t>02.10.04.02B</t>
  </si>
  <si>
    <t>superf. frattazzo mecc.</t>
  </si>
  <si>
    <t>02.10.04.02D</t>
  </si>
  <si>
    <t>Sovrappr. voce .02 b) magg. spess. 1cm</t>
  </si>
  <si>
    <t>*02.10.04.02F</t>
  </si>
  <si>
    <t>Sovrappr. voce .02 b) esecuzione con calcestruzzo C30/37 resistenza all` usura XM1</t>
  </si>
  <si>
    <t>Somma Vespai e sottofondi</t>
  </si>
  <si>
    <t>02.11</t>
  </si>
  <si>
    <t>Impermeabilizzazioni</t>
  </si>
  <si>
    <t>02.11.01</t>
  </si>
  <si>
    <t>Impermeabilizzazione orizzontale sotto pareti</t>
  </si>
  <si>
    <t>02.11.01.01</t>
  </si>
  <si>
    <t>Imperm. orizz.:</t>
  </si>
  <si>
    <t>02.11.01.01A</t>
  </si>
  <si>
    <t>feltro bitum. 1500g/m2, monostrato</t>
  </si>
  <si>
    <t>02.11.01.02</t>
  </si>
  <si>
    <t>02.11.01.02A</t>
  </si>
  <si>
    <t>malta imperm. 2000g/m2</t>
  </si>
  <si>
    <t>02.11.02</t>
  </si>
  <si>
    <t>Impermeabilizzazione verticale di pareti</t>
  </si>
  <si>
    <t>02.11.02.01</t>
  </si>
  <si>
    <t>Imperm. vertic.:</t>
  </si>
  <si>
    <t>02.11.02.01D</t>
  </si>
  <si>
    <t>1 spalm. pittura bitum. freddo 250 g/m2</t>
  </si>
  <si>
    <t>*02.11.02.03</t>
  </si>
  <si>
    <t>Impermeabilizzazione di muri eseguita in monostrato con membrana bituminosa a saldare.</t>
  </si>
  <si>
    <t>*02.11.02.03A</t>
  </si>
  <si>
    <t>Membrana bituminosa prefabbricata 1x5 mm - velo vetro</t>
  </si>
  <si>
    <t>02.11.03</t>
  </si>
  <si>
    <t>Impermeabilizzazione di sottofondi</t>
  </si>
  <si>
    <t>02.11.03.02</t>
  </si>
  <si>
    <t>Vasche imperm. 1xmembr.prefabbr.:</t>
  </si>
  <si>
    <t>*02.11.03.02C</t>
  </si>
  <si>
    <t>Membrana bituminosa prefabbricata 4 mm - TNT-alluminio</t>
  </si>
  <si>
    <t>02.11.03.03</t>
  </si>
  <si>
    <t>Imperm. sottof. membr. bituminose</t>
  </si>
  <si>
    <t>*02.11.03.03E</t>
  </si>
  <si>
    <t>Membrana bituminosa prefabbricata 5 mm</t>
  </si>
  <si>
    <t>*02.11.03.06</t>
  </si>
  <si>
    <t>*02.11.03.06A</t>
  </si>
  <si>
    <t>*02.11.03.07</t>
  </si>
  <si>
    <t>Imperm.verticale. 2  xmembr: bituminosa prefabbr.:</t>
  </si>
  <si>
    <t>*02.11.03.07A</t>
  </si>
  <si>
    <t>Membrana bituminosa prefabbricata 2x5 mm - velo vetro</t>
  </si>
  <si>
    <t>*02.11.03.08</t>
  </si>
  <si>
    <t>Manto impermeabile di sottofondi, in teli di PVC compatibile ai materiali bituminosi, spessore 1,5 mm</t>
  </si>
  <si>
    <t>02.11.04</t>
  </si>
  <si>
    <t>Strati separatori, strati protettivi</t>
  </si>
  <si>
    <t>02.11.04.01</t>
  </si>
  <si>
    <t>Strato separatore:</t>
  </si>
  <si>
    <t>02.11.04.01D</t>
  </si>
  <si>
    <t>strato polipropilene 300g/m2</t>
  </si>
  <si>
    <t>02.11.04.01G</t>
  </si>
  <si>
    <t>polietilene 0,20mm</t>
  </si>
  <si>
    <t>*02.11.04.03</t>
  </si>
  <si>
    <t>Strato divisorio e di protezione 1mm</t>
  </si>
  <si>
    <t>02.11.05</t>
  </si>
  <si>
    <t>Giunti</t>
  </si>
  <si>
    <t>02.11.05.01</t>
  </si>
  <si>
    <t>Profilato Waterstop:</t>
  </si>
  <si>
    <t>02.11.05.01I</t>
  </si>
  <si>
    <t>giunti ripresa, profilato alt. 167mm</t>
  </si>
  <si>
    <t>02.11.07</t>
  </si>
  <si>
    <t>Gusci di raccordo</t>
  </si>
  <si>
    <t>02.11.07.01</t>
  </si>
  <si>
    <t>Guscio di raccordo:</t>
  </si>
  <si>
    <t>02.11.07.01A</t>
  </si>
  <si>
    <t>raccordo fondomuro-fondazione</t>
  </si>
  <si>
    <t>Somma Impermeabilizzazioni</t>
  </si>
  <si>
    <t>02.12</t>
  </si>
  <si>
    <t>Isolamenti</t>
  </si>
  <si>
    <t>02.12.01</t>
  </si>
  <si>
    <t>Isolamenti termici</t>
  </si>
  <si>
    <t>02.12.01.10</t>
  </si>
  <si>
    <t>Polistirolo estruso, 32 kg/m3, pav.:</t>
  </si>
  <si>
    <t>02.12.01.10D</t>
  </si>
  <si>
    <t>spess. 10cm</t>
  </si>
  <si>
    <t>02.12.01.10F</t>
  </si>
  <si>
    <t>spess. 16cm</t>
  </si>
  <si>
    <t>02.12.01.16</t>
  </si>
  <si>
    <t>pannelli termoisolanti di polistirene estruso XPS:</t>
  </si>
  <si>
    <t>02.12.01.16A</t>
  </si>
  <si>
    <t>pannelli in XPS, spess. 10,0 cm</t>
  </si>
  <si>
    <t>02.12.01.16D</t>
  </si>
  <si>
    <t>pannelli in XPS, spess. 16,0 cm</t>
  </si>
  <si>
    <t>*02.12.01.17</t>
  </si>
  <si>
    <t>pannelli in vetro cellulare per solaio, 130-140 kg/m3:</t>
  </si>
  <si>
    <t>*02.12.01.17H</t>
  </si>
  <si>
    <t>pannelli in vetro cellulare, spess. 22,0 cm</t>
  </si>
  <si>
    <t>*02.12.01.19</t>
  </si>
  <si>
    <t>pannelli in vetro cellulare per pareti, 120 kg/m3:</t>
  </si>
  <si>
    <t>*02.12.01.19F</t>
  </si>
  <si>
    <t>pannelli in vetro cellulare, spess. 16,0 cm</t>
  </si>
  <si>
    <t>*02.12.01.20</t>
  </si>
  <si>
    <t>Isolamento termico con pannelli in vetro cellulare sotto muri portanti. 160-170kg/m3</t>
  </si>
  <si>
    <t>*02.12.01.20A</t>
  </si>
  <si>
    <t>Pannelli in vetro cellulare da isolamento termico, misure 240x450x50mm</t>
  </si>
  <si>
    <t>*02.12.01.22</t>
  </si>
  <si>
    <t>lastre in poliuretano, pareti:</t>
  </si>
  <si>
    <t>*02.12.01.22A</t>
  </si>
  <si>
    <t>spess. 2cm</t>
  </si>
  <si>
    <t>*02.12.01.23</t>
  </si>
  <si>
    <t>pannelli in vetro cellulare per ciobentazione zoccoli</t>
  </si>
  <si>
    <t>*02.12.01.23A</t>
  </si>
  <si>
    <t>Spess.: 10,0+4,0 cm</t>
  </si>
  <si>
    <t>*02.12.01.23B</t>
  </si>
  <si>
    <t>Spess.: 10,0+6,0 cm</t>
  </si>
  <si>
    <t>*02.12.01.23C</t>
  </si>
  <si>
    <t>Spess.: 10,0+10,0 cm</t>
  </si>
  <si>
    <t>*02.12.01.24</t>
  </si>
  <si>
    <t>Isolamento interno in pannelli in vetro cellulare con rivestimento</t>
  </si>
  <si>
    <t>*02.12.01.24A</t>
  </si>
  <si>
    <t>pannelli in vetro cellulare, spess. 10,0 cm</t>
  </si>
  <si>
    <t>*02.12.01.25</t>
  </si>
  <si>
    <t xml:space="preserve">raccordo a cuneao in vetro cellulare </t>
  </si>
  <si>
    <t>*02.12.01.26</t>
  </si>
  <si>
    <t>Lastre di polistirolo espanso rigido, su tetti piani,</t>
  </si>
  <si>
    <t>*02.12.01.26A</t>
  </si>
  <si>
    <t>polisirolo espanso, spess. 24,0 cm</t>
  </si>
  <si>
    <t>*02.12.01.27</t>
  </si>
  <si>
    <t>Lastre di polistirolo espanso rigido, tra legni di cuscina,</t>
  </si>
  <si>
    <t>*02.12.01.27A</t>
  </si>
  <si>
    <t>polisirolo espanso, spess. 10 cm</t>
  </si>
  <si>
    <t>*02.12.01.28</t>
  </si>
  <si>
    <t xml:space="preserve">sovvraprezzo creazione dell`intaglio per inserimento travetto </t>
  </si>
  <si>
    <t>02.12.02</t>
  </si>
  <si>
    <t>Isolamenti acustici</t>
  </si>
  <si>
    <t>02.12.02.01</t>
  </si>
  <si>
    <t>Isolam. acust. largh. 12-20cm:</t>
  </si>
  <si>
    <t>02.12.02.01B</t>
  </si>
  <si>
    <t>trucioli gomma spess. 8mm</t>
  </si>
  <si>
    <t>02.12.02.02</t>
  </si>
  <si>
    <t>Isolam. anticalpestio, carico 5 kN/m2:</t>
  </si>
  <si>
    <t>02.12.02.02F</t>
  </si>
  <si>
    <t>trucioli di gomma con rivestimento, spess. 10mm</t>
  </si>
  <si>
    <t>*02.12.02.22</t>
  </si>
  <si>
    <t>pannelli anticalpestio e anitvibrante 20mm</t>
  </si>
  <si>
    <t>Somma Isolamenti</t>
  </si>
  <si>
    <t>02.15</t>
  </si>
  <si>
    <t>Impermeabilizzazioni di coperture</t>
  </si>
  <si>
    <t>02.15.01</t>
  </si>
  <si>
    <t>Coperture continue</t>
  </si>
  <si>
    <t>02.15.01.06</t>
  </si>
  <si>
    <t>Manto imperm. in poliolefine:</t>
  </si>
  <si>
    <t>02.15.01.06B</t>
  </si>
  <si>
    <t>spessore 2 mm</t>
  </si>
  <si>
    <t>02.15.02</t>
  </si>
  <si>
    <t>Raccordi, bordi</t>
  </si>
  <si>
    <t>02.15.02.03</t>
  </si>
  <si>
    <t>Scossalina lamiera plastif.:</t>
  </si>
  <si>
    <t>02.15.02.03A</t>
  </si>
  <si>
    <t>sv. 10cm</t>
  </si>
  <si>
    <t>02.15.02.03B</t>
  </si>
  <si>
    <t>sv. 15cm</t>
  </si>
  <si>
    <t>02.15.02.03C</t>
  </si>
  <si>
    <t>sv. 20cm</t>
  </si>
  <si>
    <t>02.15.02.06</t>
  </si>
  <si>
    <t>Raccordo parete - lamiera plastificata</t>
  </si>
  <si>
    <t>02.15.02.07</t>
  </si>
  <si>
    <t>Raccordo tubaz.:</t>
  </si>
  <si>
    <t>02.15.02.07A</t>
  </si>
  <si>
    <t>fino ø 80mm</t>
  </si>
  <si>
    <t>02.15.02.07B</t>
  </si>
  <si>
    <t>oltre ø 80-150mm</t>
  </si>
  <si>
    <t>02.15.03</t>
  </si>
  <si>
    <t>Inserti di finitura</t>
  </si>
  <si>
    <t>02.15.03.01</t>
  </si>
  <si>
    <t>Bocchettone:</t>
  </si>
  <si>
    <t>02.15.03.01F</t>
  </si>
  <si>
    <t>verticale coibent. DN 125 sopralzo</t>
  </si>
  <si>
    <t>*02.15.03.01J</t>
  </si>
  <si>
    <t>bocchettone troppopieno forma rettangolare 300x100mm lunghezza 600mm</t>
  </si>
  <si>
    <t>*02.15.03.01K</t>
  </si>
  <si>
    <t>bocchettone troppopieno forma tonda DN100-120mm lunghezza 600mm</t>
  </si>
  <si>
    <t>02.15.03.02</t>
  </si>
  <si>
    <t>Torretta sfiato:</t>
  </si>
  <si>
    <t>02.15.03.02A</t>
  </si>
  <si>
    <t>DN 100</t>
  </si>
  <si>
    <t>*02.15.03.08</t>
  </si>
  <si>
    <t xml:space="preserve">fermaghiaia </t>
  </si>
  <si>
    <t>*02.15.03.09</t>
  </si>
  <si>
    <t>Sovvraprezzo per esecuzione con riscaldamento del bocchettone</t>
  </si>
  <si>
    <t>*02.15.03.10</t>
  </si>
  <si>
    <t>Bocchettone per guaina bituminosa:</t>
  </si>
  <si>
    <t>*02.15.03.10A</t>
  </si>
  <si>
    <t>diametro fino160mm, per spess. coibentazione 24cm</t>
  </si>
  <si>
    <t>02.15.04</t>
  </si>
  <si>
    <t>Riporti, pavimentazioni</t>
  </si>
  <si>
    <t>02.15.04.01</t>
  </si>
  <si>
    <t>Zavorra in ghiaia tonda spess. 5cm</t>
  </si>
  <si>
    <t>*02.15.04.03</t>
  </si>
  <si>
    <t xml:space="preserve">sovvraprezzo per spessore maggiore zavorra in ghiaia tonda </t>
  </si>
  <si>
    <t>cm/m2</t>
  </si>
  <si>
    <t>Somma Impermeabilizzazioni di coperture</t>
  </si>
  <si>
    <t>02.16</t>
  </si>
  <si>
    <t>Drenaggi, canalizzazioni, fognature e pavimentazioni stradali</t>
  </si>
  <si>
    <t>02.16.01</t>
  </si>
  <si>
    <t>Tubi di drenaggio</t>
  </si>
  <si>
    <t>02.16.01.03</t>
  </si>
  <si>
    <t>Condotto drenante HDPE:</t>
  </si>
  <si>
    <t>02.16.01.03C</t>
  </si>
  <si>
    <t>DN 160mm</t>
  </si>
  <si>
    <t>02.16.02</t>
  </si>
  <si>
    <t>Strati filtranti</t>
  </si>
  <si>
    <t>02.16.02.02</t>
  </si>
  <si>
    <t>Drenaggio vert. muratura:</t>
  </si>
  <si>
    <t>02.16.02.02C</t>
  </si>
  <si>
    <t>telo multistr. drenante</t>
  </si>
  <si>
    <t>*02.16.02.06</t>
  </si>
  <si>
    <t>Materassino drenante al alta resistenza:</t>
  </si>
  <si>
    <t>02.16.04</t>
  </si>
  <si>
    <t>Fognature</t>
  </si>
  <si>
    <t>02.16.04.04</t>
  </si>
  <si>
    <t>tubazioni strutturate PVC</t>
  </si>
  <si>
    <t>02.16.04.04C</t>
  </si>
  <si>
    <t>DN 160 mm</t>
  </si>
  <si>
    <t>02.16.05</t>
  </si>
  <si>
    <t>Tubazioni per cavi</t>
  </si>
  <si>
    <t>02.16.05.02</t>
  </si>
  <si>
    <t>Tubaz.passacavo PE-ad rotoli:</t>
  </si>
  <si>
    <t>02.16.05.02A</t>
  </si>
  <si>
    <t>DN 50/42</t>
  </si>
  <si>
    <t>02.16.05.02C</t>
  </si>
  <si>
    <t>DN 75/63</t>
  </si>
  <si>
    <t>02.16.05.02F</t>
  </si>
  <si>
    <t>DN 125/107</t>
  </si>
  <si>
    <t>02.16.07</t>
  </si>
  <si>
    <t>Pozzetti</t>
  </si>
  <si>
    <t>02.16.07.01</t>
  </si>
  <si>
    <t>Pozzetti in conglomerato cem. non armato, rettangolari</t>
  </si>
  <si>
    <t>02.16.07.01A</t>
  </si>
  <si>
    <t>30x30</t>
  </si>
  <si>
    <t>cm</t>
  </si>
  <si>
    <t>02.16.07.01B</t>
  </si>
  <si>
    <t>40x40</t>
  </si>
  <si>
    <t>02.16.07.01C</t>
  </si>
  <si>
    <t>50x50</t>
  </si>
  <si>
    <t>02.16.07.01D</t>
  </si>
  <si>
    <t>60x60</t>
  </si>
  <si>
    <t>02.16.07.01F</t>
  </si>
  <si>
    <t>100x100</t>
  </si>
  <si>
    <t>02.16.07.02</t>
  </si>
  <si>
    <t>Anello prolunga pozzetto:</t>
  </si>
  <si>
    <t>02.16.07.02E</t>
  </si>
  <si>
    <t>80x80x40(H)x7cm</t>
  </si>
  <si>
    <t>02.16.07.04</t>
  </si>
  <si>
    <t>Pozzetto in cls:</t>
  </si>
  <si>
    <t>02.16.07.04D</t>
  </si>
  <si>
    <t>120x150x175(H)cm</t>
  </si>
  <si>
    <t>02.16.07.06</t>
  </si>
  <si>
    <t>Pozzo perdente acque piovane:</t>
  </si>
  <si>
    <t>02.16.07.06B</t>
  </si>
  <si>
    <t>ø 1500mm</t>
  </si>
  <si>
    <t>02.16.08</t>
  </si>
  <si>
    <t>Chiusini, caditoie e minuteria</t>
  </si>
  <si>
    <t>02.16.08.01</t>
  </si>
  <si>
    <t>Chiusino in ghisa:</t>
  </si>
  <si>
    <t>02.16.08.01A</t>
  </si>
  <si>
    <t>300x300mm, 15-20kg</t>
  </si>
  <si>
    <t>02.16.08.01B</t>
  </si>
  <si>
    <t>400x400mm, 20-30kg</t>
  </si>
  <si>
    <t>02.16.08.01C</t>
  </si>
  <si>
    <t>500x500mm, 75/85kg</t>
  </si>
  <si>
    <t>02.16.08.01D</t>
  </si>
  <si>
    <t>600x600mm, 110-120kg</t>
  </si>
  <si>
    <t>02.16.08.02</t>
  </si>
  <si>
    <t>Caditoia in ghisa:</t>
  </si>
  <si>
    <t>+02.16.08.02C</t>
  </si>
  <si>
    <t>470x470mm, 40-50kg</t>
  </si>
  <si>
    <t>02.16.08.03</t>
  </si>
  <si>
    <t>Canaletto di scolo:</t>
  </si>
  <si>
    <t>02.16.08.03C</t>
  </si>
  <si>
    <t>griglia in ghisa, 10(largh.)cm</t>
  </si>
  <si>
    <t>*02.16.08.03D</t>
  </si>
  <si>
    <t>griglia in ghisa, 20(largh.)cm</t>
  </si>
  <si>
    <t>*02.16.08.03E</t>
  </si>
  <si>
    <t>griglia in ghisa, 30(largh.)cm</t>
  </si>
  <si>
    <t>02.16.09</t>
  </si>
  <si>
    <t>Strade, vialetti, piazze</t>
  </si>
  <si>
    <t>02.16.09.02</t>
  </si>
  <si>
    <t>Sottofondo ghiaioso da scavo:</t>
  </si>
  <si>
    <t>02.16.09.02F</t>
  </si>
  <si>
    <t>profilo sagoma</t>
  </si>
  <si>
    <t>02.16.09.05</t>
  </si>
  <si>
    <t>Pavimentazione vialetti e campi gioco</t>
  </si>
  <si>
    <t>02.16.09.06</t>
  </si>
  <si>
    <t>Trattamento superf. sottof. stradale</t>
  </si>
  <si>
    <t>02.16.09.07</t>
  </si>
  <si>
    <t>Conglomerato bituminoso a caldo per strati di collegamento (binder):</t>
  </si>
  <si>
    <t>02.16.09.07A</t>
  </si>
  <si>
    <t>per ogni m2 e ogni cm di spessore finito</t>
  </si>
  <si>
    <t>02.16.09.08</t>
  </si>
  <si>
    <t>Conglomerato bituminoso per strati di usura:</t>
  </si>
  <si>
    <t>02.16.09.08A</t>
  </si>
  <si>
    <t>spessore finito &lt;cm&gt;: 3</t>
  </si>
  <si>
    <t>02.16.09.12</t>
  </si>
  <si>
    <t>Cordone in cls:</t>
  </si>
  <si>
    <t>02.16.09.12B</t>
  </si>
  <si>
    <t>C 35/45 resistente al gelo ed ai sali</t>
  </si>
  <si>
    <t>Somma Drenaggi, canalizzazioni, fognature e pavimentazioni stradali</t>
  </si>
  <si>
    <t>02.17</t>
  </si>
  <si>
    <t>Opere da giardiniere</t>
  </si>
  <si>
    <t>02.17.01</t>
  </si>
  <si>
    <t>Superfici erbose</t>
  </si>
  <si>
    <t>02.17.01.01</t>
  </si>
  <si>
    <t>Terra da coltivo:</t>
  </si>
  <si>
    <t>02.17.01.01B</t>
  </si>
  <si>
    <t>stendimento meccanico</t>
  </si>
  <si>
    <t>02.17.01.02</t>
  </si>
  <si>
    <t>Tappeto erboso</t>
  </si>
  <si>
    <t>02.17.03</t>
  </si>
  <si>
    <t>Zone parcheggio</t>
  </si>
  <si>
    <t>*02.17.03.02</t>
  </si>
  <si>
    <t>Lastre di cls</t>
  </si>
  <si>
    <t>02.17.04</t>
  </si>
  <si>
    <t>Sistema per inverdimento pensile</t>
  </si>
  <si>
    <t>02.17.04.09</t>
  </si>
  <si>
    <t>Sistema anticaduta</t>
  </si>
  <si>
    <t>*02.17.04.09C</t>
  </si>
  <si>
    <t>Sistema anticaduta ai sensi della DIN EN 795, classe C :</t>
  </si>
  <si>
    <t>Somma Opere da giardiniere</t>
  </si>
  <si>
    <t>*02.25</t>
  </si>
  <si>
    <t>Lavorazioni a misura</t>
  </si>
  <si>
    <t>*02.25.01</t>
  </si>
  <si>
    <t>*02.25.01.01</t>
  </si>
  <si>
    <t>*02.25.02</t>
  </si>
  <si>
    <t>*02.25.02.01</t>
  </si>
  <si>
    <t>*02.25.02.01A</t>
  </si>
  <si>
    <t>*02.25.02.01C</t>
  </si>
  <si>
    <t>sovrappr. per acque sorgive</t>
  </si>
  <si>
    <t>*02.25.03</t>
  </si>
  <si>
    <t>*02.25.03.15</t>
  </si>
  <si>
    <t>Rimozione ed asporto di tubazioni e condotte in Eternit</t>
  </si>
  <si>
    <t>*02.25.03.16</t>
  </si>
  <si>
    <t>Esecuzione di aperture nel solaio in corrispondenza del passaggio delle tubazioni in Eternit (contenenti amianto)</t>
  </si>
  <si>
    <t>*02.25.04</t>
  </si>
  <si>
    <t>*02.25.04.01</t>
  </si>
  <si>
    <t>*02.25.04.01I</t>
  </si>
  <si>
    <t>cat.1/D: miscuglio sabbia e ghiaia</t>
  </si>
  <si>
    <t>*02.25.04.06</t>
  </si>
  <si>
    <t>Diritti di discarica per rifiuti pericolosi</t>
  </si>
  <si>
    <t>*02.25.04.06C</t>
  </si>
  <si>
    <t>cat.9/3: amianto e materiali contenenti amianto</t>
  </si>
  <si>
    <t>*02.25.05</t>
  </si>
  <si>
    <t>*02.25.05.04</t>
  </si>
  <si>
    <t>Somma Lavorazioni a misura</t>
  </si>
  <si>
    <t>Somma Opere da impresario - costruttore</t>
  </si>
  <si>
    <t>04</t>
  </si>
  <si>
    <t>Opere da pittore e opere di costruttore a secco</t>
  </si>
  <si>
    <t>04.01</t>
  </si>
  <si>
    <t>Lavorazioni su supporti di agglomerati edili e di cartongesso</t>
  </si>
  <si>
    <t>04.01.02</t>
  </si>
  <si>
    <t>Pitturazione di supporti in agglomerato edile per esterni</t>
  </si>
  <si>
    <t>04.01.02.11</t>
  </si>
  <si>
    <t>Impregnante incolore:</t>
  </si>
  <si>
    <t>04.01.02.11A</t>
  </si>
  <si>
    <t>impregn. siliconico</t>
  </si>
  <si>
    <t>04.01.03</t>
  </si>
  <si>
    <t>Pitturazione di supporti in agglomerato edile per interni</t>
  </si>
  <si>
    <t>04.01.03.03</t>
  </si>
  <si>
    <t>Silicati di potassio:</t>
  </si>
  <si>
    <t>04.01.03.03A</t>
  </si>
  <si>
    <t>tinta chiara</t>
  </si>
  <si>
    <t>Somma Lavorazioni su supporti di agglomerati edili e di cartongesso</t>
  </si>
  <si>
    <t>04.03</t>
  </si>
  <si>
    <t>Lavorazioni su supporti in metallo</t>
  </si>
  <si>
    <t>04.03.02</t>
  </si>
  <si>
    <t>Pitturazione di supporti in metallo</t>
  </si>
  <si>
    <t>04.03.02.07</t>
  </si>
  <si>
    <t>Pittura come voce .03:</t>
  </si>
  <si>
    <t>04.03.02.07D</t>
  </si>
  <si>
    <t>sv. 35-50cm</t>
  </si>
  <si>
    <t>Somma Lavorazioni su supporti in metallo</t>
  </si>
  <si>
    <t>04.05</t>
  </si>
  <si>
    <t>Lavori da costruttore a secco</t>
  </si>
  <si>
    <t>04.05.01</t>
  </si>
  <si>
    <t>Controsoffitti</t>
  </si>
  <si>
    <t>04.05.01.02</t>
  </si>
  <si>
    <t>Controsoff. lastre cartongesso:</t>
  </si>
  <si>
    <t>04.05.01.02A</t>
  </si>
  <si>
    <t>spess. 12,5mm</t>
  </si>
  <si>
    <t>04.05.01.02C</t>
  </si>
  <si>
    <t>spess. 12,5mm, idrorepellenti</t>
  </si>
  <si>
    <t>*04.05.01.05</t>
  </si>
  <si>
    <t>Controsoffitto fonoassorbente:</t>
  </si>
  <si>
    <t>04.05.01.05A</t>
  </si>
  <si>
    <t>cartongesso spess. 12,5mm</t>
  </si>
  <si>
    <t>Somma Lavori da costruttore a secco</t>
  </si>
  <si>
    <t>Somma Opere da pittore e opere di costruttore a secco</t>
  </si>
  <si>
    <t>07</t>
  </si>
  <si>
    <t>Opere di carpenteria in legno e per la copertura di tetti a falda</t>
  </si>
  <si>
    <t>07.01</t>
  </si>
  <si>
    <t>Opere di carpenteria in legno</t>
  </si>
  <si>
    <t>07.01.03</t>
  </si>
  <si>
    <t>Rivestimenti</t>
  </si>
  <si>
    <t>*07.01.03.21</t>
  </si>
  <si>
    <t xml:space="preserve">Sottocostruzione per rivestimenti muri in lamiera; </t>
  </si>
  <si>
    <t>*07.01.03.21A</t>
  </si>
  <si>
    <t>larghezza 20-35cm</t>
  </si>
  <si>
    <t>*07.01.03.21B</t>
  </si>
  <si>
    <t>larghezza 50cm</t>
  </si>
  <si>
    <t>*07.01.03.21C</t>
  </si>
  <si>
    <t>larghezza 60cm</t>
  </si>
  <si>
    <t>*07.01.03.21D</t>
  </si>
  <si>
    <t>larghezza 120-130cm</t>
  </si>
  <si>
    <t>*07.01.03.21E</t>
  </si>
  <si>
    <t>larghezza 180-190cm</t>
  </si>
  <si>
    <t>*07.01.03.22</t>
  </si>
  <si>
    <t>Sottocostruzione per davanzale in lamiera;</t>
  </si>
  <si>
    <t>*07.01.03.22A</t>
  </si>
  <si>
    <t>larghezza 25cm</t>
  </si>
  <si>
    <t>*07.01.03.22B</t>
  </si>
  <si>
    <t>larghezza 30-40cm</t>
  </si>
  <si>
    <t>*07.01.03.23</t>
  </si>
  <si>
    <t xml:space="preserve">Listelli di supporto 6x6cm per zoccolo </t>
  </si>
  <si>
    <t>*07.01.03.24</t>
  </si>
  <si>
    <t>Listelli di supporto 8x8cm</t>
  </si>
  <si>
    <t>*07.01.03.25</t>
  </si>
  <si>
    <t>Rivestimento in legno per condotti e tubi diventilazione</t>
  </si>
  <si>
    <t>*07.01.13</t>
  </si>
  <si>
    <t>sistema facciate</t>
  </si>
  <si>
    <t>*07.01.13.01</t>
  </si>
  <si>
    <t>Isolamento termico con feltro di lana di roccia feldspatica</t>
  </si>
  <si>
    <t>*07.01.13.01A</t>
  </si>
  <si>
    <t>spessore: 10cm</t>
  </si>
  <si>
    <t>*07.01.13.01B</t>
  </si>
  <si>
    <t>spessore: 16cm</t>
  </si>
  <si>
    <t>*07.01.13.02</t>
  </si>
  <si>
    <t>Manto per facciata</t>
  </si>
  <si>
    <t>*07.01.13.02A</t>
  </si>
  <si>
    <t>150-300 g/m2, Sd &lt;= 0, 2 m (strato d'aria equivalente alla diffusione)</t>
  </si>
  <si>
    <t>*07.01.13.03</t>
  </si>
  <si>
    <t>OSB con listello di supporto</t>
  </si>
  <si>
    <t>*07.01.13.04</t>
  </si>
  <si>
    <t xml:space="preserve">Rivestimento solaio - sottocostruzione in acciaio/legno </t>
  </si>
  <si>
    <t>*07.01.13.05</t>
  </si>
  <si>
    <t>Sottocostruzione in alluminio per rivestimento facciata (piastre composte di alluminio) in esecuzione incollata</t>
  </si>
  <si>
    <t>Somma Opere di carpenteria in legno</t>
  </si>
  <si>
    <t>Somma Opere di carpenteria in legno e per la copertura di tetti a falda</t>
  </si>
  <si>
    <t>08</t>
  </si>
  <si>
    <t>Opere da lattoniere</t>
  </si>
  <si>
    <t>08.05</t>
  </si>
  <si>
    <t>Lamiera di alluminio</t>
  </si>
  <si>
    <t>08.05.01</t>
  </si>
  <si>
    <t>Coperture</t>
  </si>
  <si>
    <t>08.05.01.01</t>
  </si>
  <si>
    <t>Copertura tetto:</t>
  </si>
  <si>
    <t>08.05.01.01A</t>
  </si>
  <si>
    <t>alluminio 500mm</t>
  </si>
  <si>
    <t>*08.05.01.03</t>
  </si>
  <si>
    <t>sovvraprezzo gel di aggraffatura</t>
  </si>
  <si>
    <t>*08.05.02</t>
  </si>
  <si>
    <t>Rivestimenti di pareti</t>
  </si>
  <si>
    <t>*08.05.02.01</t>
  </si>
  <si>
    <t>Rivestimento parete:</t>
  </si>
  <si>
    <t>*08.05.02.01C</t>
  </si>
  <si>
    <t>alluminio 150-500mm</t>
  </si>
  <si>
    <t>08.05.03</t>
  </si>
  <si>
    <t>Canali di gronda e pluviali</t>
  </si>
  <si>
    <t>08.05.03.01</t>
  </si>
  <si>
    <t>Grondaia:</t>
  </si>
  <si>
    <t>08.05.03.01A</t>
  </si>
  <si>
    <t>alluminio ø 127</t>
  </si>
  <si>
    <t>08.05.03.02</t>
  </si>
  <si>
    <t>Bocchello in alluminio:</t>
  </si>
  <si>
    <t>08.05.03.02B</t>
  </si>
  <si>
    <t>333/100</t>
  </si>
  <si>
    <t>08.05.03.04</t>
  </si>
  <si>
    <t>Tubo pluviale alluminio:</t>
  </si>
  <si>
    <t>08.05.03.04B</t>
  </si>
  <si>
    <t>ø 100</t>
  </si>
  <si>
    <t>08.05.03.05</t>
  </si>
  <si>
    <t>Terminale per alluminio:</t>
  </si>
  <si>
    <t>08.05.03.05B</t>
  </si>
  <si>
    <t>08.05.04</t>
  </si>
  <si>
    <t>Scossaline, converse, copertine</t>
  </si>
  <si>
    <t>08.05.04.01</t>
  </si>
  <si>
    <t>Scossalina alluminio:</t>
  </si>
  <si>
    <t>08.05.04.01E</t>
  </si>
  <si>
    <t>40cm</t>
  </si>
  <si>
    <t>08.05.04.04</t>
  </si>
  <si>
    <t>Copertina alluminio:</t>
  </si>
  <si>
    <t>08.05.04.04A</t>
  </si>
  <si>
    <t>50cm</t>
  </si>
  <si>
    <t>08.05.04.04B</t>
  </si>
  <si>
    <t>67cm</t>
  </si>
  <si>
    <t>08.05.04.05</t>
  </si>
  <si>
    <t>Rivest. davanzale alluminio:</t>
  </si>
  <si>
    <t>08.05.04.05A</t>
  </si>
  <si>
    <t>20-33cm</t>
  </si>
  <si>
    <t>08.05.04.05B</t>
  </si>
  <si>
    <t>33-50cm</t>
  </si>
  <si>
    <t>08.05.04.11</t>
  </si>
  <si>
    <t>Nastro multiforo alluminio:</t>
  </si>
  <si>
    <t>08.05.04.11A</t>
  </si>
  <si>
    <t>10-20cm</t>
  </si>
  <si>
    <t>*08.05.04.12</t>
  </si>
  <si>
    <t>profilo da innesto</t>
  </si>
  <si>
    <t>*08.05.04.12A</t>
  </si>
  <si>
    <t>sviluppo da 10 cm a 15 cm</t>
  </si>
  <si>
    <t>*08.05.04.13</t>
  </si>
  <si>
    <t>grondalina</t>
  </si>
  <si>
    <t>*08.05.04.13A</t>
  </si>
  <si>
    <t>*08.05.04.13B</t>
  </si>
  <si>
    <t>sviluppo da 15 cm a 33 cm</t>
  </si>
  <si>
    <t>*08.05.04.14</t>
  </si>
  <si>
    <t xml:space="preserve">sistema paraneve per copertura tetto a doppia aggraffatura; </t>
  </si>
  <si>
    <t>*08.05.04.15</t>
  </si>
  <si>
    <t>Sovvraprezzo di paraghiaccio per sistema paraneve</t>
  </si>
  <si>
    <t>*08.05.04.16</t>
  </si>
  <si>
    <t>Scossalina in alluminio  s1mm svil.20cm</t>
  </si>
  <si>
    <t>*08.05.04.17</t>
  </si>
  <si>
    <t>Scossalina in alluminio  s1mm svil.33cm</t>
  </si>
  <si>
    <t>*08.05.04.18</t>
  </si>
  <si>
    <t>Scossalina in alluminio  s2mm svil.33cm</t>
  </si>
  <si>
    <t>*08.05.04.19</t>
  </si>
  <si>
    <t>lamiera di copertura finestra architrave  in alluminio  s1mm svil.25cm</t>
  </si>
  <si>
    <t>*08.05.04.20</t>
  </si>
  <si>
    <t>lamiera di copertura finestra architrave  in alluminio  s1mm svil.40-50cm</t>
  </si>
  <si>
    <t>*08.05.04.21</t>
  </si>
  <si>
    <t>*08.05.04.21A</t>
  </si>
  <si>
    <t>*08.05.06</t>
  </si>
  <si>
    <t>Rivestimenti di solai</t>
  </si>
  <si>
    <t>*08.05.06.05</t>
  </si>
  <si>
    <t>Somma Lamiera di alluminio</t>
  </si>
  <si>
    <t>*08.06</t>
  </si>
  <si>
    <t>Pannello multistrato in alluminio</t>
  </si>
  <si>
    <t>*08.06.02</t>
  </si>
  <si>
    <t>*08.06.02.01</t>
  </si>
  <si>
    <t>Rivestimento parete con lastra multistrato :</t>
  </si>
  <si>
    <t>*08.06.02.01A</t>
  </si>
  <si>
    <t>larghezza elemento ca. 850mm</t>
  </si>
  <si>
    <t>Somma Pannello multistrato in alluminio</t>
  </si>
  <si>
    <t>Somma Opere da lattoniere</t>
  </si>
  <si>
    <t>10</t>
  </si>
  <si>
    <t>Opere in pietra naturale, opere in pietra di conglomerato cementizio</t>
  </si>
  <si>
    <t>10.05</t>
  </si>
  <si>
    <t>Davanzali</t>
  </si>
  <si>
    <t>*10.05.02</t>
  </si>
  <si>
    <t>materiale minerale</t>
  </si>
  <si>
    <t>*10.05.02.01</t>
  </si>
  <si>
    <t>Davanzale int.:</t>
  </si>
  <si>
    <t>*10.05.02.01A</t>
  </si>
  <si>
    <t>Davanzale interno, in lastra della larghezza di 15 cm</t>
  </si>
  <si>
    <t>*10.05.02.01B</t>
  </si>
  <si>
    <t>Davanzale interno, in lastra della larghezza di 20-25 cm</t>
  </si>
  <si>
    <t>*10.05.02.01C</t>
  </si>
  <si>
    <t>cornice finestra al interno, forma a L, larghezza lastra di 21+5 cm</t>
  </si>
  <si>
    <t>*10.05.02.01D</t>
  </si>
  <si>
    <t>Davanzale interno, forma a L, larghezza lastra di 22+10 cm</t>
  </si>
  <si>
    <t>*10.05.03</t>
  </si>
  <si>
    <t>Lavori di completamento</t>
  </si>
  <si>
    <t>*10.05.03.01</t>
  </si>
  <si>
    <t>Costruzione di nivellamento in malta cementizia per il seguente montaggio del davanzale per finestra.</t>
  </si>
  <si>
    <t>m2/cm</t>
  </si>
  <si>
    <t>Somma Davanzali</t>
  </si>
  <si>
    <t>Somma Opere in pietra naturale, opere in pietra di conglomerato cementizio</t>
  </si>
  <si>
    <t>*15</t>
  </si>
  <si>
    <t>Impianti elettrici</t>
  </si>
  <si>
    <t>*15.01</t>
  </si>
  <si>
    <t>Assistenze murarie</t>
  </si>
  <si>
    <t>*15.01.01</t>
  </si>
  <si>
    <t>Assistenze murarie per impianti elettrici</t>
  </si>
  <si>
    <t>*15.01.01.01</t>
  </si>
  <si>
    <t>Assist.mur.imp.elettr.:</t>
  </si>
  <si>
    <t>*15.01.01.01B</t>
  </si>
  <si>
    <t>edilizia non civile</t>
  </si>
  <si>
    <t>Somma Assistenze murarie</t>
  </si>
  <si>
    <t>*15.04</t>
  </si>
  <si>
    <t>Sistemi di posa</t>
  </si>
  <si>
    <t>*15.04.01</t>
  </si>
  <si>
    <t>Tubazioni flessibili in PVC</t>
  </si>
  <si>
    <t>*15.04.01.01</t>
  </si>
  <si>
    <t>Tubazioni flessibili in PVC:</t>
  </si>
  <si>
    <t>*15.04.01.01A</t>
  </si>
  <si>
    <t>Tubazioni flessibili in PVC: D=25 mm</t>
  </si>
  <si>
    <t>*15.04.01.01C</t>
  </si>
  <si>
    <t>Tubazioni flessibili in PVC: D=40 mm</t>
  </si>
  <si>
    <t>*15.04.03</t>
  </si>
  <si>
    <t>Tubazioni in polietilene</t>
  </si>
  <si>
    <t>*15.04.03.01</t>
  </si>
  <si>
    <t>*15.04.03.01A</t>
  </si>
  <si>
    <t>Tubazioni in polietilene D=40 mm</t>
  </si>
  <si>
    <t>*15.04.03.01C</t>
  </si>
  <si>
    <t>Tubazioni in polietilene D=63 mm</t>
  </si>
  <si>
    <t>*15.04.03.01F</t>
  </si>
  <si>
    <t>Tubazioni in polietilene D=110 mm</t>
  </si>
  <si>
    <t>*15.04.03.01G</t>
  </si>
  <si>
    <t>Tubazioni in polietilene D=125 mm</t>
  </si>
  <si>
    <t>*15.04.05</t>
  </si>
  <si>
    <t>Tubazioni in metallo</t>
  </si>
  <si>
    <t>*15.04.05.01</t>
  </si>
  <si>
    <t>Tubi metallici</t>
  </si>
  <si>
    <t>*15.04.05.01A</t>
  </si>
  <si>
    <t>Tubi metallici D=25 mm</t>
  </si>
  <si>
    <t>*15.04.05.01B</t>
  </si>
  <si>
    <t>Tubi metallici D=32 mm</t>
  </si>
  <si>
    <t>*15.04.08</t>
  </si>
  <si>
    <t>Cassette di derivazione</t>
  </si>
  <si>
    <t>*15.04.08.21</t>
  </si>
  <si>
    <t>Cassette di derivazione PVC</t>
  </si>
  <si>
    <t>*15.04.08.21F</t>
  </si>
  <si>
    <t>250/300x200/250x100/120 mm</t>
  </si>
  <si>
    <t>*15.04.11</t>
  </si>
  <si>
    <t>Canali metallici</t>
  </si>
  <si>
    <t>*15.04.11.01</t>
  </si>
  <si>
    <t>Canali di distribuzione in lamiera zincata, rettilinei</t>
  </si>
  <si>
    <t>*15.04.11.01D</t>
  </si>
  <si>
    <t>Canali di distribuzione in lamiera zincata, rettilinei Canale rettilineo 200x50/75 mm</t>
  </si>
  <si>
    <t>*15.04.11.01E</t>
  </si>
  <si>
    <t>Canali di distribuzione in lamiera zincata, rettilinei Canale rettilineo 300x50/75 mm</t>
  </si>
  <si>
    <t>*15.04.11.02</t>
  </si>
  <si>
    <t>Canali di distribuzione: curve, salite, derivazioni</t>
  </si>
  <si>
    <t>*15.04.11.02D</t>
  </si>
  <si>
    <t>Canali di distribuzione: curve, salite, derivazioni dimensioni (bxh) 200x50/75 mm</t>
  </si>
  <si>
    <t>*15.04.11.02E</t>
  </si>
  <si>
    <t>Canali di distribuzione: curve, salite, derivazioni dimensioni (bxh) 300x50/75 mm</t>
  </si>
  <si>
    <t>*15.04.11.03</t>
  </si>
  <si>
    <t>Canali di distribuzione: coperchi</t>
  </si>
  <si>
    <t>*15.04.11.03D</t>
  </si>
  <si>
    <t>Canali di distribuzione: coperchi larghezza 200 mm</t>
  </si>
  <si>
    <t>*15.04.11.03E</t>
  </si>
  <si>
    <t>Canali di distribuzione: coperchi larghezza 300 mm</t>
  </si>
  <si>
    <t>*15.04.11.04</t>
  </si>
  <si>
    <t>Canali di distribuzione: separatore</t>
  </si>
  <si>
    <t>*15.04.11.04A</t>
  </si>
  <si>
    <t>separatore altezza 50/75/100 mm</t>
  </si>
  <si>
    <t>*15.04.21</t>
  </si>
  <si>
    <t>Canali di distribuzione e derivazione in PVC</t>
  </si>
  <si>
    <t>*15.04.21.01</t>
  </si>
  <si>
    <t>Canali in PVC</t>
  </si>
  <si>
    <t>*15.04.21.01A</t>
  </si>
  <si>
    <t>Canali in PVC dimensioni (bxh) 40x40 mm</t>
  </si>
  <si>
    <t>*15.04.21.01B</t>
  </si>
  <si>
    <t>Canali in PVC dimensioni (bxh) 60x40 mm</t>
  </si>
  <si>
    <t>*15.04.21.01G</t>
  </si>
  <si>
    <t>Canali in PVC dimensioni (bxh) 120x60 mm</t>
  </si>
  <si>
    <t>*15.04.22</t>
  </si>
  <si>
    <t>Canali a bancale</t>
  </si>
  <si>
    <t>*15.04.22.01</t>
  </si>
  <si>
    <t>Canali a bancale in PVC</t>
  </si>
  <si>
    <t>*15.04.22.01A</t>
  </si>
  <si>
    <t>Canali a bancale in PVC dimensioni (bxh) 130x70 mm</t>
  </si>
  <si>
    <t>*15.04.40</t>
  </si>
  <si>
    <t>Passaggio cavo</t>
  </si>
  <si>
    <t>*15.04.40.01</t>
  </si>
  <si>
    <t>Compartimentazione REI per passaggio cavo</t>
  </si>
  <si>
    <t>*15.04.40.01A</t>
  </si>
  <si>
    <t>Compartimentazione REI per passaggio cavo  400x200mm</t>
  </si>
  <si>
    <t>*15.04.40.01B</t>
  </si>
  <si>
    <t>Compartimentazione REI per passaggio cavo  d=200mm</t>
  </si>
  <si>
    <t>*15.04.40.10</t>
  </si>
  <si>
    <t>Passaggio cavo impermeabile per 3 tubi / cavi 22-56 mm (carotaggio da150 mm)</t>
  </si>
  <si>
    <t>Somma Sistemi di posa</t>
  </si>
  <si>
    <t>*15.05</t>
  </si>
  <si>
    <t>Linee</t>
  </si>
  <si>
    <t>*15.05.02</t>
  </si>
  <si>
    <t>Linee in cavo FROR</t>
  </si>
  <si>
    <t>*15.05.02.03</t>
  </si>
  <si>
    <t>Linee con cavi flessibili, tripolari</t>
  </si>
  <si>
    <t>*15.05.02.03A</t>
  </si>
  <si>
    <t>FROR 450/750V 3x1,5 mm2</t>
  </si>
  <si>
    <t>*15.05.02.05</t>
  </si>
  <si>
    <t>Linee con cavi flessibili, pentapolari</t>
  </si>
  <si>
    <t>*15.05.02.05A</t>
  </si>
  <si>
    <t>FROR 450/750V 5x1,5 mm2</t>
  </si>
  <si>
    <t>*15.05.02.06</t>
  </si>
  <si>
    <t>Linee con cavi flessibili, multipolari</t>
  </si>
  <si>
    <t>*15.05.02.06D</t>
  </si>
  <si>
    <t>FROR 300/500V 14x1,5 mm2</t>
  </si>
  <si>
    <t>*15.05.03</t>
  </si>
  <si>
    <t>Linee in cavo FG7OR 0,6/1KV</t>
  </si>
  <si>
    <t>*15.05.03.03</t>
  </si>
  <si>
    <t>Linee tripolari con cavi flessibili in rame</t>
  </si>
  <si>
    <t>*15.05.03.03A</t>
  </si>
  <si>
    <t>FG7OR0,6/1KV 3x1,5 mm2</t>
  </si>
  <si>
    <t>*15.05.03.03B</t>
  </si>
  <si>
    <t>FG7OR0,6/1KV 3x2,5 mm2</t>
  </si>
  <si>
    <t>*15.05.03.04</t>
  </si>
  <si>
    <t>Linee quadripolari con cavi flessibili in rame</t>
  </si>
  <si>
    <t>*15.05.03.04E</t>
  </si>
  <si>
    <t>FG7OR0,6/1KV 4x10 mm2</t>
  </si>
  <si>
    <t>*15.05.03.04F</t>
  </si>
  <si>
    <t>FG7OR0,6/1KV 4x16 mm2</t>
  </si>
  <si>
    <t>*15.05.03.05</t>
  </si>
  <si>
    <t>Linee pentapolari con cavi flessibili in rame</t>
  </si>
  <si>
    <t>*15.05.03.05A</t>
  </si>
  <si>
    <t>FG7OR0,6/1KV 5x1,5 mm2</t>
  </si>
  <si>
    <t>*15.05.03.05B</t>
  </si>
  <si>
    <t>FG7OR0,6/1KV 5x2,5 mm2</t>
  </si>
  <si>
    <t>*15.05.03.05D</t>
  </si>
  <si>
    <t>FG7OR0,6/1KV 5x6 mm2</t>
  </si>
  <si>
    <t>*15.05.03.05E</t>
  </si>
  <si>
    <t>FG7OR0,6/1KV 5x10 mm2</t>
  </si>
  <si>
    <t>*15.05.03.05F</t>
  </si>
  <si>
    <t>FG7OR0,6/1KV 5x16 mm2</t>
  </si>
  <si>
    <t>Somma Linee</t>
  </si>
  <si>
    <t>*15.06</t>
  </si>
  <si>
    <t>Quadri elettrici e apparecchiature da quadro</t>
  </si>
  <si>
    <t>*15.06.01</t>
  </si>
  <si>
    <t>Quadri In &lt; 63 A</t>
  </si>
  <si>
    <t>*15.06.01.03</t>
  </si>
  <si>
    <t>Quadretto stagno in materiale plastico con In&lt;63 A, installazione a parete</t>
  </si>
  <si>
    <t>*15.06.01.03A</t>
  </si>
  <si>
    <t>unità modulari: 12</t>
  </si>
  <si>
    <t>*15.06.03</t>
  </si>
  <si>
    <t>Quadri In &lt; 250 A</t>
  </si>
  <si>
    <t>*15.06.03.03</t>
  </si>
  <si>
    <t>Quadro stagno in materiale plastico con In&lt;250 A, installazione a parete</t>
  </si>
  <si>
    <t>*15.06.03.03A</t>
  </si>
  <si>
    <t>650x520x250mm</t>
  </si>
  <si>
    <t>*15.06.04</t>
  </si>
  <si>
    <t>Quadri In &lt; 630 A</t>
  </si>
  <si>
    <t>*15.06.04.01</t>
  </si>
  <si>
    <t>Quadri elettrici per la distribuzione in bassa tensione con In&lt;630 A, a pavimento completo di zoccolo</t>
  </si>
  <si>
    <t>*15.06.04.01B</t>
  </si>
  <si>
    <t>2000x550x250mm</t>
  </si>
  <si>
    <t>*15.06.04.01C</t>
  </si>
  <si>
    <t>2000x800x250mm</t>
  </si>
  <si>
    <t>*15.06.11</t>
  </si>
  <si>
    <t>Sezionatori</t>
  </si>
  <si>
    <t>*15.06.11.02</t>
  </si>
  <si>
    <t>Sezionatore sottocarico con manopola bloccabile</t>
  </si>
  <si>
    <t>*15.06.11.02A</t>
  </si>
  <si>
    <t>corrente nominale 4x63 A</t>
  </si>
  <si>
    <t>*15.06.11.02C</t>
  </si>
  <si>
    <t>corrente nominale 4x160 A</t>
  </si>
  <si>
    <t>*15.06.11.10</t>
  </si>
  <si>
    <t>Commutatore automatico Rete Gruppo</t>
  </si>
  <si>
    <t>*15.06.11.10A</t>
  </si>
  <si>
    <t>Commutatore di rete automatica 4x63A</t>
  </si>
  <si>
    <t>*15.06.22</t>
  </si>
  <si>
    <t>Protezioni automatiche magnetotermiche modulari 10kA</t>
  </si>
  <si>
    <t>*15.06.22.04</t>
  </si>
  <si>
    <t>Interruttore magnetotermico 4 poli 10 kA C</t>
  </si>
  <si>
    <t>*15.06.22.04G</t>
  </si>
  <si>
    <t>corrente nominale 4x40 A - 4 unità modulari</t>
  </si>
  <si>
    <t>*15.06.22.04I</t>
  </si>
  <si>
    <t>corrente nominale 4x63 A - 4 unità modulari</t>
  </si>
  <si>
    <t>*15.06.31</t>
  </si>
  <si>
    <t>Protezioni automatiche magnetotermiche differenziali modulari 6kA tipo A</t>
  </si>
  <si>
    <t>*15.06.31.01</t>
  </si>
  <si>
    <t>Interruttore magnetotermico-differenziale 1+N 0,03A 6kA C</t>
  </si>
  <si>
    <t>*15.06.31.01A</t>
  </si>
  <si>
    <t>corrente nominale 1x6 A+N, Idn= 0,03A - 2 unità modulari</t>
  </si>
  <si>
    <t>*15.06.31.01B</t>
  </si>
  <si>
    <t>corrente nominale 1x10 A+N, Idn= 0,03A 2 unità modulari</t>
  </si>
  <si>
    <t>*15.06.31.01C</t>
  </si>
  <si>
    <t>corrente nominale 1x16 A+N, Idn= 0,03A - 2 unità modulari</t>
  </si>
  <si>
    <t>*15.06.31.04</t>
  </si>
  <si>
    <t>Interruttore magnetotermico-differenziale 4 poli 0,03A 6kA C</t>
  </si>
  <si>
    <t>*15.06.31.04C</t>
  </si>
  <si>
    <t>corrente nominale 4x16 A, Idn=0,03A - 8 unità modulari</t>
  </si>
  <si>
    <t>*15.06.31.14</t>
  </si>
  <si>
    <t>Interruttore magnetotermico-differenziale 4 poli 0,3A 6kA C</t>
  </si>
  <si>
    <t>*15.06.31.14C</t>
  </si>
  <si>
    <t>corrente nominale 4x16 A , Idn=0,3A - 8 unità modulari</t>
  </si>
  <si>
    <t>*15.06.31.14E</t>
  </si>
  <si>
    <t>corrente nominale 4x25 A , Idn=0,3A - 8 unità modulari</t>
  </si>
  <si>
    <t>*15.06.31.14F</t>
  </si>
  <si>
    <t>corrente nominale 4x32 A , Idn=0,3A - 8 unità modulari</t>
  </si>
  <si>
    <t>*15.06.41</t>
  </si>
  <si>
    <t>Protezioni differenziali modulari tipo A</t>
  </si>
  <si>
    <t>*15.06.41.21</t>
  </si>
  <si>
    <t>Interruttore differenziale 4 poli 0,3A - A selective</t>
  </si>
  <si>
    <t>*15.06.41.21C</t>
  </si>
  <si>
    <t>corrente nominale 4x63A, Idn 0,3A selective - 4 unità modulari</t>
  </si>
  <si>
    <t>*15.06.41.22</t>
  </si>
  <si>
    <t>Interruttore differenziale 4 poli 1A - A selective</t>
  </si>
  <si>
    <t>*15.06.41.22C</t>
  </si>
  <si>
    <t>corrente nominale 4x63A, Idn 1A selective - 4 unità modulari</t>
  </si>
  <si>
    <t>*15.06.61</t>
  </si>
  <si>
    <t>Fusibili</t>
  </si>
  <si>
    <t>*15.06.61.01</t>
  </si>
  <si>
    <t>Interrutore sezionatore</t>
  </si>
  <si>
    <t>*15.06.61.01A</t>
  </si>
  <si>
    <t>portafusibili a due poli fino a 25 A</t>
  </si>
  <si>
    <t>*15.06.61.01B</t>
  </si>
  <si>
    <t>Base portafusibili a quattro poli fino a 25 A</t>
  </si>
  <si>
    <t>*15.06.71</t>
  </si>
  <si>
    <t>Apparecchiature di comando</t>
  </si>
  <si>
    <t>*15.06.71.01</t>
  </si>
  <si>
    <t>Apparecchiature per il comando delle circuitazioni e la segnalazione dei servizio</t>
  </si>
  <si>
    <t>*15.06.71.01A</t>
  </si>
  <si>
    <t>interruttore unipolare 16 A</t>
  </si>
  <si>
    <t>*15.06.71.01F</t>
  </si>
  <si>
    <t>Apparecchiature per il comando delle circuitazioni e la segnalazione dei servizio commutatore a tre posizioni 16 A</t>
  </si>
  <si>
    <t>*15.06.71.01K</t>
  </si>
  <si>
    <t>spia luminosa con lampada al neon o led</t>
  </si>
  <si>
    <t>*15.06.71.11</t>
  </si>
  <si>
    <t>Apparecchiature per l´inserimento o il disinserimento di circuitazioni</t>
  </si>
  <si>
    <t>*15.06.71.11A</t>
  </si>
  <si>
    <t>relè passo-passo unipolare 16 A</t>
  </si>
  <si>
    <t>*15.06.71.11C</t>
  </si>
  <si>
    <t>relè a tempo unipolare 16 A</t>
  </si>
  <si>
    <t>*15.06.71.11F</t>
  </si>
  <si>
    <t>contattore bipolare 20 A</t>
  </si>
  <si>
    <t>*15.06.71.11G</t>
  </si>
  <si>
    <t>contattore quadripolare 20 A</t>
  </si>
  <si>
    <t>*15.06.72</t>
  </si>
  <si>
    <t>Strumenti di misura</t>
  </si>
  <si>
    <t>*15.06.72.03</t>
  </si>
  <si>
    <t>Indicatore multifunzione</t>
  </si>
  <si>
    <t>*15.06.72.05</t>
  </si>
  <si>
    <t>Trasformatore</t>
  </si>
  <si>
    <t>*15.06.72.05A</t>
  </si>
  <si>
    <t>Trasformatore corrente primaria fino a 160 A</t>
  </si>
  <si>
    <t>*15.06.81</t>
  </si>
  <si>
    <t>Limitatore di sovratensione / scaricatore di corrente da parafulmine</t>
  </si>
  <si>
    <t>*15.06.81.13</t>
  </si>
  <si>
    <t>limitatore tipo 2 quadripolare TN</t>
  </si>
  <si>
    <t>*15.06.91</t>
  </si>
  <si>
    <t>Accessori</t>
  </si>
  <si>
    <t>*15.06.91.01</t>
  </si>
  <si>
    <t>bobina di sgancio a lancio di corrente</t>
  </si>
  <si>
    <t>*15.06.91.50</t>
  </si>
  <si>
    <t>Logo, modulo logico con display</t>
  </si>
  <si>
    <t>*15.06.91.52</t>
  </si>
  <si>
    <t>Alimentatore switching 24VDC/2,5A</t>
  </si>
  <si>
    <t>*15.06.91.53</t>
  </si>
  <si>
    <t>Sensore crepuscolare  a parete, per il rilevamento della luminositá.</t>
  </si>
  <si>
    <t>*15.06.91.54</t>
  </si>
  <si>
    <t>Sensore di termico a parete, per il rilevamento della temperatura ambiente.</t>
  </si>
  <si>
    <t>Somma Quadri elettrici e apparecchiature da quadro</t>
  </si>
  <si>
    <t>*15.08</t>
  </si>
  <si>
    <t>Attacchi per impianti di illuminazione</t>
  </si>
  <si>
    <t>*15.08.01</t>
  </si>
  <si>
    <t>Attacchi per impianti di illuminazione ordinaria</t>
  </si>
  <si>
    <t>*15.08.01.01</t>
  </si>
  <si>
    <t>Punto luce interrotto con interruttore unipolare 10-16 A in esecuzione sotto intonaco</t>
  </si>
  <si>
    <t>*15.08.01.01A</t>
  </si>
  <si>
    <t>Punto luce interrotto, sotto intonaco IP40 - serie prezzo standard</t>
  </si>
  <si>
    <t>*15.08.01.02</t>
  </si>
  <si>
    <t>Punto luce interrotto con interruttore unipolare 10-16 A in esecuzione a vista</t>
  </si>
  <si>
    <t>*15.08.01.02B</t>
  </si>
  <si>
    <t>Punto luce interrotto, a vista IP44 - linea FG7OR0,6/1kV</t>
  </si>
  <si>
    <t>*15.08.01.11</t>
  </si>
</sst>
</file>

<file path=xl/styles.xml><?xml version="1.0" encoding="utf-8"?>
<styleSheet xmlns="http://schemas.openxmlformats.org/spreadsheetml/2006/main">
  <numFmts count="2">
    <numFmt numFmtId="164" formatCode="#,##0.00\ &quot;€&quot;"/>
    <numFmt numFmtId="165" formatCode="#,##0.00\ %"/>
  </numFmts>
  <fonts count="6">
    <font>
      <sz val="11"/>
      <color theme="1"/>
      <name val="Calibri"/>
      <family val="2"/>
      <scheme val="minor"/>
    </font>
    <font>
      <b/>
      <sz val="11"/>
      <color indexed="8"/>
      <name val="Calibri"/>
      <family val="2"/>
    </font>
    <font>
      <sz val="8"/>
      <color indexed="8"/>
      <name val="Calibri"/>
      <family val="2"/>
    </font>
    <font>
      <b/>
      <sz val="8"/>
      <color indexed="8"/>
      <name val="Calibri"/>
      <family val="2"/>
    </font>
    <font>
      <b/>
      <u/>
      <sz val="8"/>
      <color indexed="8"/>
      <name val="Calibri"/>
      <family val="2"/>
    </font>
    <font>
      <sz val="8"/>
      <name val="Calibri"/>
      <family val="2"/>
    </font>
  </fonts>
  <fills count="4">
    <fill>
      <patternFill patternType="none"/>
    </fill>
    <fill>
      <patternFill patternType="gray125"/>
    </fill>
    <fill>
      <patternFill patternType="solid">
        <fgColor indexed="55"/>
        <bgColor indexed="64"/>
      </patternFill>
    </fill>
    <fill>
      <patternFill patternType="solid">
        <fgColor indexed="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2" fillId="0" borderId="0" xfId="0" applyFont="1"/>
    <xf numFmtId="1" fontId="2" fillId="0" borderId="0" xfId="0" applyNumberFormat="1" applyFont="1" applyAlignment="1">
      <alignment horizontal="right"/>
    </xf>
    <xf numFmtId="49" fontId="2" fillId="0" borderId="0" xfId="0" applyNumberFormat="1" applyFont="1"/>
    <xf numFmtId="49" fontId="2" fillId="0" borderId="0" xfId="0" applyNumberFormat="1" applyFont="1" applyAlignment="1">
      <alignment horizontal="center"/>
    </xf>
    <xf numFmtId="4" fontId="2" fillId="0" borderId="0" xfId="0" applyNumberFormat="1" applyFont="1" applyAlignment="1">
      <alignment horizontal="center"/>
    </xf>
    <xf numFmtId="164" fontId="2" fillId="0" borderId="0" xfId="0" applyNumberFormat="1" applyFont="1" applyAlignment="1">
      <alignment horizontal="center"/>
    </xf>
    <xf numFmtId="164" fontId="2" fillId="0" borderId="0" xfId="0" applyNumberFormat="1" applyFont="1" applyAlignment="1">
      <alignment horizontal="right"/>
    </xf>
    <xf numFmtId="1" fontId="2" fillId="2" borderId="0" xfId="0" applyNumberFormat="1" applyFont="1" applyFill="1" applyAlignment="1">
      <alignment horizontal="left" vertical="center"/>
    </xf>
    <xf numFmtId="49" fontId="2" fillId="2" borderId="0" xfId="0" applyNumberFormat="1" applyFont="1" applyFill="1"/>
    <xf numFmtId="164" fontId="2" fillId="3" borderId="1" xfId="0" applyNumberFormat="1" applyFont="1" applyFill="1" applyBorder="1" applyAlignment="1">
      <alignment horizontal="right"/>
    </xf>
    <xf numFmtId="1"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4" fontId="2" fillId="3"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xf>
    <xf numFmtId="164" fontId="2" fillId="3" borderId="1" xfId="0" applyNumberFormat="1" applyFont="1" applyFill="1" applyBorder="1" applyAlignment="1">
      <alignment horizontal="center" vertical="center" wrapText="1"/>
    </xf>
    <xf numFmtId="1" fontId="2" fillId="0" borderId="1" xfId="0" applyNumberFormat="1" applyFont="1" applyBorder="1" applyAlignment="1">
      <alignment horizontal="right"/>
    </xf>
    <xf numFmtId="49" fontId="3" fillId="0" borderId="1" xfId="0" applyNumberFormat="1" applyFont="1" applyBorder="1"/>
    <xf numFmtId="49" fontId="2" fillId="0" borderId="1" xfId="0" applyNumberFormat="1" applyFont="1" applyBorder="1" applyAlignment="1">
      <alignment horizontal="center"/>
    </xf>
    <xf numFmtId="4" fontId="2" fillId="0" borderId="1" xfId="0" applyNumberFormat="1" applyFont="1" applyBorder="1" applyAlignment="1">
      <alignment horizontal="center"/>
    </xf>
    <xf numFmtId="164" fontId="2" fillId="0" borderId="1" xfId="0" applyNumberFormat="1" applyFont="1" applyBorder="1" applyAlignment="1">
      <alignment horizontal="center"/>
    </xf>
    <xf numFmtId="164" fontId="2" fillId="0" borderId="1" xfId="0" applyNumberFormat="1" applyFont="1" applyBorder="1" applyAlignment="1">
      <alignment horizontal="right"/>
    </xf>
    <xf numFmtId="49" fontId="2" fillId="0" borderId="1" xfId="0" applyNumberFormat="1" applyFont="1" applyBorder="1"/>
    <xf numFmtId="164" fontId="2" fillId="0" borderId="1" xfId="0" applyNumberFormat="1" applyFont="1" applyBorder="1" applyAlignment="1" applyProtection="1">
      <alignment horizontal="center"/>
      <protection locked="0"/>
    </xf>
    <xf numFmtId="164" fontId="2" fillId="3" borderId="1" xfId="0" applyNumberFormat="1" applyFont="1" applyFill="1" applyBorder="1" applyAlignment="1">
      <alignment horizontal="right" vertical="center"/>
    </xf>
    <xf numFmtId="164" fontId="2" fillId="3" borderId="1" xfId="0" applyNumberFormat="1" applyFont="1" applyFill="1" applyBorder="1" applyAlignment="1" applyProtection="1">
      <alignment horizontal="right" vertical="center"/>
      <protection locked="0"/>
    </xf>
    <xf numFmtId="165" fontId="2" fillId="3" borderId="1" xfId="0" applyNumberFormat="1" applyFont="1" applyFill="1" applyBorder="1" applyAlignment="1">
      <alignment horizontal="right" vertical="center"/>
    </xf>
    <xf numFmtId="164" fontId="2" fillId="0" borderId="0" xfId="0" applyNumberFormat="1" applyFont="1" applyAlignment="1" applyProtection="1">
      <alignment horizontal="right"/>
      <protection locked="0"/>
    </xf>
    <xf numFmtId="49" fontId="2" fillId="2" borderId="0" xfId="0" applyNumberFormat="1" applyFont="1" applyFill="1" applyAlignment="1">
      <alignment vertical="center" wrapText="1"/>
    </xf>
    <xf numFmtId="49" fontId="2" fillId="3" borderId="1" xfId="0" applyNumberFormat="1" applyFont="1" applyFill="1" applyBorder="1" applyAlignment="1">
      <alignment horizontal="center" vertical="center" wrapText="1"/>
    </xf>
    <xf numFmtId="49" fontId="3" fillId="0" borderId="1" xfId="0" applyNumberFormat="1" applyFont="1" applyBorder="1" applyAlignment="1">
      <alignment wrapText="1"/>
    </xf>
    <xf numFmtId="49" fontId="2" fillId="0" borderId="1" xfId="0" applyNumberFormat="1" applyFont="1" applyBorder="1" applyAlignment="1">
      <alignment wrapText="1"/>
    </xf>
    <xf numFmtId="49" fontId="3" fillId="0" borderId="0" xfId="0" applyNumberFormat="1" applyFont="1" applyAlignment="1">
      <alignment horizontal="left" wrapText="1"/>
    </xf>
    <xf numFmtId="49" fontId="3" fillId="0" borderId="0" xfId="0" applyNumberFormat="1" applyFont="1" applyAlignment="1">
      <alignment wrapText="1"/>
    </xf>
    <xf numFmtId="49" fontId="2" fillId="0" borderId="0" xfId="0" applyNumberFormat="1" applyFont="1" applyAlignment="1">
      <alignment wrapText="1"/>
    </xf>
    <xf numFmtId="49" fontId="2" fillId="3" borderId="1" xfId="0" applyNumberFormat="1" applyFont="1" applyFill="1" applyBorder="1" applyAlignment="1"/>
    <xf numFmtId="49" fontId="2" fillId="0" borderId="1" xfId="0" applyNumberFormat="1" applyFont="1" applyBorder="1" applyAlignment="1"/>
    <xf numFmtId="1" fontId="1" fillId="3" borderId="0" xfId="0" applyNumberFormat="1" applyFont="1" applyFill="1" applyAlignment="1">
      <alignment horizontal="center" wrapText="1"/>
    </xf>
    <xf numFmtId="1" fontId="1" fillId="0" borderId="0" xfId="0" applyNumberFormat="1" applyFont="1" applyAlignment="1">
      <alignment horizontal="center" wrapText="1"/>
    </xf>
    <xf numFmtId="1" fontId="1" fillId="3" borderId="0" xfId="0" applyNumberFormat="1" applyFont="1" applyFill="1" applyAlignment="1">
      <alignment horizontal="center" vertical="center" wrapText="1"/>
    </xf>
    <xf numFmtId="1" fontId="1" fillId="0" borderId="0" xfId="0" applyNumberFormat="1" applyFont="1" applyAlignment="1">
      <alignment horizontal="center" vertical="center" wrapText="1"/>
    </xf>
    <xf numFmtId="49" fontId="3" fillId="3" borderId="0" xfId="0" applyNumberFormat="1" applyFont="1" applyFill="1" applyAlignment="1">
      <alignment horizontal="center" wrapText="1"/>
    </xf>
    <xf numFmtId="49" fontId="2" fillId="0" borderId="0" xfId="0" applyNumberFormat="1" applyFont="1" applyAlignment="1">
      <alignment horizontal="center"/>
    </xf>
    <xf numFmtId="49" fontId="3" fillId="3" borderId="2" xfId="0" applyNumberFormat="1" applyFont="1" applyFill="1" applyBorder="1" applyAlignment="1">
      <alignment horizontal="left" wrapText="1"/>
    </xf>
    <xf numFmtId="49" fontId="2" fillId="0" borderId="3" xfId="0" applyNumberFormat="1" applyFont="1" applyBorder="1" applyAlignment="1">
      <alignment horizontal="left"/>
    </xf>
    <xf numFmtId="49" fontId="2" fillId="0" borderId="4" xfId="0" applyNumberFormat="1" applyFont="1" applyBorder="1" applyAlignment="1">
      <alignment horizontal="left"/>
    </xf>
    <xf numFmtId="49" fontId="3" fillId="3" borderId="1" xfId="0" applyNumberFormat="1" applyFont="1" applyFill="1" applyBorder="1" applyAlignment="1">
      <alignment horizontal="left"/>
    </xf>
    <xf numFmtId="49" fontId="2" fillId="0" borderId="1" xfId="0" applyNumberFormat="1" applyFont="1" applyBorder="1" applyAlignment="1">
      <alignment horizontal="left"/>
    </xf>
    <xf numFmtId="49" fontId="3" fillId="3" borderId="2" xfId="0" applyNumberFormat="1" applyFont="1" applyFill="1" applyBorder="1" applyAlignment="1">
      <alignment horizontal="left"/>
    </xf>
    <xf numFmtId="49" fontId="2" fillId="0" borderId="2" xfId="0" applyNumberFormat="1" applyFont="1" applyBorder="1" applyAlignment="1">
      <alignment vertical="top" wrapText="1"/>
    </xf>
    <xf numFmtId="49" fontId="2" fillId="0" borderId="3" xfId="0" applyNumberFormat="1" applyFont="1" applyBorder="1" applyAlignment="1">
      <alignment vertical="top" wrapText="1"/>
    </xf>
    <xf numFmtId="49" fontId="2" fillId="0" borderId="4" xfId="0" applyNumberFormat="1" applyFont="1" applyBorder="1" applyAlignment="1">
      <alignment vertical="top" wrapText="1"/>
    </xf>
    <xf numFmtId="49" fontId="4" fillId="3" borderId="2" xfId="0" applyNumberFormat="1" applyFont="1" applyFill="1" applyBorder="1" applyAlignment="1">
      <alignment horizontal="left" wrapText="1"/>
    </xf>
    <xf numFmtId="49" fontId="3" fillId="0" borderId="2" xfId="0" applyNumberFormat="1" applyFont="1" applyBorder="1" applyAlignment="1">
      <alignment vertical="top" wrapText="1"/>
    </xf>
    <xf numFmtId="49" fontId="2" fillId="0" borderId="0" xfId="0" applyNumberFormat="1" applyFont="1" applyAlignment="1"/>
  </cellXfs>
  <cellStyles count="1">
    <cellStyle name="Standard"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1498"/>
  <sheetViews>
    <sheetView tabSelected="1" zoomScaleNormal="100" workbookViewId="0">
      <selection activeCell="F12" sqref="F12"/>
    </sheetView>
  </sheetViews>
  <sheetFormatPr baseColWidth="10" defaultColWidth="11.5703125" defaultRowHeight="11.25"/>
  <cols>
    <col min="1" max="1" width="4.7109375" style="2" customWidth="1"/>
    <col min="2" max="2" width="12.7109375" style="3" customWidth="1"/>
    <col min="3" max="3" width="25.7109375" style="34" customWidth="1"/>
    <col min="4" max="4" width="14.7109375" style="4" customWidth="1"/>
    <col min="5" max="5" width="10.7109375" style="5" customWidth="1"/>
    <col min="6" max="6" width="10.7109375" style="6" customWidth="1"/>
    <col min="7" max="7" width="13.7109375" style="7" customWidth="1"/>
    <col min="8" max="16384" width="11.5703125" style="1"/>
  </cols>
  <sheetData>
    <row r="1" spans="1:7" ht="70.150000000000006" customHeight="1">
      <c r="A1" s="37" t="s">
        <v>1589</v>
      </c>
      <c r="B1" s="38"/>
      <c r="C1" s="38"/>
      <c r="D1" s="38"/>
      <c r="E1" s="38"/>
      <c r="F1" s="38"/>
      <c r="G1" s="38"/>
    </row>
    <row r="3" spans="1:7" ht="70.150000000000006" customHeight="1">
      <c r="A3" s="39" t="s">
        <v>1590</v>
      </c>
      <c r="B3" s="40"/>
      <c r="C3" s="40"/>
      <c r="D3" s="40"/>
      <c r="E3" s="40"/>
      <c r="F3" s="40"/>
      <c r="G3" s="40"/>
    </row>
    <row r="5" spans="1:7" ht="25.15" customHeight="1">
      <c r="A5" s="8" t="s">
        <v>1591</v>
      </c>
      <c r="B5" s="9"/>
      <c r="C5" s="28" t="s">
        <v>2862</v>
      </c>
    </row>
    <row r="7" spans="1:7" ht="22.5">
      <c r="A7" s="11" t="s">
        <v>1582</v>
      </c>
      <c r="B7" s="12" t="s">
        <v>1583</v>
      </c>
      <c r="C7" s="29" t="s">
        <v>1584</v>
      </c>
      <c r="D7" s="12" t="s">
        <v>1585</v>
      </c>
      <c r="E7" s="13" t="s">
        <v>1586</v>
      </c>
      <c r="F7" s="14" t="s">
        <v>1587</v>
      </c>
      <c r="G7" s="15" t="s">
        <v>1588</v>
      </c>
    </row>
    <row r="8" spans="1:7">
      <c r="A8" s="16"/>
      <c r="B8" s="17" t="s">
        <v>2863</v>
      </c>
      <c r="C8" s="30" t="s">
        <v>1592</v>
      </c>
      <c r="D8" s="18" t="s">
        <v>2865</v>
      </c>
      <c r="E8" s="19"/>
      <c r="F8" s="20"/>
      <c r="G8" s="21"/>
    </row>
    <row r="9" spans="1:7">
      <c r="A9" s="16"/>
      <c r="B9" s="17" t="s">
        <v>2866</v>
      </c>
      <c r="C9" s="30" t="s">
        <v>1593</v>
      </c>
      <c r="D9" s="18" t="s">
        <v>2865</v>
      </c>
      <c r="E9" s="19"/>
      <c r="F9" s="20"/>
      <c r="G9" s="21"/>
    </row>
    <row r="10" spans="1:7">
      <c r="A10" s="16"/>
      <c r="B10" s="17" t="s">
        <v>2868</v>
      </c>
      <c r="C10" s="30" t="s">
        <v>1594</v>
      </c>
      <c r="D10" s="18" t="s">
        <v>2865</v>
      </c>
      <c r="E10" s="19"/>
      <c r="F10" s="20"/>
      <c r="G10" s="21"/>
    </row>
    <row r="11" spans="1:7">
      <c r="A11" s="16"/>
      <c r="B11" s="22" t="s">
        <v>2870</v>
      </c>
      <c r="C11" s="30" t="s">
        <v>1595</v>
      </c>
      <c r="D11" s="18" t="s">
        <v>2865</v>
      </c>
      <c r="E11" s="19"/>
      <c r="F11" s="20"/>
      <c r="G11" s="21"/>
    </row>
    <row r="12" spans="1:7">
      <c r="A12" s="16">
        <v>1</v>
      </c>
      <c r="B12" s="22" t="s">
        <v>2872</v>
      </c>
      <c r="C12" s="31" t="s">
        <v>1596</v>
      </c>
      <c r="D12" s="18" t="s">
        <v>2874</v>
      </c>
      <c r="E12" s="19">
        <v>1112</v>
      </c>
      <c r="F12" s="23"/>
      <c r="G12" s="21">
        <f>ROUND(E12*F12,2)</f>
        <v>0</v>
      </c>
    </row>
    <row r="13" spans="1:7" ht="22.5">
      <c r="A13" s="16">
        <v>2</v>
      </c>
      <c r="B13" s="22" t="s">
        <v>2875</v>
      </c>
      <c r="C13" s="31" t="s">
        <v>1597</v>
      </c>
      <c r="D13" s="18" t="s">
        <v>2874</v>
      </c>
      <c r="E13" s="19">
        <v>288008</v>
      </c>
      <c r="F13" s="23"/>
      <c r="G13" s="21">
        <f>ROUND(E13*F13,2)</f>
        <v>0</v>
      </c>
    </row>
    <row r="14" spans="1:7">
      <c r="A14" s="16"/>
      <c r="B14" s="22"/>
      <c r="C14" s="35" t="s">
        <v>1598</v>
      </c>
      <c r="D14" s="36"/>
      <c r="E14" s="36"/>
      <c r="F14" s="36"/>
      <c r="G14" s="10">
        <f>SUM(G10:G13)</f>
        <v>0</v>
      </c>
    </row>
    <row r="15" spans="1:7">
      <c r="A15" s="16"/>
      <c r="B15" s="22"/>
      <c r="C15" s="31"/>
      <c r="D15" s="18"/>
      <c r="E15" s="19"/>
      <c r="F15" s="20"/>
      <c r="G15" s="21"/>
    </row>
    <row r="16" spans="1:7">
      <c r="A16" s="16"/>
      <c r="B16" s="17" t="s">
        <v>2878</v>
      </c>
      <c r="C16" s="30" t="s">
        <v>1599</v>
      </c>
      <c r="D16" s="18" t="s">
        <v>2865</v>
      </c>
      <c r="E16" s="19"/>
      <c r="F16" s="20"/>
      <c r="G16" s="21"/>
    </row>
    <row r="17" spans="1:7">
      <c r="A17" s="16"/>
      <c r="B17" s="17" t="s">
        <v>2880</v>
      </c>
      <c r="C17" s="30" t="s">
        <v>1600</v>
      </c>
      <c r="D17" s="18" t="s">
        <v>2865</v>
      </c>
      <c r="E17" s="19"/>
      <c r="F17" s="20"/>
      <c r="G17" s="21"/>
    </row>
    <row r="18" spans="1:7">
      <c r="A18" s="16">
        <v>3</v>
      </c>
      <c r="B18" s="22" t="s">
        <v>2882</v>
      </c>
      <c r="C18" s="31" t="s">
        <v>1601</v>
      </c>
      <c r="D18" s="18" t="s">
        <v>2884</v>
      </c>
      <c r="E18" s="19">
        <v>29811.02</v>
      </c>
      <c r="F18" s="23"/>
      <c r="G18" s="21">
        <f>ROUND(E18*F18,2)</f>
        <v>0</v>
      </c>
    </row>
    <row r="19" spans="1:7">
      <c r="A19" s="16"/>
      <c r="B19" s="22"/>
      <c r="C19" s="35" t="s">
        <v>1602</v>
      </c>
      <c r="D19" s="36"/>
      <c r="E19" s="36"/>
      <c r="F19" s="36"/>
      <c r="G19" s="10">
        <f>SUM(G17:G18)</f>
        <v>0</v>
      </c>
    </row>
    <row r="20" spans="1:7">
      <c r="A20" s="16"/>
      <c r="B20" s="22"/>
      <c r="C20" s="31"/>
      <c r="D20" s="18"/>
      <c r="E20" s="19"/>
      <c r="F20" s="20"/>
      <c r="G20" s="21"/>
    </row>
    <row r="21" spans="1:7">
      <c r="A21" s="16"/>
      <c r="B21" s="17" t="s">
        <v>2886</v>
      </c>
      <c r="C21" s="30" t="s">
        <v>1603</v>
      </c>
      <c r="D21" s="18" t="s">
        <v>2865</v>
      </c>
      <c r="E21" s="19"/>
      <c r="F21" s="20"/>
      <c r="G21" s="21"/>
    </row>
    <row r="22" spans="1:7" ht="22.5">
      <c r="A22" s="16">
        <v>4</v>
      </c>
      <c r="B22" s="22" t="s">
        <v>2888</v>
      </c>
      <c r="C22" s="31" t="s">
        <v>1604</v>
      </c>
      <c r="D22" s="18" t="s">
        <v>1605</v>
      </c>
      <c r="E22" s="19">
        <v>1</v>
      </c>
      <c r="F22" s="23"/>
      <c r="G22" s="21">
        <f>ROUND(E22*F22,2)</f>
        <v>0</v>
      </c>
    </row>
    <row r="23" spans="1:7">
      <c r="A23" s="16">
        <v>5</v>
      </c>
      <c r="B23" s="22" t="s">
        <v>2891</v>
      </c>
      <c r="C23" s="31" t="s">
        <v>1606</v>
      </c>
      <c r="D23" s="18" t="s">
        <v>2874</v>
      </c>
      <c r="E23" s="19">
        <v>403.13</v>
      </c>
      <c r="F23" s="23"/>
      <c r="G23" s="21">
        <f>ROUND(E23*F23,2)</f>
        <v>0</v>
      </c>
    </row>
    <row r="24" spans="1:7">
      <c r="A24" s="16"/>
      <c r="B24" s="22"/>
      <c r="C24" s="35" t="s">
        <v>1607</v>
      </c>
      <c r="D24" s="36"/>
      <c r="E24" s="36"/>
      <c r="F24" s="36"/>
      <c r="G24" s="10">
        <f>SUM(G22:G23)</f>
        <v>0</v>
      </c>
    </row>
    <row r="25" spans="1:7">
      <c r="A25" s="16"/>
      <c r="B25" s="22"/>
      <c r="C25" s="35" t="s">
        <v>1608</v>
      </c>
      <c r="D25" s="36"/>
      <c r="E25" s="36"/>
      <c r="F25" s="36"/>
      <c r="G25" s="10">
        <f>G14+G19+G24</f>
        <v>0</v>
      </c>
    </row>
    <row r="26" spans="1:7">
      <c r="A26" s="16"/>
      <c r="B26" s="22"/>
      <c r="C26" s="31"/>
      <c r="D26" s="18"/>
      <c r="E26" s="19"/>
      <c r="F26" s="20"/>
      <c r="G26" s="21"/>
    </row>
    <row r="27" spans="1:7">
      <c r="A27" s="16"/>
      <c r="B27" s="17" t="s">
        <v>2895</v>
      </c>
      <c r="C27" s="30" t="s">
        <v>1609</v>
      </c>
      <c r="D27" s="18" t="s">
        <v>2865</v>
      </c>
      <c r="E27" s="19"/>
      <c r="F27" s="20"/>
      <c r="G27" s="21"/>
    </row>
    <row r="28" spans="1:7">
      <c r="A28" s="16"/>
      <c r="B28" s="17" t="s">
        <v>2897</v>
      </c>
      <c r="C28" s="30" t="s">
        <v>1610</v>
      </c>
      <c r="D28" s="18" t="s">
        <v>2865</v>
      </c>
      <c r="E28" s="19"/>
      <c r="F28" s="20"/>
      <c r="G28" s="21"/>
    </row>
    <row r="29" spans="1:7">
      <c r="A29" s="16"/>
      <c r="B29" s="17" t="s">
        <v>2899</v>
      </c>
      <c r="C29" s="30" t="s">
        <v>1611</v>
      </c>
      <c r="D29" s="18" t="s">
        <v>2865</v>
      </c>
      <c r="E29" s="19"/>
      <c r="F29" s="20"/>
      <c r="G29" s="21"/>
    </row>
    <row r="30" spans="1:7">
      <c r="A30" s="16"/>
      <c r="B30" s="22" t="s">
        <v>2901</v>
      </c>
      <c r="C30" s="30" t="s">
        <v>1612</v>
      </c>
      <c r="D30" s="18" t="s">
        <v>2865</v>
      </c>
      <c r="E30" s="19"/>
      <c r="F30" s="20"/>
      <c r="G30" s="21"/>
    </row>
    <row r="31" spans="1:7" ht="78.75">
      <c r="A31" s="16">
        <v>6</v>
      </c>
      <c r="B31" s="22" t="s">
        <v>2903</v>
      </c>
      <c r="C31" s="31" t="s">
        <v>1613</v>
      </c>
      <c r="D31" s="18" t="s">
        <v>2905</v>
      </c>
      <c r="E31" s="19">
        <v>1301.26</v>
      </c>
      <c r="F31" s="23"/>
      <c r="G31" s="21">
        <f>ROUND(E31*F31,2)</f>
        <v>0</v>
      </c>
    </row>
    <row r="32" spans="1:7">
      <c r="A32" s="16"/>
      <c r="B32" s="22" t="s">
        <v>2906</v>
      </c>
      <c r="C32" s="30" t="s">
        <v>1614</v>
      </c>
      <c r="D32" s="18" t="s">
        <v>2865</v>
      </c>
      <c r="E32" s="19"/>
      <c r="F32" s="20"/>
      <c r="G32" s="21"/>
    </row>
    <row r="33" spans="1:7">
      <c r="A33" s="16">
        <v>7</v>
      </c>
      <c r="B33" s="22" t="s">
        <v>2908</v>
      </c>
      <c r="C33" s="31" t="s">
        <v>1615</v>
      </c>
      <c r="D33" s="18" t="s">
        <v>1605</v>
      </c>
      <c r="E33" s="19">
        <v>1</v>
      </c>
      <c r="F33" s="23"/>
      <c r="G33" s="21">
        <f>ROUND(E33*F33,2)</f>
        <v>0</v>
      </c>
    </row>
    <row r="34" spans="1:7">
      <c r="A34" s="16">
        <v>8</v>
      </c>
      <c r="B34" s="22" t="s">
        <v>2909</v>
      </c>
      <c r="C34" s="31" t="s">
        <v>1616</v>
      </c>
      <c r="D34" s="18" t="s">
        <v>2905</v>
      </c>
      <c r="E34" s="19">
        <v>426.45</v>
      </c>
      <c r="F34" s="23"/>
      <c r="G34" s="21">
        <f>ROUND(E34*F34,2)</f>
        <v>0</v>
      </c>
    </row>
    <row r="35" spans="1:7" ht="22.5">
      <c r="A35" s="16"/>
      <c r="B35" s="22" t="s">
        <v>2911</v>
      </c>
      <c r="C35" s="30" t="s">
        <v>1617</v>
      </c>
      <c r="D35" s="18" t="s">
        <v>2865</v>
      </c>
      <c r="E35" s="19"/>
      <c r="F35" s="20"/>
      <c r="G35" s="21"/>
    </row>
    <row r="36" spans="1:7" ht="33.75">
      <c r="A36" s="16">
        <v>9</v>
      </c>
      <c r="B36" s="22" t="s">
        <v>2913</v>
      </c>
      <c r="C36" s="31" t="s">
        <v>1618</v>
      </c>
      <c r="D36" s="18" t="s">
        <v>2874</v>
      </c>
      <c r="E36" s="19">
        <v>195</v>
      </c>
      <c r="F36" s="23"/>
      <c r="G36" s="21">
        <f>ROUND(E36*F36,2)</f>
        <v>0</v>
      </c>
    </row>
    <row r="37" spans="1:7">
      <c r="A37" s="16"/>
      <c r="B37" s="17" t="s">
        <v>2915</v>
      </c>
      <c r="C37" s="30" t="s">
        <v>1619</v>
      </c>
      <c r="D37" s="18" t="s">
        <v>2865</v>
      </c>
      <c r="E37" s="19"/>
      <c r="F37" s="20"/>
      <c r="G37" s="21"/>
    </row>
    <row r="38" spans="1:7">
      <c r="A38" s="16"/>
      <c r="B38" s="22" t="s">
        <v>2917</v>
      </c>
      <c r="C38" s="30" t="s">
        <v>1620</v>
      </c>
      <c r="D38" s="18" t="s">
        <v>2865</v>
      </c>
      <c r="E38" s="19"/>
      <c r="F38" s="20"/>
      <c r="G38" s="21"/>
    </row>
    <row r="39" spans="1:7">
      <c r="A39" s="16">
        <v>10</v>
      </c>
      <c r="B39" s="22" t="s">
        <v>2919</v>
      </c>
      <c r="C39" s="31" t="s">
        <v>1621</v>
      </c>
      <c r="D39" s="18" t="s">
        <v>2874</v>
      </c>
      <c r="E39" s="19">
        <v>12</v>
      </c>
      <c r="F39" s="23"/>
      <c r="G39" s="21">
        <f t="shared" ref="G39:G44" si="0">ROUND(E39*F39,2)</f>
        <v>0</v>
      </c>
    </row>
    <row r="40" spans="1:7" ht="22.5">
      <c r="A40" s="16">
        <v>11</v>
      </c>
      <c r="B40" s="22" t="s">
        <v>2921</v>
      </c>
      <c r="C40" s="31" t="s">
        <v>1622</v>
      </c>
      <c r="D40" s="18" t="s">
        <v>1605</v>
      </c>
      <c r="E40" s="19">
        <v>1</v>
      </c>
      <c r="F40" s="23"/>
      <c r="G40" s="21">
        <f t="shared" si="0"/>
        <v>0</v>
      </c>
    </row>
    <row r="41" spans="1:7">
      <c r="A41" s="16">
        <v>12</v>
      </c>
      <c r="B41" s="22" t="s">
        <v>2923</v>
      </c>
      <c r="C41" s="31" t="s">
        <v>1623</v>
      </c>
      <c r="D41" s="18" t="s">
        <v>1605</v>
      </c>
      <c r="E41" s="19">
        <v>1</v>
      </c>
      <c r="F41" s="23"/>
      <c r="G41" s="21">
        <f t="shared" si="0"/>
        <v>0</v>
      </c>
    </row>
    <row r="42" spans="1:7" ht="33.75">
      <c r="A42" s="16">
        <v>13</v>
      </c>
      <c r="B42" s="22" t="s">
        <v>2925</v>
      </c>
      <c r="C42" s="31" t="s">
        <v>1624</v>
      </c>
      <c r="D42" s="18" t="s">
        <v>2927</v>
      </c>
      <c r="E42" s="19">
        <v>1000</v>
      </c>
      <c r="F42" s="23"/>
      <c r="G42" s="21">
        <f t="shared" si="0"/>
        <v>0</v>
      </c>
    </row>
    <row r="43" spans="1:7">
      <c r="A43" s="16">
        <v>14</v>
      </c>
      <c r="B43" s="22" t="s">
        <v>2928</v>
      </c>
      <c r="C43" s="31" t="s">
        <v>1625</v>
      </c>
      <c r="D43" s="18" t="s">
        <v>2930</v>
      </c>
      <c r="E43" s="19">
        <v>4</v>
      </c>
      <c r="F43" s="23"/>
      <c r="G43" s="21">
        <f t="shared" si="0"/>
        <v>0</v>
      </c>
    </row>
    <row r="44" spans="1:7" ht="33.75">
      <c r="A44" s="16">
        <v>15</v>
      </c>
      <c r="B44" s="22" t="s">
        <v>2931</v>
      </c>
      <c r="C44" s="31" t="s">
        <v>1626</v>
      </c>
      <c r="D44" s="18" t="s">
        <v>1605</v>
      </c>
      <c r="E44" s="19">
        <v>1</v>
      </c>
      <c r="F44" s="23"/>
      <c r="G44" s="21">
        <f t="shared" si="0"/>
        <v>0</v>
      </c>
    </row>
    <row r="45" spans="1:7">
      <c r="A45" s="16"/>
      <c r="B45" s="17" t="s">
        <v>2933</v>
      </c>
      <c r="C45" s="30" t="s">
        <v>1627</v>
      </c>
      <c r="D45" s="18" t="s">
        <v>2865</v>
      </c>
      <c r="E45" s="19"/>
      <c r="F45" s="20"/>
      <c r="G45" s="21"/>
    </row>
    <row r="46" spans="1:7">
      <c r="A46" s="16"/>
      <c r="B46" s="22" t="s">
        <v>2935</v>
      </c>
      <c r="C46" s="30" t="s">
        <v>1628</v>
      </c>
      <c r="D46" s="18" t="s">
        <v>2865</v>
      </c>
      <c r="E46" s="19"/>
      <c r="F46" s="20"/>
      <c r="G46" s="21"/>
    </row>
    <row r="47" spans="1:7">
      <c r="A47" s="16">
        <v>16</v>
      </c>
      <c r="B47" s="22" t="s">
        <v>2937</v>
      </c>
      <c r="C47" s="31" t="s">
        <v>1629</v>
      </c>
      <c r="D47" s="18" t="s">
        <v>2930</v>
      </c>
      <c r="E47" s="19">
        <v>7911.72</v>
      </c>
      <c r="F47" s="23"/>
      <c r="G47" s="21">
        <f>ROUND(E47*F47,2)</f>
        <v>0</v>
      </c>
    </row>
    <row r="48" spans="1:7">
      <c r="A48" s="16"/>
      <c r="B48" s="22" t="s">
        <v>2939</v>
      </c>
      <c r="C48" s="30" t="s">
        <v>1630</v>
      </c>
      <c r="D48" s="18" t="s">
        <v>2865</v>
      </c>
      <c r="E48" s="19"/>
      <c r="F48" s="20"/>
      <c r="G48" s="21"/>
    </row>
    <row r="49" spans="1:7" ht="22.5">
      <c r="A49" s="16">
        <v>17</v>
      </c>
      <c r="B49" s="22" t="s">
        <v>2941</v>
      </c>
      <c r="C49" s="31" t="s">
        <v>1631</v>
      </c>
      <c r="D49" s="18" t="s">
        <v>2930</v>
      </c>
      <c r="E49" s="19">
        <v>2.64</v>
      </c>
      <c r="F49" s="23"/>
      <c r="G49" s="21">
        <f>ROUND(E49*F49,2)</f>
        <v>0</v>
      </c>
    </row>
    <row r="50" spans="1:7">
      <c r="A50" s="16">
        <v>18</v>
      </c>
      <c r="B50" s="22" t="s">
        <v>2943</v>
      </c>
      <c r="C50" s="31" t="s">
        <v>1632</v>
      </c>
      <c r="D50" s="18" t="s">
        <v>2930</v>
      </c>
      <c r="E50" s="19">
        <v>216.61</v>
      </c>
      <c r="F50" s="23"/>
      <c r="G50" s="21">
        <f>ROUND(E50*F50,2)</f>
        <v>0</v>
      </c>
    </row>
    <row r="51" spans="1:7" ht="22.5">
      <c r="A51" s="16">
        <v>19</v>
      </c>
      <c r="B51" s="22" t="s">
        <v>2945</v>
      </c>
      <c r="C51" s="31" t="s">
        <v>1633</v>
      </c>
      <c r="D51" s="18" t="s">
        <v>2930</v>
      </c>
      <c r="E51" s="19">
        <v>468.44</v>
      </c>
      <c r="F51" s="23"/>
      <c r="G51" s="21">
        <f>ROUND(E51*F51,2)</f>
        <v>0</v>
      </c>
    </row>
    <row r="52" spans="1:7">
      <c r="A52" s="16">
        <v>20</v>
      </c>
      <c r="B52" s="22" t="s">
        <v>2947</v>
      </c>
      <c r="C52" s="31" t="s">
        <v>1634</v>
      </c>
      <c r="D52" s="18" t="s">
        <v>2930</v>
      </c>
      <c r="E52" s="19">
        <v>1001.5</v>
      </c>
      <c r="F52" s="23"/>
      <c r="G52" s="21">
        <f>ROUND(E52*F52,2)</f>
        <v>0</v>
      </c>
    </row>
    <row r="53" spans="1:7" ht="22.5">
      <c r="A53" s="16"/>
      <c r="B53" s="22" t="s">
        <v>2949</v>
      </c>
      <c r="C53" s="30" t="s">
        <v>1635</v>
      </c>
      <c r="D53" s="18" t="s">
        <v>2865</v>
      </c>
      <c r="E53" s="19"/>
      <c r="F53" s="20"/>
      <c r="G53" s="21"/>
    </row>
    <row r="54" spans="1:7" ht="22.5">
      <c r="A54" s="16">
        <v>21</v>
      </c>
      <c r="B54" s="22" t="s">
        <v>2951</v>
      </c>
      <c r="C54" s="31" t="s">
        <v>1636</v>
      </c>
      <c r="D54" s="18" t="s">
        <v>2930</v>
      </c>
      <c r="E54" s="19">
        <v>5</v>
      </c>
      <c r="F54" s="23"/>
      <c r="G54" s="21">
        <f>ROUND(E54*F54,2)</f>
        <v>0</v>
      </c>
    </row>
    <row r="55" spans="1:7">
      <c r="A55" s="16">
        <v>22</v>
      </c>
      <c r="B55" s="22" t="s">
        <v>2953</v>
      </c>
      <c r="C55" s="31" t="s">
        <v>1637</v>
      </c>
      <c r="D55" s="18" t="s">
        <v>2930</v>
      </c>
      <c r="E55" s="19">
        <v>10.42</v>
      </c>
      <c r="F55" s="23"/>
      <c r="G55" s="21">
        <f>ROUND(E55*F55,2)</f>
        <v>0</v>
      </c>
    </row>
    <row r="56" spans="1:7" ht="22.5">
      <c r="A56" s="16"/>
      <c r="B56" s="22" t="s">
        <v>2955</v>
      </c>
      <c r="C56" s="30" t="s">
        <v>1638</v>
      </c>
      <c r="D56" s="18" t="s">
        <v>2865</v>
      </c>
      <c r="E56" s="19"/>
      <c r="F56" s="20"/>
      <c r="G56" s="21"/>
    </row>
    <row r="57" spans="1:7">
      <c r="A57" s="16">
        <v>23</v>
      </c>
      <c r="B57" s="22" t="s">
        <v>2957</v>
      </c>
      <c r="C57" s="31" t="s">
        <v>1639</v>
      </c>
      <c r="D57" s="18" t="s">
        <v>2905</v>
      </c>
      <c r="E57" s="19">
        <v>10</v>
      </c>
      <c r="F57" s="23"/>
      <c r="G57" s="21">
        <f>ROUND(E57*F57,2)</f>
        <v>0</v>
      </c>
    </row>
    <row r="58" spans="1:7">
      <c r="A58" s="16"/>
      <c r="B58" s="22"/>
      <c r="C58" s="35" t="s">
        <v>1640</v>
      </c>
      <c r="D58" s="36"/>
      <c r="E58" s="36"/>
      <c r="F58" s="36"/>
      <c r="G58" s="10">
        <f>SUM(G29:G57)</f>
        <v>0</v>
      </c>
    </row>
    <row r="59" spans="1:7">
      <c r="A59" s="16"/>
      <c r="B59" s="22"/>
      <c r="C59" s="31"/>
      <c r="D59" s="18"/>
      <c r="E59" s="19"/>
      <c r="F59" s="20"/>
      <c r="G59" s="21"/>
    </row>
    <row r="60" spans="1:7">
      <c r="A60" s="16"/>
      <c r="B60" s="17" t="s">
        <v>2960</v>
      </c>
      <c r="C60" s="30" t="s">
        <v>1641</v>
      </c>
      <c r="D60" s="18" t="s">
        <v>2865</v>
      </c>
      <c r="E60" s="19"/>
      <c r="F60" s="20"/>
      <c r="G60" s="21"/>
    </row>
    <row r="61" spans="1:7">
      <c r="A61" s="16"/>
      <c r="B61" s="17" t="s">
        <v>2962</v>
      </c>
      <c r="C61" s="30" t="s">
        <v>1642</v>
      </c>
      <c r="D61" s="18" t="s">
        <v>2865</v>
      </c>
      <c r="E61" s="19"/>
      <c r="F61" s="20"/>
      <c r="G61" s="21"/>
    </row>
    <row r="62" spans="1:7" ht="22.5">
      <c r="A62" s="16">
        <v>24</v>
      </c>
      <c r="B62" s="22" t="s">
        <v>2964</v>
      </c>
      <c r="C62" s="31" t="s">
        <v>1643</v>
      </c>
      <c r="D62" s="18" t="s">
        <v>2874</v>
      </c>
      <c r="E62" s="19">
        <v>1430</v>
      </c>
      <c r="F62" s="23"/>
      <c r="G62" s="21">
        <f>ROUND(E62*F62,2)</f>
        <v>0</v>
      </c>
    </row>
    <row r="63" spans="1:7">
      <c r="A63" s="16">
        <v>25</v>
      </c>
      <c r="B63" s="22" t="s">
        <v>2966</v>
      </c>
      <c r="C63" s="31" t="s">
        <v>1644</v>
      </c>
      <c r="D63" s="18" t="s">
        <v>1605</v>
      </c>
      <c r="E63" s="19">
        <v>1</v>
      </c>
      <c r="F63" s="23"/>
      <c r="G63" s="21">
        <f>ROUND(E63*F63,2)</f>
        <v>0</v>
      </c>
    </row>
    <row r="64" spans="1:7">
      <c r="A64" s="16"/>
      <c r="B64" s="17" t="s">
        <v>2968</v>
      </c>
      <c r="C64" s="30" t="s">
        <v>1645</v>
      </c>
      <c r="D64" s="18" t="s">
        <v>2865</v>
      </c>
      <c r="E64" s="19"/>
      <c r="F64" s="20"/>
      <c r="G64" s="21"/>
    </row>
    <row r="65" spans="1:7">
      <c r="A65" s="16"/>
      <c r="B65" s="22" t="s">
        <v>2970</v>
      </c>
      <c r="C65" s="30" t="s">
        <v>1646</v>
      </c>
      <c r="D65" s="18" t="s">
        <v>2865</v>
      </c>
      <c r="E65" s="19"/>
      <c r="F65" s="20"/>
      <c r="G65" s="21"/>
    </row>
    <row r="66" spans="1:7">
      <c r="A66" s="16">
        <v>26</v>
      </c>
      <c r="B66" s="22" t="s">
        <v>2972</v>
      </c>
      <c r="C66" s="31" t="s">
        <v>1647</v>
      </c>
      <c r="D66" s="18" t="s">
        <v>2905</v>
      </c>
      <c r="E66" s="19">
        <v>693</v>
      </c>
      <c r="F66" s="23"/>
      <c r="G66" s="21">
        <f>ROUND(E66*F66,2)</f>
        <v>0</v>
      </c>
    </row>
    <row r="67" spans="1:7" ht="22.5">
      <c r="A67" s="16"/>
      <c r="B67" s="17" t="s">
        <v>2974</v>
      </c>
      <c r="C67" s="30" t="s">
        <v>1648</v>
      </c>
      <c r="D67" s="18" t="s">
        <v>2865</v>
      </c>
      <c r="E67" s="19"/>
      <c r="F67" s="20"/>
      <c r="G67" s="21"/>
    </row>
    <row r="68" spans="1:7">
      <c r="A68" s="16"/>
      <c r="B68" s="22" t="s">
        <v>2976</v>
      </c>
      <c r="C68" s="30" t="s">
        <v>1649</v>
      </c>
      <c r="D68" s="18" t="s">
        <v>2865</v>
      </c>
      <c r="E68" s="19"/>
      <c r="F68" s="20"/>
      <c r="G68" s="21"/>
    </row>
    <row r="69" spans="1:7">
      <c r="A69" s="16">
        <v>27</v>
      </c>
      <c r="B69" s="22" t="s">
        <v>2978</v>
      </c>
      <c r="C69" s="31" t="s">
        <v>1650</v>
      </c>
      <c r="D69" s="18" t="s">
        <v>2905</v>
      </c>
      <c r="E69" s="19">
        <v>4158</v>
      </c>
      <c r="F69" s="23"/>
      <c r="G69" s="21">
        <f>ROUND(E69*F69,2)</f>
        <v>0</v>
      </c>
    </row>
    <row r="70" spans="1:7" ht="22.5">
      <c r="A70" s="16">
        <v>28</v>
      </c>
      <c r="B70" s="22" t="s">
        <v>2980</v>
      </c>
      <c r="C70" s="31" t="s">
        <v>1651</v>
      </c>
      <c r="D70" s="18" t="s">
        <v>2905</v>
      </c>
      <c r="E70" s="19">
        <v>240.9</v>
      </c>
      <c r="F70" s="23"/>
      <c r="G70" s="21">
        <f>ROUND(E70*F70,2)</f>
        <v>0</v>
      </c>
    </row>
    <row r="71" spans="1:7">
      <c r="A71" s="16"/>
      <c r="B71" s="17" t="s">
        <v>2982</v>
      </c>
      <c r="C71" s="30" t="s">
        <v>1652</v>
      </c>
      <c r="D71" s="18" t="s">
        <v>2865</v>
      </c>
      <c r="E71" s="19"/>
      <c r="F71" s="20"/>
      <c r="G71" s="21"/>
    </row>
    <row r="72" spans="1:7">
      <c r="A72" s="16"/>
      <c r="B72" s="22" t="s">
        <v>2984</v>
      </c>
      <c r="C72" s="30" t="s">
        <v>1653</v>
      </c>
      <c r="D72" s="18" t="s">
        <v>2865</v>
      </c>
      <c r="E72" s="19"/>
      <c r="F72" s="20"/>
      <c r="G72" s="21"/>
    </row>
    <row r="73" spans="1:7">
      <c r="A73" s="16">
        <v>29</v>
      </c>
      <c r="B73" s="22" t="s">
        <v>2986</v>
      </c>
      <c r="C73" s="31" t="s">
        <v>1647</v>
      </c>
      <c r="D73" s="18" t="s">
        <v>2905</v>
      </c>
      <c r="E73" s="19">
        <v>406.03</v>
      </c>
      <c r="F73" s="23"/>
      <c r="G73" s="21">
        <f>ROUND(E73*F73,2)</f>
        <v>0</v>
      </c>
    </row>
    <row r="74" spans="1:7">
      <c r="A74" s="16">
        <v>30</v>
      </c>
      <c r="B74" s="22" t="s">
        <v>2988</v>
      </c>
      <c r="C74" s="31" t="s">
        <v>1654</v>
      </c>
      <c r="D74" s="18" t="s">
        <v>2905</v>
      </c>
      <c r="E74" s="19">
        <v>138.78</v>
      </c>
      <c r="F74" s="23"/>
      <c r="G74" s="21">
        <f>ROUND(E74*F74,2)</f>
        <v>0</v>
      </c>
    </row>
    <row r="75" spans="1:7">
      <c r="A75" s="16"/>
      <c r="B75" s="22"/>
      <c r="C75" s="35" t="s">
        <v>1655</v>
      </c>
      <c r="D75" s="36"/>
      <c r="E75" s="36"/>
      <c r="F75" s="36"/>
      <c r="G75" s="10">
        <f>SUM(G61:G74)</f>
        <v>0</v>
      </c>
    </row>
    <row r="76" spans="1:7">
      <c r="A76" s="16"/>
      <c r="B76" s="22"/>
      <c r="C76" s="31"/>
      <c r="D76" s="18"/>
      <c r="E76" s="19"/>
      <c r="F76" s="20"/>
      <c r="G76" s="21"/>
    </row>
    <row r="77" spans="1:7" ht="22.5">
      <c r="A77" s="16"/>
      <c r="B77" s="17" t="s">
        <v>2991</v>
      </c>
      <c r="C77" s="30" t="s">
        <v>1656</v>
      </c>
      <c r="D77" s="18" t="s">
        <v>2865</v>
      </c>
      <c r="E77" s="19"/>
      <c r="F77" s="20"/>
      <c r="G77" s="21"/>
    </row>
    <row r="78" spans="1:7" ht="33.75">
      <c r="A78" s="16"/>
      <c r="B78" s="17" t="s">
        <v>2993</v>
      </c>
      <c r="C78" s="30" t="s">
        <v>1657</v>
      </c>
      <c r="D78" s="18" t="s">
        <v>2865</v>
      </c>
      <c r="E78" s="19"/>
      <c r="F78" s="20"/>
      <c r="G78" s="21"/>
    </row>
    <row r="79" spans="1:7" ht="22.5">
      <c r="A79" s="16"/>
      <c r="B79" s="22" t="s">
        <v>2995</v>
      </c>
      <c r="C79" s="30" t="s">
        <v>1658</v>
      </c>
      <c r="D79" s="18" t="s">
        <v>2865</v>
      </c>
      <c r="E79" s="19"/>
      <c r="F79" s="20"/>
      <c r="G79" s="21"/>
    </row>
    <row r="80" spans="1:7">
      <c r="A80" s="16">
        <v>31</v>
      </c>
      <c r="B80" s="22" t="s">
        <v>2997</v>
      </c>
      <c r="C80" s="31" t="s">
        <v>1659</v>
      </c>
      <c r="D80" s="18" t="s">
        <v>2874</v>
      </c>
      <c r="E80" s="19">
        <v>187.35</v>
      </c>
      <c r="F80" s="23"/>
      <c r="G80" s="21">
        <f>ROUND(E80*F80,2)</f>
        <v>0</v>
      </c>
    </row>
    <row r="81" spans="1:7" ht="22.5">
      <c r="A81" s="16"/>
      <c r="B81" s="22" t="s">
        <v>2999</v>
      </c>
      <c r="C81" s="30" t="s">
        <v>1660</v>
      </c>
      <c r="D81" s="18" t="s">
        <v>2865</v>
      </c>
      <c r="E81" s="19"/>
      <c r="F81" s="20"/>
      <c r="G81" s="21"/>
    </row>
    <row r="82" spans="1:7">
      <c r="A82" s="16">
        <v>32</v>
      </c>
      <c r="B82" s="22" t="s">
        <v>3001</v>
      </c>
      <c r="C82" s="31" t="s">
        <v>1659</v>
      </c>
      <c r="D82" s="18" t="s">
        <v>2874</v>
      </c>
      <c r="E82" s="19">
        <v>47.7</v>
      </c>
      <c r="F82" s="23"/>
      <c r="G82" s="21">
        <f>ROUND(E82*F82,2)</f>
        <v>0</v>
      </c>
    </row>
    <row r="83" spans="1:7">
      <c r="A83" s="16"/>
      <c r="B83" s="17" t="s">
        <v>3002</v>
      </c>
      <c r="C83" s="30" t="s">
        <v>1661</v>
      </c>
      <c r="D83" s="18" t="s">
        <v>2865</v>
      </c>
      <c r="E83" s="19"/>
      <c r="F83" s="20"/>
      <c r="G83" s="21"/>
    </row>
    <row r="84" spans="1:7" ht="22.5">
      <c r="A84" s="16"/>
      <c r="B84" s="22" t="s">
        <v>3004</v>
      </c>
      <c r="C84" s="30" t="s">
        <v>1662</v>
      </c>
      <c r="D84" s="18" t="s">
        <v>2865</v>
      </c>
      <c r="E84" s="19"/>
      <c r="F84" s="20"/>
      <c r="G84" s="21"/>
    </row>
    <row r="85" spans="1:7">
      <c r="A85" s="16">
        <v>33</v>
      </c>
      <c r="B85" s="22" t="s">
        <v>3006</v>
      </c>
      <c r="C85" s="31" t="s">
        <v>1663</v>
      </c>
      <c r="D85" s="18" t="s">
        <v>2874</v>
      </c>
      <c r="E85" s="19">
        <v>196.88</v>
      </c>
      <c r="F85" s="23"/>
      <c r="G85" s="21">
        <f>ROUND(E85*F85,2)</f>
        <v>0</v>
      </c>
    </row>
    <row r="86" spans="1:7" ht="22.5">
      <c r="A86" s="16"/>
      <c r="B86" s="22" t="s">
        <v>3008</v>
      </c>
      <c r="C86" s="30" t="s">
        <v>1664</v>
      </c>
      <c r="D86" s="18" t="s">
        <v>2865</v>
      </c>
      <c r="E86" s="19"/>
      <c r="F86" s="20"/>
      <c r="G86" s="21"/>
    </row>
    <row r="87" spans="1:7">
      <c r="A87" s="16">
        <v>34</v>
      </c>
      <c r="B87" s="22" t="s">
        <v>3010</v>
      </c>
      <c r="C87" s="31" t="s">
        <v>1665</v>
      </c>
      <c r="D87" s="18" t="s">
        <v>2874</v>
      </c>
      <c r="E87" s="19">
        <v>4417.68</v>
      </c>
      <c r="F87" s="23"/>
      <c r="G87" s="21">
        <f>ROUND(E87*F87,2)</f>
        <v>0</v>
      </c>
    </row>
    <row r="88" spans="1:7" ht="22.5">
      <c r="A88" s="16">
        <v>35</v>
      </c>
      <c r="B88" s="22" t="s">
        <v>3012</v>
      </c>
      <c r="C88" s="31" t="s">
        <v>1666</v>
      </c>
      <c r="D88" s="18" t="s">
        <v>2874</v>
      </c>
      <c r="E88" s="19">
        <v>196.88</v>
      </c>
      <c r="F88" s="23"/>
      <c r="G88" s="21">
        <f>ROUND(E88*F88,2)</f>
        <v>0</v>
      </c>
    </row>
    <row r="89" spans="1:7" ht="22.5">
      <c r="A89" s="16"/>
      <c r="B89" s="17" t="s">
        <v>3014</v>
      </c>
      <c r="C89" s="30" t="s">
        <v>1667</v>
      </c>
      <c r="D89" s="18" t="s">
        <v>2865</v>
      </c>
      <c r="E89" s="19"/>
      <c r="F89" s="20"/>
      <c r="G89" s="21"/>
    </row>
    <row r="90" spans="1:7">
      <c r="A90" s="16"/>
      <c r="B90" s="22" t="s">
        <v>3016</v>
      </c>
      <c r="C90" s="30" t="s">
        <v>1668</v>
      </c>
      <c r="D90" s="18" t="s">
        <v>2865</v>
      </c>
      <c r="E90" s="19"/>
      <c r="F90" s="20"/>
      <c r="G90" s="21"/>
    </row>
    <row r="91" spans="1:7">
      <c r="A91" s="16">
        <v>36</v>
      </c>
      <c r="B91" s="22" t="s">
        <v>3018</v>
      </c>
      <c r="C91" s="31" t="s">
        <v>1663</v>
      </c>
      <c r="D91" s="18" t="s">
        <v>2874</v>
      </c>
      <c r="E91" s="19">
        <v>1136.57</v>
      </c>
      <c r="F91" s="23"/>
      <c r="G91" s="21">
        <f>ROUND(E91*F91,2)</f>
        <v>0</v>
      </c>
    </row>
    <row r="92" spans="1:7" ht="22.5">
      <c r="A92" s="16"/>
      <c r="B92" s="22" t="s">
        <v>3019</v>
      </c>
      <c r="C92" s="30" t="s">
        <v>1669</v>
      </c>
      <c r="D92" s="18" t="s">
        <v>2865</v>
      </c>
      <c r="E92" s="19"/>
      <c r="F92" s="20"/>
      <c r="G92" s="21"/>
    </row>
    <row r="93" spans="1:7">
      <c r="A93" s="16">
        <v>37</v>
      </c>
      <c r="B93" s="22" t="s">
        <v>3021</v>
      </c>
      <c r="C93" s="31" t="s">
        <v>1663</v>
      </c>
      <c r="D93" s="18" t="s">
        <v>2874</v>
      </c>
      <c r="E93" s="19">
        <v>19.690000000000001</v>
      </c>
      <c r="F93" s="23"/>
      <c r="G93" s="21">
        <f>ROUND(E93*F93,2)</f>
        <v>0</v>
      </c>
    </row>
    <row r="94" spans="1:7" ht="22.5">
      <c r="A94" s="16"/>
      <c r="B94" s="17" t="s">
        <v>3022</v>
      </c>
      <c r="C94" s="30" t="s">
        <v>1670</v>
      </c>
      <c r="D94" s="18" t="s">
        <v>2865</v>
      </c>
      <c r="E94" s="19"/>
      <c r="F94" s="20"/>
      <c r="G94" s="21"/>
    </row>
    <row r="95" spans="1:7">
      <c r="A95" s="16"/>
      <c r="B95" s="22" t="s">
        <v>3024</v>
      </c>
      <c r="C95" s="30" t="s">
        <v>1671</v>
      </c>
      <c r="D95" s="18" t="s">
        <v>2865</v>
      </c>
      <c r="E95" s="19"/>
      <c r="F95" s="20"/>
      <c r="G95" s="21"/>
    </row>
    <row r="96" spans="1:7">
      <c r="A96" s="16">
        <v>38</v>
      </c>
      <c r="B96" s="22" t="s">
        <v>3026</v>
      </c>
      <c r="C96" s="31" t="s">
        <v>1663</v>
      </c>
      <c r="D96" s="18" t="s">
        <v>2874</v>
      </c>
      <c r="E96" s="19">
        <v>102.23</v>
      </c>
      <c r="F96" s="23"/>
      <c r="G96" s="21">
        <f>ROUND(E96*F96,2)</f>
        <v>0</v>
      </c>
    </row>
    <row r="97" spans="1:7">
      <c r="A97" s="16"/>
      <c r="B97" s="17" t="s">
        <v>3027</v>
      </c>
      <c r="C97" s="30" t="s">
        <v>1672</v>
      </c>
      <c r="D97" s="18" t="s">
        <v>2865</v>
      </c>
      <c r="E97" s="19"/>
      <c r="F97" s="20"/>
      <c r="G97" s="21"/>
    </row>
    <row r="98" spans="1:7" ht="33.75">
      <c r="A98" s="16"/>
      <c r="B98" s="22" t="s">
        <v>3029</v>
      </c>
      <c r="C98" s="30" t="s">
        <v>1673</v>
      </c>
      <c r="D98" s="18" t="s">
        <v>2865</v>
      </c>
      <c r="E98" s="19"/>
      <c r="F98" s="20"/>
      <c r="G98" s="21"/>
    </row>
    <row r="99" spans="1:7">
      <c r="A99" s="16">
        <v>39</v>
      </c>
      <c r="B99" s="22" t="s">
        <v>3031</v>
      </c>
      <c r="C99" s="31" t="s">
        <v>1663</v>
      </c>
      <c r="D99" s="18" t="s">
        <v>2874</v>
      </c>
      <c r="E99" s="19">
        <v>55.06</v>
      </c>
      <c r="F99" s="23"/>
      <c r="G99" s="21">
        <f>ROUND(E99*F99,2)</f>
        <v>0</v>
      </c>
    </row>
    <row r="100" spans="1:7" ht="22.5">
      <c r="A100" s="16"/>
      <c r="B100" s="22" t="s">
        <v>3032</v>
      </c>
      <c r="C100" s="30" t="s">
        <v>1674</v>
      </c>
      <c r="D100" s="18" t="s">
        <v>2865</v>
      </c>
      <c r="E100" s="19"/>
      <c r="F100" s="20"/>
      <c r="G100" s="21"/>
    </row>
    <row r="101" spans="1:7">
      <c r="A101" s="16">
        <v>40</v>
      </c>
      <c r="B101" s="22" t="s">
        <v>3034</v>
      </c>
      <c r="C101" s="31" t="s">
        <v>1663</v>
      </c>
      <c r="D101" s="18" t="s">
        <v>2874</v>
      </c>
      <c r="E101" s="19">
        <v>13.63</v>
      </c>
      <c r="F101" s="23"/>
      <c r="G101" s="21">
        <f>ROUND(E101*F101,2)</f>
        <v>0</v>
      </c>
    </row>
    <row r="102" spans="1:7" ht="22.5">
      <c r="A102" s="16"/>
      <c r="B102" s="17" t="s">
        <v>3035</v>
      </c>
      <c r="C102" s="30" t="s">
        <v>1675</v>
      </c>
      <c r="D102" s="18" t="s">
        <v>2865</v>
      </c>
      <c r="E102" s="19"/>
      <c r="F102" s="20"/>
      <c r="G102" s="21"/>
    </row>
    <row r="103" spans="1:7" ht="22.5">
      <c r="A103" s="16"/>
      <c r="B103" s="22" t="s">
        <v>3037</v>
      </c>
      <c r="C103" s="30" t="s">
        <v>1676</v>
      </c>
      <c r="D103" s="18" t="s">
        <v>2865</v>
      </c>
      <c r="E103" s="19"/>
      <c r="F103" s="20"/>
      <c r="G103" s="21"/>
    </row>
    <row r="104" spans="1:7">
      <c r="A104" s="16">
        <v>41</v>
      </c>
      <c r="B104" s="22" t="s">
        <v>3039</v>
      </c>
      <c r="C104" s="31" t="s">
        <v>1677</v>
      </c>
      <c r="D104" s="18" t="s">
        <v>2874</v>
      </c>
      <c r="E104" s="19">
        <v>1156.26</v>
      </c>
      <c r="F104" s="23"/>
      <c r="G104" s="21">
        <f>ROUND(E104*F104,2)</f>
        <v>0</v>
      </c>
    </row>
    <row r="105" spans="1:7" ht="22.5">
      <c r="A105" s="16"/>
      <c r="B105" s="22" t="s">
        <v>3041</v>
      </c>
      <c r="C105" s="30" t="s">
        <v>1678</v>
      </c>
      <c r="D105" s="18" t="s">
        <v>2865</v>
      </c>
      <c r="E105" s="19"/>
      <c r="F105" s="20"/>
      <c r="G105" s="21"/>
    </row>
    <row r="106" spans="1:7">
      <c r="A106" s="16">
        <v>42</v>
      </c>
      <c r="B106" s="22" t="s">
        <v>3043</v>
      </c>
      <c r="C106" s="31" t="s">
        <v>1677</v>
      </c>
      <c r="D106" s="18" t="s">
        <v>2874</v>
      </c>
      <c r="E106" s="19">
        <v>58.23</v>
      </c>
      <c r="F106" s="23"/>
      <c r="G106" s="21">
        <f>ROUND(E106*F106,2)</f>
        <v>0</v>
      </c>
    </row>
    <row r="107" spans="1:7">
      <c r="A107" s="16"/>
      <c r="B107" s="17" t="s">
        <v>3044</v>
      </c>
      <c r="C107" s="30" t="s">
        <v>1679</v>
      </c>
      <c r="D107" s="18" t="s">
        <v>2865</v>
      </c>
      <c r="E107" s="19"/>
      <c r="F107" s="20"/>
      <c r="G107" s="21"/>
    </row>
    <row r="108" spans="1:7" ht="33.75">
      <c r="A108" s="16">
        <v>43</v>
      </c>
      <c r="B108" s="22" t="s">
        <v>3046</v>
      </c>
      <c r="C108" s="31" t="s">
        <v>1680</v>
      </c>
      <c r="D108" s="18" t="s">
        <v>1605</v>
      </c>
      <c r="E108" s="19">
        <v>1</v>
      </c>
      <c r="F108" s="23"/>
      <c r="G108" s="21">
        <f>ROUND(E108*F108,2)</f>
        <v>0</v>
      </c>
    </row>
    <row r="109" spans="1:7" ht="45">
      <c r="A109" s="16">
        <v>44</v>
      </c>
      <c r="B109" s="22" t="s">
        <v>3048</v>
      </c>
      <c r="C109" s="31" t="s">
        <v>1681</v>
      </c>
      <c r="D109" s="18" t="s">
        <v>2874</v>
      </c>
      <c r="E109" s="19">
        <v>2272.13</v>
      </c>
      <c r="F109" s="23"/>
      <c r="G109" s="21">
        <f>ROUND(E109*F109,2)</f>
        <v>0</v>
      </c>
    </row>
    <row r="110" spans="1:7" ht="22.5">
      <c r="A110" s="16">
        <v>45</v>
      </c>
      <c r="B110" s="22" t="s">
        <v>3050</v>
      </c>
      <c r="C110" s="31" t="s">
        <v>1682</v>
      </c>
      <c r="D110" s="18" t="s">
        <v>2874</v>
      </c>
      <c r="E110" s="19">
        <v>196.88</v>
      </c>
      <c r="F110" s="23"/>
      <c r="G110" s="21">
        <f>ROUND(E110*F110,2)</f>
        <v>0</v>
      </c>
    </row>
    <row r="111" spans="1:7" ht="22.5">
      <c r="A111" s="16"/>
      <c r="B111" s="17" t="s">
        <v>3052</v>
      </c>
      <c r="C111" s="30" t="s">
        <v>1683</v>
      </c>
      <c r="D111" s="18" t="s">
        <v>2865</v>
      </c>
      <c r="E111" s="19"/>
      <c r="F111" s="20"/>
      <c r="G111" s="21"/>
    </row>
    <row r="112" spans="1:7" ht="22.5">
      <c r="A112" s="16"/>
      <c r="B112" s="22" t="s">
        <v>3054</v>
      </c>
      <c r="C112" s="30" t="s">
        <v>1684</v>
      </c>
      <c r="D112" s="18" t="s">
        <v>2865</v>
      </c>
      <c r="E112" s="19"/>
      <c r="F112" s="20"/>
      <c r="G112" s="21"/>
    </row>
    <row r="113" spans="1:7">
      <c r="A113" s="16">
        <v>46</v>
      </c>
      <c r="B113" s="22" t="s">
        <v>3056</v>
      </c>
      <c r="C113" s="31" t="s">
        <v>1685</v>
      </c>
      <c r="D113" s="18" t="s">
        <v>2905</v>
      </c>
      <c r="E113" s="19">
        <v>84.86</v>
      </c>
      <c r="F113" s="23"/>
      <c r="G113" s="21">
        <f>ROUND(E113*F113,2)</f>
        <v>0</v>
      </c>
    </row>
    <row r="114" spans="1:7" ht="22.5">
      <c r="A114" s="16"/>
      <c r="B114" s="22" t="s">
        <v>3058</v>
      </c>
      <c r="C114" s="30" t="s">
        <v>1686</v>
      </c>
      <c r="D114" s="18" t="s">
        <v>2865</v>
      </c>
      <c r="E114" s="19"/>
      <c r="F114" s="20"/>
      <c r="G114" s="21"/>
    </row>
    <row r="115" spans="1:7">
      <c r="A115" s="16">
        <v>47</v>
      </c>
      <c r="B115" s="22" t="s">
        <v>3060</v>
      </c>
      <c r="C115" s="31" t="s">
        <v>1687</v>
      </c>
      <c r="D115" s="18" t="s">
        <v>2905</v>
      </c>
      <c r="E115" s="19">
        <v>437.7</v>
      </c>
      <c r="F115" s="23"/>
      <c r="G115" s="21">
        <f>ROUND(E115*F115,2)</f>
        <v>0</v>
      </c>
    </row>
    <row r="116" spans="1:7">
      <c r="A116" s="16">
        <v>48</v>
      </c>
      <c r="B116" s="22" t="s">
        <v>3062</v>
      </c>
      <c r="C116" s="31" t="s">
        <v>1688</v>
      </c>
      <c r="D116" s="18" t="s">
        <v>2905</v>
      </c>
      <c r="E116" s="19">
        <v>837.26</v>
      </c>
      <c r="F116" s="23"/>
      <c r="G116" s="21">
        <f>ROUND(E116*F116,2)</f>
        <v>0</v>
      </c>
    </row>
    <row r="117" spans="1:7" ht="22.5">
      <c r="A117" s="16"/>
      <c r="B117" s="17" t="s">
        <v>3064</v>
      </c>
      <c r="C117" s="30" t="s">
        <v>1689</v>
      </c>
      <c r="D117" s="18" t="s">
        <v>2865</v>
      </c>
      <c r="E117" s="19"/>
      <c r="F117" s="20"/>
      <c r="G117" s="21"/>
    </row>
    <row r="118" spans="1:7">
      <c r="A118" s="16"/>
      <c r="B118" s="22" t="s">
        <v>3066</v>
      </c>
      <c r="C118" s="30" t="s">
        <v>1690</v>
      </c>
      <c r="D118" s="18" t="s">
        <v>2865</v>
      </c>
      <c r="E118" s="19"/>
      <c r="F118" s="20"/>
      <c r="G118" s="21"/>
    </row>
    <row r="119" spans="1:7">
      <c r="A119" s="16">
        <v>49</v>
      </c>
      <c r="B119" s="22" t="s">
        <v>3068</v>
      </c>
      <c r="C119" s="31" t="s">
        <v>1691</v>
      </c>
      <c r="D119" s="18" t="s">
        <v>2905</v>
      </c>
      <c r="E119" s="19">
        <v>818.96</v>
      </c>
      <c r="F119" s="23"/>
      <c r="G119" s="21">
        <f>ROUND(E119*F119,2)</f>
        <v>0</v>
      </c>
    </row>
    <row r="120" spans="1:7">
      <c r="A120" s="16"/>
      <c r="B120" s="22" t="s">
        <v>3070</v>
      </c>
      <c r="C120" s="30" t="s">
        <v>1692</v>
      </c>
      <c r="D120" s="18" t="s">
        <v>2865</v>
      </c>
      <c r="E120" s="19"/>
      <c r="F120" s="20"/>
      <c r="G120" s="21"/>
    </row>
    <row r="121" spans="1:7">
      <c r="A121" s="16">
        <v>50</v>
      </c>
      <c r="B121" s="22" t="s">
        <v>3072</v>
      </c>
      <c r="C121" s="31" t="s">
        <v>3073</v>
      </c>
      <c r="D121" s="18" t="s">
        <v>2905</v>
      </c>
      <c r="E121" s="19">
        <v>244.94</v>
      </c>
      <c r="F121" s="23"/>
      <c r="G121" s="21">
        <f>ROUND(E121*F121,2)</f>
        <v>0</v>
      </c>
    </row>
    <row r="122" spans="1:7">
      <c r="A122" s="16">
        <v>51</v>
      </c>
      <c r="B122" s="22" t="s">
        <v>3074</v>
      </c>
      <c r="C122" s="31" t="s">
        <v>3075</v>
      </c>
      <c r="D122" s="18" t="s">
        <v>2905</v>
      </c>
      <c r="E122" s="19">
        <v>127.24</v>
      </c>
      <c r="F122" s="23"/>
      <c r="G122" s="21">
        <f>ROUND(E122*F122,2)</f>
        <v>0</v>
      </c>
    </row>
    <row r="123" spans="1:7" ht="22.5">
      <c r="A123" s="16"/>
      <c r="B123" s="22" t="s">
        <v>3076</v>
      </c>
      <c r="C123" s="30" t="s">
        <v>1693</v>
      </c>
      <c r="D123" s="18" t="s">
        <v>2865</v>
      </c>
      <c r="E123" s="19"/>
      <c r="F123" s="20"/>
      <c r="G123" s="21"/>
    </row>
    <row r="124" spans="1:7">
      <c r="A124" s="16">
        <v>52</v>
      </c>
      <c r="B124" s="22" t="s">
        <v>3078</v>
      </c>
      <c r="C124" s="31" t="s">
        <v>1694</v>
      </c>
      <c r="D124" s="18" t="s">
        <v>2905</v>
      </c>
      <c r="E124" s="19">
        <v>854.9</v>
      </c>
      <c r="F124" s="23"/>
      <c r="G124" s="21">
        <f>ROUND(E124*F124,2)</f>
        <v>0</v>
      </c>
    </row>
    <row r="125" spans="1:7">
      <c r="A125" s="16">
        <v>53</v>
      </c>
      <c r="B125" s="22" t="s">
        <v>3080</v>
      </c>
      <c r="C125" s="31" t="s">
        <v>1695</v>
      </c>
      <c r="D125" s="18" t="s">
        <v>2905</v>
      </c>
      <c r="E125" s="19">
        <v>38.26</v>
      </c>
      <c r="F125" s="23"/>
      <c r="G125" s="21">
        <f>ROUND(E125*F125,2)</f>
        <v>0</v>
      </c>
    </row>
    <row r="126" spans="1:7">
      <c r="A126" s="16">
        <v>54</v>
      </c>
      <c r="B126" s="22" t="s">
        <v>3082</v>
      </c>
      <c r="C126" s="31" t="s">
        <v>1696</v>
      </c>
      <c r="D126" s="18" t="s">
        <v>2905</v>
      </c>
      <c r="E126" s="19">
        <v>117.96</v>
      </c>
      <c r="F126" s="23"/>
      <c r="G126" s="21">
        <f>ROUND(E126*F126,2)</f>
        <v>0</v>
      </c>
    </row>
    <row r="127" spans="1:7">
      <c r="A127" s="16"/>
      <c r="B127" s="22"/>
      <c r="C127" s="35" t="s">
        <v>1697</v>
      </c>
      <c r="D127" s="36"/>
      <c r="E127" s="36"/>
      <c r="F127" s="36"/>
      <c r="G127" s="10">
        <f>SUM(G78:G126)</f>
        <v>0</v>
      </c>
    </row>
    <row r="128" spans="1:7">
      <c r="A128" s="16"/>
      <c r="B128" s="22"/>
      <c r="C128" s="31"/>
      <c r="D128" s="18"/>
      <c r="E128" s="19"/>
      <c r="F128" s="20"/>
      <c r="G128" s="21"/>
    </row>
    <row r="129" spans="1:7">
      <c r="A129" s="16"/>
      <c r="B129" s="17" t="s">
        <v>3085</v>
      </c>
      <c r="C129" s="30" t="s">
        <v>1698</v>
      </c>
      <c r="D129" s="18" t="s">
        <v>2865</v>
      </c>
      <c r="E129" s="19"/>
      <c r="F129" s="20"/>
      <c r="G129" s="21"/>
    </row>
    <row r="130" spans="1:7">
      <c r="A130" s="16"/>
      <c r="B130" s="17" t="s">
        <v>3087</v>
      </c>
      <c r="C130" s="30" t="s">
        <v>1699</v>
      </c>
      <c r="D130" s="18" t="s">
        <v>2865</v>
      </c>
      <c r="E130" s="19"/>
      <c r="F130" s="20"/>
      <c r="G130" s="21"/>
    </row>
    <row r="131" spans="1:7">
      <c r="A131" s="16"/>
      <c r="B131" s="22" t="s">
        <v>3089</v>
      </c>
      <c r="C131" s="30" t="s">
        <v>1700</v>
      </c>
      <c r="D131" s="18" t="s">
        <v>2865</v>
      </c>
      <c r="E131" s="19"/>
      <c r="F131" s="20"/>
      <c r="G131" s="21"/>
    </row>
    <row r="132" spans="1:7">
      <c r="A132" s="16">
        <v>55</v>
      </c>
      <c r="B132" s="22" t="s">
        <v>3091</v>
      </c>
      <c r="C132" s="31" t="s">
        <v>1701</v>
      </c>
      <c r="D132" s="18" t="s">
        <v>2927</v>
      </c>
      <c r="E132" s="19">
        <v>57481.2</v>
      </c>
      <c r="F132" s="23"/>
      <c r="G132" s="21">
        <f>ROUND(E132*F132,2)</f>
        <v>0</v>
      </c>
    </row>
    <row r="133" spans="1:7">
      <c r="A133" s="16"/>
      <c r="B133" s="17" t="s">
        <v>3093</v>
      </c>
      <c r="C133" s="30" t="s">
        <v>1702</v>
      </c>
      <c r="D133" s="18" t="s">
        <v>2865</v>
      </c>
      <c r="E133" s="19"/>
      <c r="F133" s="20"/>
      <c r="G133" s="21"/>
    </row>
    <row r="134" spans="1:7">
      <c r="A134" s="16"/>
      <c r="B134" s="22" t="s">
        <v>3095</v>
      </c>
      <c r="C134" s="30" t="s">
        <v>1703</v>
      </c>
      <c r="D134" s="18" t="s">
        <v>2865</v>
      </c>
      <c r="E134" s="19"/>
      <c r="F134" s="20"/>
      <c r="G134" s="21"/>
    </row>
    <row r="135" spans="1:7">
      <c r="A135" s="16">
        <v>56</v>
      </c>
      <c r="B135" s="22" t="s">
        <v>3097</v>
      </c>
      <c r="C135" s="31" t="s">
        <v>1704</v>
      </c>
      <c r="D135" s="18" t="s">
        <v>2927</v>
      </c>
      <c r="E135" s="19">
        <v>58131.73</v>
      </c>
      <c r="F135" s="23"/>
      <c r="G135" s="21">
        <f>ROUND(E135*F135,2)</f>
        <v>0</v>
      </c>
    </row>
    <row r="136" spans="1:7">
      <c r="A136" s="16"/>
      <c r="B136" s="17" t="s">
        <v>3099</v>
      </c>
      <c r="C136" s="30" t="s">
        <v>1705</v>
      </c>
      <c r="D136" s="18" t="s">
        <v>2865</v>
      </c>
      <c r="E136" s="19"/>
      <c r="F136" s="20"/>
      <c r="G136" s="21"/>
    </row>
    <row r="137" spans="1:7" ht="22.5">
      <c r="A137" s="16"/>
      <c r="B137" s="22" t="s">
        <v>3101</v>
      </c>
      <c r="C137" s="30" t="s">
        <v>1706</v>
      </c>
      <c r="D137" s="18" t="s">
        <v>2865</v>
      </c>
      <c r="E137" s="19"/>
      <c r="F137" s="20"/>
      <c r="G137" s="21"/>
    </row>
    <row r="138" spans="1:7" ht="22.5">
      <c r="A138" s="16">
        <v>57</v>
      </c>
      <c r="B138" s="22" t="s">
        <v>3103</v>
      </c>
      <c r="C138" s="31" t="s">
        <v>1707</v>
      </c>
      <c r="D138" s="18" t="s">
        <v>3105</v>
      </c>
      <c r="E138" s="19">
        <v>21</v>
      </c>
      <c r="F138" s="23"/>
      <c r="G138" s="21">
        <f>ROUND(E138*F138,2)</f>
        <v>0</v>
      </c>
    </row>
    <row r="139" spans="1:7" ht="22.5">
      <c r="A139" s="16">
        <v>58</v>
      </c>
      <c r="B139" s="22" t="s">
        <v>3106</v>
      </c>
      <c r="C139" s="31" t="s">
        <v>1708</v>
      </c>
      <c r="D139" s="18" t="s">
        <v>3105</v>
      </c>
      <c r="E139" s="19">
        <v>26.8</v>
      </c>
      <c r="F139" s="23"/>
      <c r="G139" s="21">
        <f>ROUND(E139*F139,2)</f>
        <v>0</v>
      </c>
    </row>
    <row r="140" spans="1:7" ht="22.5">
      <c r="A140" s="16"/>
      <c r="B140" s="22" t="s">
        <v>3108</v>
      </c>
      <c r="C140" s="30" t="s">
        <v>1709</v>
      </c>
      <c r="D140" s="18" t="s">
        <v>2865</v>
      </c>
      <c r="E140" s="19"/>
      <c r="F140" s="20"/>
      <c r="G140" s="21"/>
    </row>
    <row r="141" spans="1:7">
      <c r="A141" s="16">
        <v>59</v>
      </c>
      <c r="B141" s="22" t="s">
        <v>3110</v>
      </c>
      <c r="C141" s="31" t="s">
        <v>1710</v>
      </c>
      <c r="D141" s="18" t="s">
        <v>1711</v>
      </c>
      <c r="E141" s="19">
        <v>100</v>
      </c>
      <c r="F141" s="23"/>
      <c r="G141" s="21">
        <f>ROUND(E141*F141,2)</f>
        <v>0</v>
      </c>
    </row>
    <row r="142" spans="1:7">
      <c r="A142" s="16"/>
      <c r="B142" s="22"/>
      <c r="C142" s="35" t="s">
        <v>1712</v>
      </c>
      <c r="D142" s="36"/>
      <c r="E142" s="36"/>
      <c r="F142" s="36"/>
      <c r="G142" s="10">
        <f>SUM(G130:G141)</f>
        <v>0</v>
      </c>
    </row>
    <row r="143" spans="1:7">
      <c r="A143" s="16"/>
      <c r="B143" s="22"/>
      <c r="C143" s="31"/>
      <c r="D143" s="18"/>
      <c r="E143" s="19"/>
      <c r="F143" s="20"/>
      <c r="G143" s="21"/>
    </row>
    <row r="144" spans="1:7" ht="22.5">
      <c r="A144" s="16"/>
      <c r="B144" s="17" t="s">
        <v>3114</v>
      </c>
      <c r="C144" s="30" t="s">
        <v>1713</v>
      </c>
      <c r="D144" s="18" t="s">
        <v>2865</v>
      </c>
      <c r="E144" s="19"/>
      <c r="F144" s="20"/>
      <c r="G144" s="21"/>
    </row>
    <row r="145" spans="1:7">
      <c r="A145" s="16"/>
      <c r="B145" s="17" t="s">
        <v>3116</v>
      </c>
      <c r="C145" s="30" t="s">
        <v>1714</v>
      </c>
      <c r="D145" s="18" t="s">
        <v>2865</v>
      </c>
      <c r="E145" s="19"/>
      <c r="F145" s="20"/>
      <c r="G145" s="21"/>
    </row>
    <row r="146" spans="1:7">
      <c r="A146" s="16"/>
      <c r="B146" s="22" t="s">
        <v>3118</v>
      </c>
      <c r="C146" s="30" t="s">
        <v>1715</v>
      </c>
      <c r="D146" s="18" t="s">
        <v>2865</v>
      </c>
      <c r="E146" s="19"/>
      <c r="F146" s="20"/>
      <c r="G146" s="21"/>
    </row>
    <row r="147" spans="1:7">
      <c r="A147" s="16">
        <v>60</v>
      </c>
      <c r="B147" s="22" t="s">
        <v>3120</v>
      </c>
      <c r="C147" s="31" t="s">
        <v>1716</v>
      </c>
      <c r="D147" s="18" t="s">
        <v>2874</v>
      </c>
      <c r="E147" s="19">
        <v>143.16</v>
      </c>
      <c r="F147" s="23"/>
      <c r="G147" s="21">
        <f>ROUND(E147*F147,2)</f>
        <v>0</v>
      </c>
    </row>
    <row r="148" spans="1:7">
      <c r="A148" s="16"/>
      <c r="B148" s="22" t="s">
        <v>3122</v>
      </c>
      <c r="C148" s="30" t="s">
        <v>1717</v>
      </c>
      <c r="D148" s="18" t="s">
        <v>2865</v>
      </c>
      <c r="E148" s="19"/>
      <c r="F148" s="20"/>
      <c r="G148" s="21"/>
    </row>
    <row r="149" spans="1:7">
      <c r="A149" s="16">
        <v>61</v>
      </c>
      <c r="B149" s="22" t="s">
        <v>3124</v>
      </c>
      <c r="C149" s="31" t="s">
        <v>1718</v>
      </c>
      <c r="D149" s="18" t="s">
        <v>2874</v>
      </c>
      <c r="E149" s="19">
        <v>84.54</v>
      </c>
      <c r="F149" s="23"/>
      <c r="G149" s="21">
        <f>ROUND(E149*F149,2)</f>
        <v>0</v>
      </c>
    </row>
    <row r="150" spans="1:7">
      <c r="A150" s="16"/>
      <c r="B150" s="22" t="s">
        <v>3126</v>
      </c>
      <c r="C150" s="30" t="s">
        <v>1719</v>
      </c>
      <c r="D150" s="18" t="s">
        <v>2865</v>
      </c>
      <c r="E150" s="19"/>
      <c r="F150" s="20"/>
      <c r="G150" s="21"/>
    </row>
    <row r="151" spans="1:7" ht="22.5">
      <c r="A151" s="16">
        <v>62</v>
      </c>
      <c r="B151" s="22" t="s">
        <v>3128</v>
      </c>
      <c r="C151" s="31" t="s">
        <v>1720</v>
      </c>
      <c r="D151" s="18" t="s">
        <v>1711</v>
      </c>
      <c r="E151" s="19">
        <v>1</v>
      </c>
      <c r="F151" s="23"/>
      <c r="G151" s="21">
        <f>ROUND(E151*F151,2)</f>
        <v>0</v>
      </c>
    </row>
    <row r="152" spans="1:7" ht="22.5">
      <c r="A152" s="16">
        <v>63</v>
      </c>
      <c r="B152" s="22" t="s">
        <v>3130</v>
      </c>
      <c r="C152" s="31" t="s">
        <v>1721</v>
      </c>
      <c r="D152" s="18" t="s">
        <v>2874</v>
      </c>
      <c r="E152" s="19">
        <v>186.12</v>
      </c>
      <c r="F152" s="23"/>
      <c r="G152" s="21">
        <f>ROUND(E152*F152,2)</f>
        <v>0</v>
      </c>
    </row>
    <row r="153" spans="1:7">
      <c r="A153" s="16"/>
      <c r="B153" s="17" t="s">
        <v>3132</v>
      </c>
      <c r="C153" s="30" t="s">
        <v>1722</v>
      </c>
      <c r="D153" s="18" t="s">
        <v>2865</v>
      </c>
      <c r="E153" s="19"/>
      <c r="F153" s="20"/>
      <c r="G153" s="21"/>
    </row>
    <row r="154" spans="1:7" ht="33.75">
      <c r="A154" s="16"/>
      <c r="B154" s="22" t="s">
        <v>3134</v>
      </c>
      <c r="C154" s="30" t="s">
        <v>1723</v>
      </c>
      <c r="D154" s="18" t="s">
        <v>2865</v>
      </c>
      <c r="E154" s="19"/>
      <c r="F154" s="20"/>
      <c r="G154" s="21"/>
    </row>
    <row r="155" spans="1:7">
      <c r="A155" s="16">
        <v>64</v>
      </c>
      <c r="B155" s="22" t="s">
        <v>3136</v>
      </c>
      <c r="C155" s="31" t="s">
        <v>1724</v>
      </c>
      <c r="D155" s="18" t="s">
        <v>3105</v>
      </c>
      <c r="E155" s="19">
        <v>26.09</v>
      </c>
      <c r="F155" s="23"/>
      <c r="G155" s="21">
        <f>ROUND(E155*F155,2)</f>
        <v>0</v>
      </c>
    </row>
    <row r="156" spans="1:7" ht="33.75">
      <c r="A156" s="16">
        <v>65</v>
      </c>
      <c r="B156" s="22" t="s">
        <v>3138</v>
      </c>
      <c r="C156" s="31" t="s">
        <v>1725</v>
      </c>
      <c r="D156" s="18" t="s">
        <v>3105</v>
      </c>
      <c r="E156" s="19">
        <v>26.09</v>
      </c>
      <c r="F156" s="23"/>
      <c r="G156" s="21">
        <f>ROUND(E156*F156,2)</f>
        <v>0</v>
      </c>
    </row>
    <row r="157" spans="1:7" ht="22.5">
      <c r="A157" s="16">
        <v>66</v>
      </c>
      <c r="B157" s="22" t="s">
        <v>3140</v>
      </c>
      <c r="C157" s="31" t="s">
        <v>1726</v>
      </c>
      <c r="D157" s="18" t="s">
        <v>3105</v>
      </c>
      <c r="E157" s="19">
        <v>26.09</v>
      </c>
      <c r="F157" s="23"/>
      <c r="G157" s="21">
        <f>ROUND(E157*F157,2)</f>
        <v>0</v>
      </c>
    </row>
    <row r="158" spans="1:7">
      <c r="A158" s="16"/>
      <c r="B158" s="22"/>
      <c r="C158" s="35" t="s">
        <v>1727</v>
      </c>
      <c r="D158" s="36"/>
      <c r="E158" s="36"/>
      <c r="F158" s="36"/>
      <c r="G158" s="10">
        <f>SUM(G145:G157)</f>
        <v>0</v>
      </c>
    </row>
    <row r="159" spans="1:7">
      <c r="A159" s="16"/>
      <c r="B159" s="22"/>
      <c r="C159" s="31"/>
      <c r="D159" s="18"/>
      <c r="E159" s="19"/>
      <c r="F159" s="20"/>
      <c r="G159" s="21"/>
    </row>
    <row r="160" spans="1:7">
      <c r="A160" s="16"/>
      <c r="B160" s="17" t="s">
        <v>3143</v>
      </c>
      <c r="C160" s="30" t="s">
        <v>1728</v>
      </c>
      <c r="D160" s="18" t="s">
        <v>2865</v>
      </c>
      <c r="E160" s="19"/>
      <c r="F160" s="20"/>
      <c r="G160" s="21"/>
    </row>
    <row r="161" spans="1:7">
      <c r="A161" s="16"/>
      <c r="B161" s="17" t="s">
        <v>3145</v>
      </c>
      <c r="C161" s="30" t="s">
        <v>1729</v>
      </c>
      <c r="D161" s="18" t="s">
        <v>2865</v>
      </c>
      <c r="E161" s="19"/>
      <c r="F161" s="20"/>
      <c r="G161" s="21"/>
    </row>
    <row r="162" spans="1:7">
      <c r="A162" s="16"/>
      <c r="B162" s="22" t="s">
        <v>3146</v>
      </c>
      <c r="C162" s="30" t="s">
        <v>1730</v>
      </c>
      <c r="D162" s="18" t="s">
        <v>2865</v>
      </c>
      <c r="E162" s="19"/>
      <c r="F162" s="20"/>
      <c r="G162" s="21"/>
    </row>
    <row r="163" spans="1:7">
      <c r="A163" s="16">
        <v>67</v>
      </c>
      <c r="B163" s="22" t="s">
        <v>3148</v>
      </c>
      <c r="C163" s="31" t="s">
        <v>1731</v>
      </c>
      <c r="D163" s="18" t="s">
        <v>2874</v>
      </c>
      <c r="E163" s="19">
        <v>76.7</v>
      </c>
      <c r="F163" s="23"/>
      <c r="G163" s="21">
        <f>ROUND(E163*F163,2)</f>
        <v>0</v>
      </c>
    </row>
    <row r="164" spans="1:7">
      <c r="A164" s="16"/>
      <c r="B164" s="22" t="s">
        <v>3150</v>
      </c>
      <c r="C164" s="30" t="s">
        <v>1732</v>
      </c>
      <c r="D164" s="18" t="s">
        <v>2865</v>
      </c>
      <c r="E164" s="19"/>
      <c r="F164" s="20"/>
      <c r="G164" s="21"/>
    </row>
    <row r="165" spans="1:7">
      <c r="A165" s="16">
        <v>68</v>
      </c>
      <c r="B165" s="22" t="s">
        <v>3152</v>
      </c>
      <c r="C165" s="31" t="s">
        <v>1733</v>
      </c>
      <c r="D165" s="18" t="s">
        <v>2874</v>
      </c>
      <c r="E165" s="19">
        <v>800.87</v>
      </c>
      <c r="F165" s="23"/>
      <c r="G165" s="21">
        <f>ROUND(E165*F165,2)</f>
        <v>0</v>
      </c>
    </row>
    <row r="166" spans="1:7">
      <c r="A166" s="16"/>
      <c r="B166" s="17" t="s">
        <v>3154</v>
      </c>
      <c r="C166" s="30" t="s">
        <v>1734</v>
      </c>
      <c r="D166" s="18" t="s">
        <v>2865</v>
      </c>
      <c r="E166" s="19"/>
      <c r="F166" s="20"/>
      <c r="G166" s="21"/>
    </row>
    <row r="167" spans="1:7">
      <c r="A167" s="16">
        <v>69</v>
      </c>
      <c r="B167" s="22" t="s">
        <v>3156</v>
      </c>
      <c r="C167" s="31" t="s">
        <v>1735</v>
      </c>
      <c r="D167" s="18" t="s">
        <v>2874</v>
      </c>
      <c r="E167" s="19">
        <v>695.76</v>
      </c>
      <c r="F167" s="23"/>
      <c r="G167" s="21">
        <f>ROUND(E167*F167,2)</f>
        <v>0</v>
      </c>
    </row>
    <row r="168" spans="1:7">
      <c r="A168" s="16"/>
      <c r="B168" s="22"/>
      <c r="C168" s="35" t="s">
        <v>1736</v>
      </c>
      <c r="D168" s="36"/>
      <c r="E168" s="36"/>
      <c r="F168" s="36"/>
      <c r="G168" s="10">
        <f>SUM(G161:G167)</f>
        <v>0</v>
      </c>
    </row>
    <row r="169" spans="1:7">
      <c r="A169" s="16"/>
      <c r="B169" s="22"/>
      <c r="C169" s="31"/>
      <c r="D169" s="18"/>
      <c r="E169" s="19"/>
      <c r="F169" s="20"/>
      <c r="G169" s="21"/>
    </row>
    <row r="170" spans="1:7">
      <c r="A170" s="16"/>
      <c r="B170" s="17" t="s">
        <v>3159</v>
      </c>
      <c r="C170" s="30" t="s">
        <v>1737</v>
      </c>
      <c r="D170" s="18" t="s">
        <v>2865</v>
      </c>
      <c r="E170" s="19"/>
      <c r="F170" s="20"/>
      <c r="G170" s="21"/>
    </row>
    <row r="171" spans="1:7">
      <c r="A171" s="16"/>
      <c r="B171" s="17" t="s">
        <v>3161</v>
      </c>
      <c r="C171" s="30" t="s">
        <v>1738</v>
      </c>
      <c r="D171" s="18" t="s">
        <v>2865</v>
      </c>
      <c r="E171" s="19"/>
      <c r="F171" s="20"/>
      <c r="G171" s="21"/>
    </row>
    <row r="172" spans="1:7">
      <c r="A172" s="16"/>
      <c r="B172" s="22" t="s">
        <v>3163</v>
      </c>
      <c r="C172" s="30" t="s">
        <v>1739</v>
      </c>
      <c r="D172" s="18" t="s">
        <v>2865</v>
      </c>
      <c r="E172" s="19"/>
      <c r="F172" s="20"/>
      <c r="G172" s="21"/>
    </row>
    <row r="173" spans="1:7">
      <c r="A173" s="16">
        <v>70</v>
      </c>
      <c r="B173" s="22" t="s">
        <v>3165</v>
      </c>
      <c r="C173" s="31" t="s">
        <v>1740</v>
      </c>
      <c r="D173" s="18" t="s">
        <v>2874</v>
      </c>
      <c r="E173" s="19">
        <v>789.14</v>
      </c>
      <c r="F173" s="23"/>
      <c r="G173" s="21">
        <f t="shared" ref="G173:G178" si="1">ROUND(E173*F173,2)</f>
        <v>0</v>
      </c>
    </row>
    <row r="174" spans="1:7" ht="22.5">
      <c r="A174" s="16">
        <v>71</v>
      </c>
      <c r="B174" s="22" t="s">
        <v>3167</v>
      </c>
      <c r="C174" s="31" t="s">
        <v>1741</v>
      </c>
      <c r="D174" s="18" t="s">
        <v>2874</v>
      </c>
      <c r="E174" s="19">
        <v>9499.76</v>
      </c>
      <c r="F174" s="23"/>
      <c r="G174" s="21">
        <f t="shared" si="1"/>
        <v>0</v>
      </c>
    </row>
    <row r="175" spans="1:7">
      <c r="A175" s="16">
        <v>72</v>
      </c>
      <c r="B175" s="22" t="s">
        <v>3169</v>
      </c>
      <c r="C175" s="31" t="s">
        <v>1742</v>
      </c>
      <c r="D175" s="18" t="s">
        <v>2874</v>
      </c>
      <c r="E175" s="19">
        <v>225.59</v>
      </c>
      <c r="F175" s="23"/>
      <c r="G175" s="21">
        <f t="shared" si="1"/>
        <v>0</v>
      </c>
    </row>
    <row r="176" spans="1:7">
      <c r="A176" s="16">
        <v>73</v>
      </c>
      <c r="B176" s="22" t="s">
        <v>3171</v>
      </c>
      <c r="C176" s="31" t="s">
        <v>1743</v>
      </c>
      <c r="D176" s="18" t="s">
        <v>2874</v>
      </c>
      <c r="E176" s="19">
        <v>103.08</v>
      </c>
      <c r="F176" s="23"/>
      <c r="G176" s="21">
        <f t="shared" si="1"/>
        <v>0</v>
      </c>
    </row>
    <row r="177" spans="1:7">
      <c r="A177" s="16">
        <v>74</v>
      </c>
      <c r="B177" s="22" t="s">
        <v>3173</v>
      </c>
      <c r="C177" s="31" t="s">
        <v>1744</v>
      </c>
      <c r="D177" s="18" t="s">
        <v>3175</v>
      </c>
      <c r="E177" s="19">
        <v>1423.15</v>
      </c>
      <c r="F177" s="23"/>
      <c r="G177" s="21">
        <f t="shared" si="1"/>
        <v>0</v>
      </c>
    </row>
    <row r="178" spans="1:7">
      <c r="A178" s="16">
        <v>75</v>
      </c>
      <c r="B178" s="22" t="s">
        <v>3176</v>
      </c>
      <c r="C178" s="31" t="s">
        <v>1745</v>
      </c>
      <c r="D178" s="18" t="s">
        <v>3175</v>
      </c>
      <c r="E178" s="19">
        <v>206.16</v>
      </c>
      <c r="F178" s="23"/>
      <c r="G178" s="21">
        <f t="shared" si="1"/>
        <v>0</v>
      </c>
    </row>
    <row r="179" spans="1:7">
      <c r="A179" s="16"/>
      <c r="B179" s="17" t="s">
        <v>3178</v>
      </c>
      <c r="C179" s="30" t="s">
        <v>1746</v>
      </c>
      <c r="D179" s="18" t="s">
        <v>2865</v>
      </c>
      <c r="E179" s="19"/>
      <c r="F179" s="20"/>
      <c r="G179" s="21"/>
    </row>
    <row r="180" spans="1:7" ht="22.5">
      <c r="A180" s="16">
        <v>76</v>
      </c>
      <c r="B180" s="22" t="s">
        <v>3180</v>
      </c>
      <c r="C180" s="31" t="s">
        <v>1747</v>
      </c>
      <c r="D180" s="18" t="s">
        <v>2874</v>
      </c>
      <c r="E180" s="19">
        <v>348.95</v>
      </c>
      <c r="F180" s="23"/>
      <c r="G180" s="21">
        <f>ROUND(E180*F180,2)</f>
        <v>0</v>
      </c>
    </row>
    <row r="181" spans="1:7">
      <c r="A181" s="16">
        <v>77</v>
      </c>
      <c r="B181" s="22" t="s">
        <v>3182</v>
      </c>
      <c r="C181" s="31" t="s">
        <v>1748</v>
      </c>
      <c r="D181" s="18" t="s">
        <v>2874</v>
      </c>
      <c r="E181" s="19">
        <v>697.9</v>
      </c>
      <c r="F181" s="23"/>
      <c r="G181" s="21">
        <f>ROUND(E181*F181,2)</f>
        <v>0</v>
      </c>
    </row>
    <row r="182" spans="1:7">
      <c r="A182" s="16"/>
      <c r="B182" s="17" t="s">
        <v>3184</v>
      </c>
      <c r="C182" s="30" t="s">
        <v>1749</v>
      </c>
      <c r="D182" s="18" t="s">
        <v>2865</v>
      </c>
      <c r="E182" s="19"/>
      <c r="F182" s="20"/>
      <c r="G182" s="21"/>
    </row>
    <row r="183" spans="1:7">
      <c r="A183" s="16"/>
      <c r="B183" s="22" t="s">
        <v>3186</v>
      </c>
      <c r="C183" s="30" t="s">
        <v>1750</v>
      </c>
      <c r="D183" s="18" t="s">
        <v>2865</v>
      </c>
      <c r="E183" s="19"/>
      <c r="F183" s="20"/>
      <c r="G183" s="21"/>
    </row>
    <row r="184" spans="1:7">
      <c r="A184" s="16">
        <v>78</v>
      </c>
      <c r="B184" s="22" t="s">
        <v>3188</v>
      </c>
      <c r="C184" s="31" t="s">
        <v>1751</v>
      </c>
      <c r="D184" s="18" t="s">
        <v>2874</v>
      </c>
      <c r="E184" s="19">
        <v>489.47</v>
      </c>
      <c r="F184" s="23"/>
      <c r="G184" s="21">
        <f>ROUND(E184*F184,2)</f>
        <v>0</v>
      </c>
    </row>
    <row r="185" spans="1:7" ht="22.5">
      <c r="A185" s="16">
        <v>79</v>
      </c>
      <c r="B185" s="22" t="s">
        <v>3190</v>
      </c>
      <c r="C185" s="31" t="s">
        <v>1752</v>
      </c>
      <c r="D185" s="18" t="s">
        <v>2874</v>
      </c>
      <c r="E185" s="19">
        <v>2133.9499999999998</v>
      </c>
      <c r="F185" s="23"/>
      <c r="G185" s="21">
        <f>ROUND(E185*F185,2)</f>
        <v>0</v>
      </c>
    </row>
    <row r="186" spans="1:7" ht="33.75">
      <c r="A186" s="16">
        <v>80</v>
      </c>
      <c r="B186" s="22" t="s">
        <v>3192</v>
      </c>
      <c r="C186" s="31" t="s">
        <v>1753</v>
      </c>
      <c r="D186" s="18" t="s">
        <v>2874</v>
      </c>
      <c r="E186" s="19">
        <v>489.47</v>
      </c>
      <c r="F186" s="23"/>
      <c r="G186" s="21">
        <f>ROUND(E186*F186,2)</f>
        <v>0</v>
      </c>
    </row>
    <row r="187" spans="1:7">
      <c r="A187" s="16"/>
      <c r="B187" s="22"/>
      <c r="C187" s="35" t="s">
        <v>1754</v>
      </c>
      <c r="D187" s="36"/>
      <c r="E187" s="36"/>
      <c r="F187" s="36"/>
      <c r="G187" s="10">
        <f>SUM(G171:G186)</f>
        <v>0</v>
      </c>
    </row>
    <row r="188" spans="1:7">
      <c r="A188" s="16"/>
      <c r="B188" s="22"/>
      <c r="C188" s="31"/>
      <c r="D188" s="18"/>
      <c r="E188" s="19"/>
      <c r="F188" s="20"/>
      <c r="G188" s="21"/>
    </row>
    <row r="189" spans="1:7">
      <c r="A189" s="16"/>
      <c r="B189" s="17" t="s">
        <v>3195</v>
      </c>
      <c r="C189" s="30" t="s">
        <v>1755</v>
      </c>
      <c r="D189" s="18" t="s">
        <v>2865</v>
      </c>
      <c r="E189" s="19"/>
      <c r="F189" s="20"/>
      <c r="G189" s="21"/>
    </row>
    <row r="190" spans="1:7" ht="22.5">
      <c r="A190" s="16"/>
      <c r="B190" s="17" t="s">
        <v>3197</v>
      </c>
      <c r="C190" s="30" t="s">
        <v>1756</v>
      </c>
      <c r="D190" s="18" t="s">
        <v>2865</v>
      </c>
      <c r="E190" s="19"/>
      <c r="F190" s="20"/>
      <c r="G190" s="21"/>
    </row>
    <row r="191" spans="1:7">
      <c r="A191" s="16"/>
      <c r="B191" s="22" t="s">
        <v>3199</v>
      </c>
      <c r="C191" s="30" t="s">
        <v>1757</v>
      </c>
      <c r="D191" s="18" t="s">
        <v>2865</v>
      </c>
      <c r="E191" s="19"/>
      <c r="F191" s="20"/>
      <c r="G191" s="21"/>
    </row>
    <row r="192" spans="1:7">
      <c r="A192" s="16">
        <v>81</v>
      </c>
      <c r="B192" s="22" t="s">
        <v>3201</v>
      </c>
      <c r="C192" s="31" t="s">
        <v>1758</v>
      </c>
      <c r="D192" s="18" t="s">
        <v>2874</v>
      </c>
      <c r="E192" s="19">
        <v>5.09</v>
      </c>
      <c r="F192" s="23"/>
      <c r="G192" s="21">
        <f>ROUND(E192*F192,2)</f>
        <v>0</v>
      </c>
    </row>
    <row r="193" spans="1:7">
      <c r="A193" s="16"/>
      <c r="B193" s="22" t="s">
        <v>3203</v>
      </c>
      <c r="C193" s="30" t="s">
        <v>1759</v>
      </c>
      <c r="D193" s="18" t="s">
        <v>2865</v>
      </c>
      <c r="E193" s="19"/>
      <c r="F193" s="20"/>
      <c r="G193" s="21"/>
    </row>
    <row r="194" spans="1:7">
      <c r="A194" s="16">
        <v>82</v>
      </c>
      <c r="B194" s="22" t="s">
        <v>3204</v>
      </c>
      <c r="C194" s="31" t="s">
        <v>1760</v>
      </c>
      <c r="D194" s="18" t="s">
        <v>2874</v>
      </c>
      <c r="E194" s="19">
        <v>71.7</v>
      </c>
      <c r="F194" s="23"/>
      <c r="G194" s="21">
        <f>ROUND(E194*F194,2)</f>
        <v>0</v>
      </c>
    </row>
    <row r="195" spans="1:7">
      <c r="A195" s="16"/>
      <c r="B195" s="17" t="s">
        <v>3206</v>
      </c>
      <c r="C195" s="30" t="s">
        <v>1761</v>
      </c>
      <c r="D195" s="18" t="s">
        <v>2865</v>
      </c>
      <c r="E195" s="19"/>
      <c r="F195" s="20"/>
      <c r="G195" s="21"/>
    </row>
    <row r="196" spans="1:7">
      <c r="A196" s="16"/>
      <c r="B196" s="22" t="s">
        <v>3208</v>
      </c>
      <c r="C196" s="30" t="s">
        <v>1762</v>
      </c>
      <c r="D196" s="18" t="s">
        <v>2865</v>
      </c>
      <c r="E196" s="19"/>
      <c r="F196" s="20"/>
      <c r="G196" s="21"/>
    </row>
    <row r="197" spans="1:7">
      <c r="A197" s="16">
        <v>83</v>
      </c>
      <c r="B197" s="22" t="s">
        <v>3210</v>
      </c>
      <c r="C197" s="31" t="s">
        <v>1763</v>
      </c>
      <c r="D197" s="18" t="s">
        <v>2874</v>
      </c>
      <c r="E197" s="19">
        <v>477.63</v>
      </c>
      <c r="F197" s="23"/>
      <c r="G197" s="21">
        <f>ROUND(E197*F197,2)</f>
        <v>0</v>
      </c>
    </row>
    <row r="198" spans="1:7" ht="22.5">
      <c r="A198" s="16"/>
      <c r="B198" s="22" t="s">
        <v>3212</v>
      </c>
      <c r="C198" s="30" t="s">
        <v>1764</v>
      </c>
      <c r="D198" s="18" t="s">
        <v>2865</v>
      </c>
      <c r="E198" s="19"/>
      <c r="F198" s="20"/>
      <c r="G198" s="21"/>
    </row>
    <row r="199" spans="1:7" ht="22.5">
      <c r="A199" s="16">
        <v>84</v>
      </c>
      <c r="B199" s="22" t="s">
        <v>3214</v>
      </c>
      <c r="C199" s="31" t="s">
        <v>1765</v>
      </c>
      <c r="D199" s="18" t="s">
        <v>2874</v>
      </c>
      <c r="E199" s="19">
        <v>257.3</v>
      </c>
      <c r="F199" s="23"/>
      <c r="G199" s="21">
        <f>ROUND(E199*F199,2)</f>
        <v>0</v>
      </c>
    </row>
    <row r="200" spans="1:7">
      <c r="A200" s="16"/>
      <c r="B200" s="17" t="s">
        <v>3216</v>
      </c>
      <c r="C200" s="30" t="s">
        <v>1766</v>
      </c>
      <c r="D200" s="18" t="s">
        <v>2865</v>
      </c>
      <c r="E200" s="19"/>
      <c r="F200" s="20"/>
      <c r="G200" s="21"/>
    </row>
    <row r="201" spans="1:7" ht="22.5">
      <c r="A201" s="16"/>
      <c r="B201" s="22" t="s">
        <v>3218</v>
      </c>
      <c r="C201" s="30" t="s">
        <v>1767</v>
      </c>
      <c r="D201" s="18" t="s">
        <v>2865</v>
      </c>
      <c r="E201" s="19"/>
      <c r="F201" s="20"/>
      <c r="G201" s="21"/>
    </row>
    <row r="202" spans="1:7" ht="22.5">
      <c r="A202" s="16">
        <v>85</v>
      </c>
      <c r="B202" s="22" t="s">
        <v>3220</v>
      </c>
      <c r="C202" s="31" t="s">
        <v>1768</v>
      </c>
      <c r="D202" s="18" t="s">
        <v>2874</v>
      </c>
      <c r="E202" s="19">
        <v>254.16</v>
      </c>
      <c r="F202" s="23"/>
      <c r="G202" s="21">
        <f>ROUND(E202*F202,2)</f>
        <v>0</v>
      </c>
    </row>
    <row r="203" spans="1:7" ht="22.5">
      <c r="A203" s="16"/>
      <c r="B203" s="22" t="s">
        <v>3222</v>
      </c>
      <c r="C203" s="30" t="s">
        <v>1769</v>
      </c>
      <c r="D203" s="18" t="s">
        <v>2865</v>
      </c>
      <c r="E203" s="19"/>
      <c r="F203" s="20"/>
      <c r="G203" s="21"/>
    </row>
    <row r="204" spans="1:7">
      <c r="A204" s="16">
        <v>86</v>
      </c>
      <c r="B204" s="22" t="s">
        <v>3224</v>
      </c>
      <c r="C204" s="31" t="s">
        <v>1770</v>
      </c>
      <c r="D204" s="18" t="s">
        <v>2874</v>
      </c>
      <c r="E204" s="19">
        <v>679.95</v>
      </c>
      <c r="F204" s="23"/>
      <c r="G204" s="21">
        <f>ROUND(E204*F204,2)</f>
        <v>0</v>
      </c>
    </row>
    <row r="205" spans="1:7">
      <c r="A205" s="16"/>
      <c r="B205" s="22" t="s">
        <v>3226</v>
      </c>
      <c r="C205" s="30" t="s">
        <v>1771</v>
      </c>
      <c r="D205" s="18" t="s">
        <v>2865</v>
      </c>
      <c r="E205" s="19"/>
      <c r="F205" s="20"/>
      <c r="G205" s="21"/>
    </row>
    <row r="206" spans="1:7">
      <c r="A206" s="16">
        <v>87</v>
      </c>
      <c r="B206" s="22" t="s">
        <v>3227</v>
      </c>
      <c r="C206" s="31" t="s">
        <v>1763</v>
      </c>
      <c r="D206" s="18" t="s">
        <v>2874</v>
      </c>
      <c r="E206" s="19">
        <v>1400.11</v>
      </c>
      <c r="F206" s="23"/>
      <c r="G206" s="21">
        <f>ROUND(E206*F206,2)</f>
        <v>0</v>
      </c>
    </row>
    <row r="207" spans="1:7" ht="22.5">
      <c r="A207" s="16"/>
      <c r="B207" s="22" t="s">
        <v>3228</v>
      </c>
      <c r="C207" s="30" t="s">
        <v>1772</v>
      </c>
      <c r="D207" s="18" t="s">
        <v>2865</v>
      </c>
      <c r="E207" s="19"/>
      <c r="F207" s="20"/>
      <c r="G207" s="21"/>
    </row>
    <row r="208" spans="1:7" ht="22.5">
      <c r="A208" s="16">
        <v>88</v>
      </c>
      <c r="B208" s="22" t="s">
        <v>3230</v>
      </c>
      <c r="C208" s="31" t="s">
        <v>1773</v>
      </c>
      <c r="D208" s="18" t="s">
        <v>2874</v>
      </c>
      <c r="E208" s="19">
        <v>466</v>
      </c>
      <c r="F208" s="23"/>
      <c r="G208" s="21">
        <f>ROUND(E208*F208,2)</f>
        <v>0</v>
      </c>
    </row>
    <row r="209" spans="1:7" ht="33.75">
      <c r="A209" s="16">
        <v>89</v>
      </c>
      <c r="B209" s="22" t="s">
        <v>3232</v>
      </c>
      <c r="C209" s="31" t="s">
        <v>1774</v>
      </c>
      <c r="D209" s="18" t="s">
        <v>2874</v>
      </c>
      <c r="E209" s="19">
        <v>115.32</v>
      </c>
      <c r="F209" s="23"/>
      <c r="G209" s="21">
        <f>ROUND(E209*F209,2)</f>
        <v>0</v>
      </c>
    </row>
    <row r="210" spans="1:7">
      <c r="A210" s="16"/>
      <c r="B210" s="17" t="s">
        <v>3234</v>
      </c>
      <c r="C210" s="30" t="s">
        <v>1775</v>
      </c>
      <c r="D210" s="18" t="s">
        <v>2865</v>
      </c>
      <c r="E210" s="19"/>
      <c r="F210" s="20"/>
      <c r="G210" s="21"/>
    </row>
    <row r="211" spans="1:7">
      <c r="A211" s="16"/>
      <c r="B211" s="22" t="s">
        <v>3236</v>
      </c>
      <c r="C211" s="30" t="s">
        <v>1776</v>
      </c>
      <c r="D211" s="18" t="s">
        <v>2865</v>
      </c>
      <c r="E211" s="19"/>
      <c r="F211" s="20"/>
      <c r="G211" s="21"/>
    </row>
    <row r="212" spans="1:7" ht="22.5">
      <c r="A212" s="16">
        <v>90</v>
      </c>
      <c r="B212" s="22" t="s">
        <v>3238</v>
      </c>
      <c r="C212" s="31" t="s">
        <v>1777</v>
      </c>
      <c r="D212" s="18" t="s">
        <v>2874</v>
      </c>
      <c r="E212" s="19">
        <v>331.82</v>
      </c>
      <c r="F212" s="23"/>
      <c r="G212" s="21">
        <f>ROUND(E212*F212,2)</f>
        <v>0</v>
      </c>
    </row>
    <row r="213" spans="1:7">
      <c r="A213" s="16">
        <v>91</v>
      </c>
      <c r="B213" s="22" t="s">
        <v>3240</v>
      </c>
      <c r="C213" s="31" t="s">
        <v>1778</v>
      </c>
      <c r="D213" s="18" t="s">
        <v>2874</v>
      </c>
      <c r="E213" s="19">
        <v>1670.87</v>
      </c>
      <c r="F213" s="23"/>
      <c r="G213" s="21">
        <f>ROUND(E213*F213,2)</f>
        <v>0</v>
      </c>
    </row>
    <row r="214" spans="1:7">
      <c r="A214" s="16">
        <v>92</v>
      </c>
      <c r="B214" s="22" t="s">
        <v>3242</v>
      </c>
      <c r="C214" s="31" t="s">
        <v>1779</v>
      </c>
      <c r="D214" s="18" t="s">
        <v>2874</v>
      </c>
      <c r="E214" s="19">
        <v>569.08000000000004</v>
      </c>
      <c r="F214" s="23"/>
      <c r="G214" s="21">
        <f>ROUND(E214*F214,2)</f>
        <v>0</v>
      </c>
    </row>
    <row r="215" spans="1:7">
      <c r="A215" s="16"/>
      <c r="B215" s="17" t="s">
        <v>3244</v>
      </c>
      <c r="C215" s="30" t="s">
        <v>1780</v>
      </c>
      <c r="D215" s="18" t="s">
        <v>2865</v>
      </c>
      <c r="E215" s="19"/>
      <c r="F215" s="20"/>
      <c r="G215" s="21"/>
    </row>
    <row r="216" spans="1:7">
      <c r="A216" s="16"/>
      <c r="B216" s="22" t="s">
        <v>3246</v>
      </c>
      <c r="C216" s="30" t="s">
        <v>1781</v>
      </c>
      <c r="D216" s="18" t="s">
        <v>2865</v>
      </c>
      <c r="E216" s="19"/>
      <c r="F216" s="20"/>
      <c r="G216" s="21"/>
    </row>
    <row r="217" spans="1:7">
      <c r="A217" s="16">
        <v>93</v>
      </c>
      <c r="B217" s="22" t="s">
        <v>3248</v>
      </c>
      <c r="C217" s="31" t="s">
        <v>1782</v>
      </c>
      <c r="D217" s="18" t="s">
        <v>3105</v>
      </c>
      <c r="E217" s="19">
        <v>81.81</v>
      </c>
      <c r="F217" s="23"/>
      <c r="G217" s="21">
        <f>ROUND(E217*F217,2)</f>
        <v>0</v>
      </c>
    </row>
    <row r="218" spans="1:7">
      <c r="A218" s="16"/>
      <c r="B218" s="17" t="s">
        <v>3250</v>
      </c>
      <c r="C218" s="30" t="s">
        <v>1783</v>
      </c>
      <c r="D218" s="18" t="s">
        <v>2865</v>
      </c>
      <c r="E218" s="19"/>
      <c r="F218" s="20"/>
      <c r="G218" s="21"/>
    </row>
    <row r="219" spans="1:7">
      <c r="A219" s="16"/>
      <c r="B219" s="22" t="s">
        <v>3252</v>
      </c>
      <c r="C219" s="30" t="s">
        <v>1784</v>
      </c>
      <c r="D219" s="18" t="s">
        <v>2865</v>
      </c>
      <c r="E219" s="19"/>
      <c r="F219" s="20"/>
      <c r="G219" s="21"/>
    </row>
    <row r="220" spans="1:7">
      <c r="A220" s="16">
        <v>94</v>
      </c>
      <c r="B220" s="22" t="s">
        <v>3254</v>
      </c>
      <c r="C220" s="31" t="s">
        <v>1785</v>
      </c>
      <c r="D220" s="18" t="s">
        <v>3105</v>
      </c>
      <c r="E220" s="19">
        <v>34.840000000000003</v>
      </c>
      <c r="F220" s="23"/>
      <c r="G220" s="21">
        <f>ROUND(E220*F220,2)</f>
        <v>0</v>
      </c>
    </row>
    <row r="221" spans="1:7">
      <c r="A221" s="16"/>
      <c r="B221" s="22"/>
      <c r="C221" s="35" t="s">
        <v>1786</v>
      </c>
      <c r="D221" s="36"/>
      <c r="E221" s="36"/>
      <c r="F221" s="36"/>
      <c r="G221" s="10">
        <f>SUM(G190:G220)</f>
        <v>0</v>
      </c>
    </row>
    <row r="222" spans="1:7">
      <c r="A222" s="16"/>
      <c r="B222" s="22"/>
      <c r="C222" s="31"/>
      <c r="D222" s="18"/>
      <c r="E222" s="19"/>
      <c r="F222" s="20"/>
      <c r="G222" s="21"/>
    </row>
    <row r="223" spans="1:7">
      <c r="A223" s="16"/>
      <c r="B223" s="17" t="s">
        <v>3257</v>
      </c>
      <c r="C223" s="30" t="s">
        <v>1787</v>
      </c>
      <c r="D223" s="18" t="s">
        <v>2865</v>
      </c>
      <c r="E223" s="19"/>
      <c r="F223" s="20"/>
      <c r="G223" s="21"/>
    </row>
    <row r="224" spans="1:7">
      <c r="A224" s="16"/>
      <c r="B224" s="17" t="s">
        <v>3259</v>
      </c>
      <c r="C224" s="30" t="s">
        <v>1788</v>
      </c>
      <c r="D224" s="18" t="s">
        <v>2865</v>
      </c>
      <c r="E224" s="19"/>
      <c r="F224" s="20"/>
      <c r="G224" s="21"/>
    </row>
    <row r="225" spans="1:7" ht="22.5">
      <c r="A225" s="16"/>
      <c r="B225" s="22" t="s">
        <v>3261</v>
      </c>
      <c r="C225" s="30" t="s">
        <v>1789</v>
      </c>
      <c r="D225" s="18" t="s">
        <v>2865</v>
      </c>
      <c r="E225" s="19"/>
      <c r="F225" s="20"/>
      <c r="G225" s="21"/>
    </row>
    <row r="226" spans="1:7">
      <c r="A226" s="16">
        <v>95</v>
      </c>
      <c r="B226" s="22" t="s">
        <v>3263</v>
      </c>
      <c r="C226" s="31" t="s">
        <v>1790</v>
      </c>
      <c r="D226" s="18" t="s">
        <v>2874</v>
      </c>
      <c r="E226" s="19">
        <v>348.95</v>
      </c>
      <c r="F226" s="23"/>
      <c r="G226" s="21">
        <f>ROUND(E226*F226,2)</f>
        <v>0</v>
      </c>
    </row>
    <row r="227" spans="1:7">
      <c r="A227" s="16">
        <v>96</v>
      </c>
      <c r="B227" s="22" t="s">
        <v>3265</v>
      </c>
      <c r="C227" s="31" t="s">
        <v>1791</v>
      </c>
      <c r="D227" s="18" t="s">
        <v>2874</v>
      </c>
      <c r="E227" s="19">
        <v>915.96</v>
      </c>
      <c r="F227" s="23"/>
      <c r="G227" s="21">
        <f>ROUND(E227*F227,2)</f>
        <v>0</v>
      </c>
    </row>
    <row r="228" spans="1:7" ht="22.5">
      <c r="A228" s="16"/>
      <c r="B228" s="22" t="s">
        <v>3267</v>
      </c>
      <c r="C228" s="30" t="s">
        <v>1792</v>
      </c>
      <c r="D228" s="18" t="s">
        <v>2865</v>
      </c>
      <c r="E228" s="19"/>
      <c r="F228" s="20"/>
      <c r="G228" s="21"/>
    </row>
    <row r="229" spans="1:7">
      <c r="A229" s="16">
        <v>97</v>
      </c>
      <c r="B229" s="22" t="s">
        <v>3269</v>
      </c>
      <c r="C229" s="31" t="s">
        <v>1793</v>
      </c>
      <c r="D229" s="18" t="s">
        <v>2874</v>
      </c>
      <c r="E229" s="19">
        <v>33.96</v>
      </c>
      <c r="F229" s="23"/>
      <c r="G229" s="21">
        <f>ROUND(E229*F229,2)</f>
        <v>0</v>
      </c>
    </row>
    <row r="230" spans="1:7">
      <c r="A230" s="16">
        <v>98</v>
      </c>
      <c r="B230" s="22" t="s">
        <v>3271</v>
      </c>
      <c r="C230" s="31" t="s">
        <v>1794</v>
      </c>
      <c r="D230" s="18" t="s">
        <v>2874</v>
      </c>
      <c r="E230" s="19">
        <v>6.49</v>
      </c>
      <c r="F230" s="23"/>
      <c r="G230" s="21">
        <f>ROUND(E230*F230,2)</f>
        <v>0</v>
      </c>
    </row>
    <row r="231" spans="1:7" ht="22.5">
      <c r="A231" s="16"/>
      <c r="B231" s="22" t="s">
        <v>3273</v>
      </c>
      <c r="C231" s="30" t="s">
        <v>1795</v>
      </c>
      <c r="D231" s="18" t="s">
        <v>2865</v>
      </c>
      <c r="E231" s="19"/>
      <c r="F231" s="20"/>
      <c r="G231" s="21"/>
    </row>
    <row r="232" spans="1:7">
      <c r="A232" s="16">
        <v>99</v>
      </c>
      <c r="B232" s="22" t="s">
        <v>3275</v>
      </c>
      <c r="C232" s="31" t="s">
        <v>1796</v>
      </c>
      <c r="D232" s="18" t="s">
        <v>2874</v>
      </c>
      <c r="E232" s="19">
        <v>466</v>
      </c>
      <c r="F232" s="23"/>
      <c r="G232" s="21">
        <f>ROUND(E232*F232,2)</f>
        <v>0</v>
      </c>
    </row>
    <row r="233" spans="1:7" ht="22.5">
      <c r="A233" s="16"/>
      <c r="B233" s="22" t="s">
        <v>3277</v>
      </c>
      <c r="C233" s="30" t="s">
        <v>1797</v>
      </c>
      <c r="D233" s="18" t="s">
        <v>2865</v>
      </c>
      <c r="E233" s="19"/>
      <c r="F233" s="20"/>
      <c r="G233" s="21"/>
    </row>
    <row r="234" spans="1:7">
      <c r="A234" s="16">
        <v>100</v>
      </c>
      <c r="B234" s="22" t="s">
        <v>3279</v>
      </c>
      <c r="C234" s="31" t="s">
        <v>1798</v>
      </c>
      <c r="D234" s="18" t="s">
        <v>2874</v>
      </c>
      <c r="E234" s="19">
        <v>477.63</v>
      </c>
      <c r="F234" s="23"/>
      <c r="G234" s="21">
        <f>ROUND(E234*F234,2)</f>
        <v>0</v>
      </c>
    </row>
    <row r="235" spans="1:7" ht="33.75">
      <c r="A235" s="16"/>
      <c r="B235" s="22" t="s">
        <v>3281</v>
      </c>
      <c r="C235" s="30" t="s">
        <v>1799</v>
      </c>
      <c r="D235" s="18" t="s">
        <v>2865</v>
      </c>
      <c r="E235" s="19"/>
      <c r="F235" s="20"/>
      <c r="G235" s="21"/>
    </row>
    <row r="236" spans="1:7" ht="33.75">
      <c r="A236" s="16">
        <v>101</v>
      </c>
      <c r="B236" s="22" t="s">
        <v>3283</v>
      </c>
      <c r="C236" s="31" t="s">
        <v>1800</v>
      </c>
      <c r="D236" s="18" t="s">
        <v>3105</v>
      </c>
      <c r="E236" s="19">
        <v>63.19</v>
      </c>
      <c r="F236" s="23"/>
      <c r="G236" s="21">
        <f>ROUND(E236*F236,2)</f>
        <v>0</v>
      </c>
    </row>
    <row r="237" spans="1:7" ht="22.5">
      <c r="A237" s="16"/>
      <c r="B237" s="22" t="s">
        <v>3285</v>
      </c>
      <c r="C237" s="30" t="s">
        <v>1801</v>
      </c>
      <c r="D237" s="18" t="s">
        <v>2865</v>
      </c>
      <c r="E237" s="19"/>
      <c r="F237" s="20"/>
      <c r="G237" s="21"/>
    </row>
    <row r="238" spans="1:7">
      <c r="A238" s="16">
        <v>102</v>
      </c>
      <c r="B238" s="22" t="s">
        <v>3287</v>
      </c>
      <c r="C238" s="31" t="s">
        <v>1802</v>
      </c>
      <c r="D238" s="18" t="s">
        <v>2874</v>
      </c>
      <c r="E238" s="19">
        <v>58.85</v>
      </c>
      <c r="F238" s="23"/>
      <c r="G238" s="21">
        <f>ROUND(E238*F238,2)</f>
        <v>0</v>
      </c>
    </row>
    <row r="239" spans="1:7" ht="22.5">
      <c r="A239" s="16"/>
      <c r="B239" s="22" t="s">
        <v>3289</v>
      </c>
      <c r="C239" s="30" t="s">
        <v>1803</v>
      </c>
      <c r="D239" s="18" t="s">
        <v>2865</v>
      </c>
      <c r="E239" s="19"/>
      <c r="F239" s="20"/>
      <c r="G239" s="21"/>
    </row>
    <row r="240" spans="1:7">
      <c r="A240" s="16">
        <v>103</v>
      </c>
      <c r="B240" s="22" t="s">
        <v>3291</v>
      </c>
      <c r="C240" s="31" t="s">
        <v>1804</v>
      </c>
      <c r="D240" s="18" t="s">
        <v>3105</v>
      </c>
      <c r="E240" s="19">
        <v>4.82</v>
      </c>
      <c r="F240" s="23"/>
      <c r="G240" s="21">
        <f>ROUND(E240*F240,2)</f>
        <v>0</v>
      </c>
    </row>
    <row r="241" spans="1:7">
      <c r="A241" s="16">
        <v>104</v>
      </c>
      <c r="B241" s="22" t="s">
        <v>3293</v>
      </c>
      <c r="C241" s="31" t="s">
        <v>1805</v>
      </c>
      <c r="D241" s="18" t="s">
        <v>3105</v>
      </c>
      <c r="E241" s="19">
        <v>20.62</v>
      </c>
      <c r="F241" s="23"/>
      <c r="G241" s="21">
        <f>ROUND(E241*F241,2)</f>
        <v>0</v>
      </c>
    </row>
    <row r="242" spans="1:7">
      <c r="A242" s="16">
        <v>105</v>
      </c>
      <c r="B242" s="22" t="s">
        <v>3295</v>
      </c>
      <c r="C242" s="31" t="s">
        <v>1806</v>
      </c>
      <c r="D242" s="18" t="s">
        <v>3105</v>
      </c>
      <c r="E242" s="19">
        <v>35.76</v>
      </c>
      <c r="F242" s="23"/>
      <c r="G242" s="21">
        <f>ROUND(E242*F242,2)</f>
        <v>0</v>
      </c>
    </row>
    <row r="243" spans="1:7" ht="22.5">
      <c r="A243" s="16"/>
      <c r="B243" s="22" t="s">
        <v>3297</v>
      </c>
      <c r="C243" s="30" t="s">
        <v>1807</v>
      </c>
      <c r="D243" s="18" t="s">
        <v>2865</v>
      </c>
      <c r="E243" s="19"/>
      <c r="F243" s="20"/>
      <c r="G243" s="21"/>
    </row>
    <row r="244" spans="1:7">
      <c r="A244" s="16">
        <v>106</v>
      </c>
      <c r="B244" s="22" t="s">
        <v>3299</v>
      </c>
      <c r="C244" s="31" t="s">
        <v>1808</v>
      </c>
      <c r="D244" s="18" t="s">
        <v>2874</v>
      </c>
      <c r="E244" s="19">
        <v>176.64</v>
      </c>
      <c r="F244" s="23"/>
      <c r="G244" s="21">
        <f>ROUND(E244*F244,2)</f>
        <v>0</v>
      </c>
    </row>
    <row r="245" spans="1:7">
      <c r="A245" s="16">
        <v>107</v>
      </c>
      <c r="B245" s="22" t="s">
        <v>3301</v>
      </c>
      <c r="C245" s="31" t="s">
        <v>1809</v>
      </c>
      <c r="D245" s="18" t="s">
        <v>3105</v>
      </c>
      <c r="E245" s="19">
        <v>252.93</v>
      </c>
      <c r="F245" s="23"/>
      <c r="G245" s="21">
        <f>ROUND(E245*F245,2)</f>
        <v>0</v>
      </c>
    </row>
    <row r="246" spans="1:7" ht="33.75">
      <c r="A246" s="16"/>
      <c r="B246" s="22" t="s">
        <v>3303</v>
      </c>
      <c r="C246" s="30" t="s">
        <v>1810</v>
      </c>
      <c r="D246" s="18" t="s">
        <v>2865</v>
      </c>
      <c r="E246" s="19"/>
      <c r="F246" s="20"/>
      <c r="G246" s="21"/>
    </row>
    <row r="247" spans="1:7">
      <c r="A247" s="16">
        <v>108</v>
      </c>
      <c r="B247" s="22" t="s">
        <v>3305</v>
      </c>
      <c r="C247" s="31" t="s">
        <v>1811</v>
      </c>
      <c r="D247" s="18" t="s">
        <v>2874</v>
      </c>
      <c r="E247" s="19">
        <v>225.59</v>
      </c>
      <c r="F247" s="23"/>
      <c r="G247" s="21">
        <f>ROUND(E247*F247,2)</f>
        <v>0</v>
      </c>
    </row>
    <row r="248" spans="1:7" ht="33.75">
      <c r="A248" s="16"/>
      <c r="B248" s="22" t="s">
        <v>3307</v>
      </c>
      <c r="C248" s="30" t="s">
        <v>1812</v>
      </c>
      <c r="D248" s="18" t="s">
        <v>2865</v>
      </c>
      <c r="E248" s="19"/>
      <c r="F248" s="20"/>
      <c r="G248" s="21"/>
    </row>
    <row r="249" spans="1:7">
      <c r="A249" s="16">
        <v>109</v>
      </c>
      <c r="B249" s="22" t="s">
        <v>3309</v>
      </c>
      <c r="C249" s="31" t="s">
        <v>1813</v>
      </c>
      <c r="D249" s="18" t="s">
        <v>2874</v>
      </c>
      <c r="E249" s="19">
        <v>44.49</v>
      </c>
      <c r="F249" s="23"/>
      <c r="G249" s="21">
        <f>ROUND(E249*F249,2)</f>
        <v>0</v>
      </c>
    </row>
    <row r="250" spans="1:7" ht="22.5">
      <c r="A250" s="16">
        <v>110</v>
      </c>
      <c r="B250" s="22" t="s">
        <v>3311</v>
      </c>
      <c r="C250" s="31" t="s">
        <v>1814</v>
      </c>
      <c r="D250" s="18" t="s">
        <v>3105</v>
      </c>
      <c r="E250" s="19">
        <v>12.97</v>
      </c>
      <c r="F250" s="23"/>
      <c r="G250" s="21">
        <f>ROUND(E250*F250,2)</f>
        <v>0</v>
      </c>
    </row>
    <row r="251" spans="1:7">
      <c r="A251" s="16"/>
      <c r="B251" s="17" t="s">
        <v>3313</v>
      </c>
      <c r="C251" s="30" t="s">
        <v>1815</v>
      </c>
      <c r="D251" s="18" t="s">
        <v>2865</v>
      </c>
      <c r="E251" s="19"/>
      <c r="F251" s="20"/>
      <c r="G251" s="21"/>
    </row>
    <row r="252" spans="1:7">
      <c r="A252" s="16"/>
      <c r="B252" s="22" t="s">
        <v>3315</v>
      </c>
      <c r="C252" s="30" t="s">
        <v>1816</v>
      </c>
      <c r="D252" s="18" t="s">
        <v>2865</v>
      </c>
      <c r="E252" s="19"/>
      <c r="F252" s="20"/>
      <c r="G252" s="21"/>
    </row>
    <row r="253" spans="1:7">
      <c r="A253" s="16">
        <v>111</v>
      </c>
      <c r="B253" s="22" t="s">
        <v>3317</v>
      </c>
      <c r="C253" s="31" t="s">
        <v>1817</v>
      </c>
      <c r="D253" s="18" t="s">
        <v>3105</v>
      </c>
      <c r="E253" s="19">
        <v>58.25</v>
      </c>
      <c r="F253" s="23"/>
      <c r="G253" s="21">
        <f>ROUND(E253*F253,2)</f>
        <v>0</v>
      </c>
    </row>
    <row r="254" spans="1:7" ht="22.5">
      <c r="A254" s="16"/>
      <c r="B254" s="22" t="s">
        <v>3319</v>
      </c>
      <c r="C254" s="30" t="s">
        <v>1818</v>
      </c>
      <c r="D254" s="18" t="s">
        <v>2865</v>
      </c>
      <c r="E254" s="19"/>
      <c r="F254" s="20"/>
      <c r="G254" s="21"/>
    </row>
    <row r="255" spans="1:7" ht="22.5">
      <c r="A255" s="16">
        <v>112</v>
      </c>
      <c r="B255" s="22" t="s">
        <v>3321</v>
      </c>
      <c r="C255" s="31" t="s">
        <v>1819</v>
      </c>
      <c r="D255" s="18" t="s">
        <v>2874</v>
      </c>
      <c r="E255" s="19">
        <v>114.57</v>
      </c>
      <c r="F255" s="23"/>
      <c r="G255" s="21">
        <f>ROUND(E255*F255,2)</f>
        <v>0</v>
      </c>
    </row>
    <row r="256" spans="1:7" ht="22.5">
      <c r="A256" s="16">
        <v>113</v>
      </c>
      <c r="B256" s="22" t="s">
        <v>3323</v>
      </c>
      <c r="C256" s="31" t="s">
        <v>1820</v>
      </c>
      <c r="D256" s="18" t="s">
        <v>2874</v>
      </c>
      <c r="E256" s="19">
        <v>103.8</v>
      </c>
      <c r="F256" s="23"/>
      <c r="G256" s="21">
        <f>ROUND(E256*F256,2)</f>
        <v>0</v>
      </c>
    </row>
    <row r="257" spans="1:7">
      <c r="A257" s="16"/>
      <c r="B257" s="22"/>
      <c r="C257" s="35" t="s">
        <v>1821</v>
      </c>
      <c r="D257" s="36"/>
      <c r="E257" s="36"/>
      <c r="F257" s="36"/>
      <c r="G257" s="10">
        <f>SUM(G224:G256)</f>
        <v>0</v>
      </c>
    </row>
    <row r="258" spans="1:7">
      <c r="A258" s="16"/>
      <c r="B258" s="22"/>
      <c r="C258" s="31"/>
      <c r="D258" s="18"/>
      <c r="E258" s="19"/>
      <c r="F258" s="20"/>
      <c r="G258" s="21"/>
    </row>
    <row r="259" spans="1:7">
      <c r="A259" s="16"/>
      <c r="B259" s="17" t="s">
        <v>3326</v>
      </c>
      <c r="C259" s="30" t="s">
        <v>1822</v>
      </c>
      <c r="D259" s="18" t="s">
        <v>2865</v>
      </c>
      <c r="E259" s="19"/>
      <c r="F259" s="20"/>
      <c r="G259" s="21"/>
    </row>
    <row r="260" spans="1:7">
      <c r="A260" s="16"/>
      <c r="B260" s="17" t="s">
        <v>3328</v>
      </c>
      <c r="C260" s="30" t="s">
        <v>1823</v>
      </c>
      <c r="D260" s="18" t="s">
        <v>2865</v>
      </c>
      <c r="E260" s="19"/>
      <c r="F260" s="20"/>
      <c r="G260" s="21"/>
    </row>
    <row r="261" spans="1:7">
      <c r="A261" s="16"/>
      <c r="B261" s="22" t="s">
        <v>3330</v>
      </c>
      <c r="C261" s="30" t="s">
        <v>1824</v>
      </c>
      <c r="D261" s="18" t="s">
        <v>2865</v>
      </c>
      <c r="E261" s="19"/>
      <c r="F261" s="20"/>
      <c r="G261" s="21"/>
    </row>
    <row r="262" spans="1:7">
      <c r="A262" s="16">
        <v>114</v>
      </c>
      <c r="B262" s="22" t="s">
        <v>3332</v>
      </c>
      <c r="C262" s="31" t="s">
        <v>1825</v>
      </c>
      <c r="D262" s="18" t="s">
        <v>2874</v>
      </c>
      <c r="E262" s="19">
        <v>287.81</v>
      </c>
      <c r="F262" s="23"/>
      <c r="G262" s="21">
        <f>ROUND(E262*F262,2)</f>
        <v>0</v>
      </c>
    </row>
    <row r="263" spans="1:7">
      <c r="A263" s="16"/>
      <c r="B263" s="17" t="s">
        <v>3334</v>
      </c>
      <c r="C263" s="30" t="s">
        <v>1826</v>
      </c>
      <c r="D263" s="18" t="s">
        <v>2865</v>
      </c>
      <c r="E263" s="19"/>
      <c r="F263" s="20"/>
      <c r="G263" s="21"/>
    </row>
    <row r="264" spans="1:7">
      <c r="A264" s="16"/>
      <c r="B264" s="22" t="s">
        <v>3336</v>
      </c>
      <c r="C264" s="30" t="s">
        <v>1827</v>
      </c>
      <c r="D264" s="18" t="s">
        <v>2865</v>
      </c>
      <c r="E264" s="19"/>
      <c r="F264" s="20"/>
      <c r="G264" s="21"/>
    </row>
    <row r="265" spans="1:7">
      <c r="A265" s="16">
        <v>115</v>
      </c>
      <c r="B265" s="22" t="s">
        <v>3338</v>
      </c>
      <c r="C265" s="31" t="s">
        <v>1828</v>
      </c>
      <c r="D265" s="18" t="s">
        <v>3105</v>
      </c>
      <c r="E265" s="19">
        <v>95.22</v>
      </c>
      <c r="F265" s="23"/>
      <c r="G265" s="21">
        <f>ROUND(E265*F265,2)</f>
        <v>0</v>
      </c>
    </row>
    <row r="266" spans="1:7">
      <c r="A266" s="16">
        <v>116</v>
      </c>
      <c r="B266" s="22" t="s">
        <v>3340</v>
      </c>
      <c r="C266" s="31" t="s">
        <v>1829</v>
      </c>
      <c r="D266" s="18" t="s">
        <v>3105</v>
      </c>
      <c r="E266" s="19">
        <v>95.22</v>
      </c>
      <c r="F266" s="23"/>
      <c r="G266" s="21">
        <f>ROUND(E266*F266,2)</f>
        <v>0</v>
      </c>
    </row>
    <row r="267" spans="1:7">
      <c r="A267" s="16">
        <v>117</v>
      </c>
      <c r="B267" s="22" t="s">
        <v>3342</v>
      </c>
      <c r="C267" s="31" t="s">
        <v>1830</v>
      </c>
      <c r="D267" s="18" t="s">
        <v>3105</v>
      </c>
      <c r="E267" s="19">
        <v>24.2</v>
      </c>
      <c r="F267" s="23"/>
      <c r="G267" s="21">
        <f>ROUND(E267*F267,2)</f>
        <v>0</v>
      </c>
    </row>
    <row r="268" spans="1:7">
      <c r="A268" s="16">
        <v>118</v>
      </c>
      <c r="B268" s="22" t="s">
        <v>3344</v>
      </c>
      <c r="C268" s="31" t="s">
        <v>1831</v>
      </c>
      <c r="D268" s="18" t="s">
        <v>3105</v>
      </c>
      <c r="E268" s="19">
        <v>95.22</v>
      </c>
      <c r="F268" s="23"/>
      <c r="G268" s="21">
        <f>ROUND(E268*F268,2)</f>
        <v>0</v>
      </c>
    </row>
    <row r="269" spans="1:7">
      <c r="A269" s="16"/>
      <c r="B269" s="22" t="s">
        <v>3346</v>
      </c>
      <c r="C269" s="30" t="s">
        <v>1832</v>
      </c>
      <c r="D269" s="18" t="s">
        <v>2865</v>
      </c>
      <c r="E269" s="19"/>
      <c r="F269" s="20"/>
      <c r="G269" s="21"/>
    </row>
    <row r="270" spans="1:7">
      <c r="A270" s="16">
        <v>119</v>
      </c>
      <c r="B270" s="22" t="s">
        <v>3348</v>
      </c>
      <c r="C270" s="31" t="s">
        <v>1833</v>
      </c>
      <c r="D270" s="18" t="s">
        <v>1711</v>
      </c>
      <c r="E270" s="19">
        <v>11</v>
      </c>
      <c r="F270" s="23"/>
      <c r="G270" s="21">
        <f>ROUND(E270*F270,2)</f>
        <v>0</v>
      </c>
    </row>
    <row r="271" spans="1:7">
      <c r="A271" s="16">
        <v>120</v>
      </c>
      <c r="B271" s="22" t="s">
        <v>3350</v>
      </c>
      <c r="C271" s="31" t="s">
        <v>1834</v>
      </c>
      <c r="D271" s="18" t="s">
        <v>1711</v>
      </c>
      <c r="E271" s="19">
        <v>2</v>
      </c>
      <c r="F271" s="23"/>
      <c r="G271" s="21">
        <f>ROUND(E271*F271,2)</f>
        <v>0</v>
      </c>
    </row>
    <row r="272" spans="1:7">
      <c r="A272" s="16"/>
      <c r="B272" s="17" t="s">
        <v>3352</v>
      </c>
      <c r="C272" s="30" t="s">
        <v>1835</v>
      </c>
      <c r="D272" s="18" t="s">
        <v>2865</v>
      </c>
      <c r="E272" s="19"/>
      <c r="F272" s="20"/>
      <c r="G272" s="21"/>
    </row>
    <row r="273" spans="1:7">
      <c r="A273" s="16"/>
      <c r="B273" s="22" t="s">
        <v>3354</v>
      </c>
      <c r="C273" s="30" t="s">
        <v>1836</v>
      </c>
      <c r="D273" s="18" t="s">
        <v>2865</v>
      </c>
      <c r="E273" s="19"/>
      <c r="F273" s="20"/>
      <c r="G273" s="21"/>
    </row>
    <row r="274" spans="1:7" ht="22.5">
      <c r="A274" s="16">
        <v>121</v>
      </c>
      <c r="B274" s="22" t="s">
        <v>3356</v>
      </c>
      <c r="C274" s="31" t="s">
        <v>1837</v>
      </c>
      <c r="D274" s="18" t="s">
        <v>1711</v>
      </c>
      <c r="E274" s="19">
        <v>2</v>
      </c>
      <c r="F274" s="23"/>
      <c r="G274" s="21">
        <f>ROUND(E274*F274,2)</f>
        <v>0</v>
      </c>
    </row>
    <row r="275" spans="1:7" ht="22.5">
      <c r="A275" s="16">
        <v>122</v>
      </c>
      <c r="B275" s="22" t="s">
        <v>3358</v>
      </c>
      <c r="C275" s="31" t="s">
        <v>1838</v>
      </c>
      <c r="D275" s="18" t="s">
        <v>1711</v>
      </c>
      <c r="E275" s="19">
        <v>2</v>
      </c>
      <c r="F275" s="23"/>
      <c r="G275" s="21">
        <f>ROUND(E275*F275,2)</f>
        <v>0</v>
      </c>
    </row>
    <row r="276" spans="1:7" ht="22.5">
      <c r="A276" s="16">
        <v>123</v>
      </c>
      <c r="B276" s="22" t="s">
        <v>3360</v>
      </c>
      <c r="C276" s="31" t="s">
        <v>1839</v>
      </c>
      <c r="D276" s="18" t="s">
        <v>1711</v>
      </c>
      <c r="E276" s="19">
        <v>2</v>
      </c>
      <c r="F276" s="23"/>
      <c r="G276" s="21">
        <f>ROUND(E276*F276,2)</f>
        <v>0</v>
      </c>
    </row>
    <row r="277" spans="1:7">
      <c r="A277" s="16"/>
      <c r="B277" s="22" t="s">
        <v>3362</v>
      </c>
      <c r="C277" s="30" t="s">
        <v>1840</v>
      </c>
      <c r="D277" s="18" t="s">
        <v>2865</v>
      </c>
      <c r="E277" s="19"/>
      <c r="F277" s="20"/>
      <c r="G277" s="21"/>
    </row>
    <row r="278" spans="1:7">
      <c r="A278" s="16">
        <v>124</v>
      </c>
      <c r="B278" s="22" t="s">
        <v>3364</v>
      </c>
      <c r="C278" s="31" t="s">
        <v>3365</v>
      </c>
      <c r="D278" s="18" t="s">
        <v>1711</v>
      </c>
      <c r="E278" s="19">
        <v>4</v>
      </c>
      <c r="F278" s="23"/>
      <c r="G278" s="21">
        <f>ROUND(E278*F278,2)</f>
        <v>0</v>
      </c>
    </row>
    <row r="279" spans="1:7">
      <c r="A279" s="16">
        <v>125</v>
      </c>
      <c r="B279" s="22" t="s">
        <v>3366</v>
      </c>
      <c r="C279" s="31" t="s">
        <v>1841</v>
      </c>
      <c r="D279" s="18" t="s">
        <v>3105</v>
      </c>
      <c r="E279" s="19">
        <v>1.3</v>
      </c>
      <c r="F279" s="23"/>
      <c r="G279" s="21">
        <f>ROUND(E279*F279,2)</f>
        <v>0</v>
      </c>
    </row>
    <row r="280" spans="1:7" ht="22.5">
      <c r="A280" s="16">
        <v>126</v>
      </c>
      <c r="B280" s="22" t="s">
        <v>3368</v>
      </c>
      <c r="C280" s="31" t="s">
        <v>1842</v>
      </c>
      <c r="D280" s="18" t="s">
        <v>1711</v>
      </c>
      <c r="E280" s="19">
        <v>2</v>
      </c>
      <c r="F280" s="23"/>
      <c r="G280" s="21">
        <f>ROUND(E280*F280,2)</f>
        <v>0</v>
      </c>
    </row>
    <row r="281" spans="1:7">
      <c r="A281" s="16"/>
      <c r="B281" s="22" t="s">
        <v>3370</v>
      </c>
      <c r="C281" s="30" t="s">
        <v>1843</v>
      </c>
      <c r="D281" s="18" t="s">
        <v>2865</v>
      </c>
      <c r="E281" s="19"/>
      <c r="F281" s="20"/>
      <c r="G281" s="21"/>
    </row>
    <row r="282" spans="1:7" ht="22.5">
      <c r="A282" s="16">
        <v>127</v>
      </c>
      <c r="B282" s="22" t="s">
        <v>3372</v>
      </c>
      <c r="C282" s="31" t="s">
        <v>1844</v>
      </c>
      <c r="D282" s="18" t="s">
        <v>1711</v>
      </c>
      <c r="E282" s="19">
        <v>3</v>
      </c>
      <c r="F282" s="23"/>
      <c r="G282" s="21">
        <f>ROUND(E282*F282,2)</f>
        <v>0</v>
      </c>
    </row>
    <row r="283" spans="1:7">
      <c r="A283" s="16"/>
      <c r="B283" s="17" t="s">
        <v>3374</v>
      </c>
      <c r="C283" s="30" t="s">
        <v>1845</v>
      </c>
      <c r="D283" s="18" t="s">
        <v>2865</v>
      </c>
      <c r="E283" s="19"/>
      <c r="F283" s="20"/>
      <c r="G283" s="21"/>
    </row>
    <row r="284" spans="1:7">
      <c r="A284" s="16">
        <v>128</v>
      </c>
      <c r="B284" s="22" t="s">
        <v>3376</v>
      </c>
      <c r="C284" s="31" t="s">
        <v>1846</v>
      </c>
      <c r="D284" s="18" t="s">
        <v>2874</v>
      </c>
      <c r="E284" s="19">
        <v>228.74</v>
      </c>
      <c r="F284" s="23"/>
      <c r="G284" s="21">
        <f>ROUND(E284*F284,2)</f>
        <v>0</v>
      </c>
    </row>
    <row r="285" spans="1:7" ht="22.5">
      <c r="A285" s="16">
        <v>129</v>
      </c>
      <c r="B285" s="22" t="s">
        <v>3378</v>
      </c>
      <c r="C285" s="31" t="s">
        <v>1847</v>
      </c>
      <c r="D285" s="18" t="s">
        <v>3380</v>
      </c>
      <c r="E285" s="19">
        <v>686.22</v>
      </c>
      <c r="F285" s="23"/>
      <c r="G285" s="21">
        <f>ROUND(E285*F285,2)</f>
        <v>0</v>
      </c>
    </row>
    <row r="286" spans="1:7">
      <c r="A286" s="16"/>
      <c r="B286" s="22"/>
      <c r="C286" s="35" t="s">
        <v>1848</v>
      </c>
      <c r="D286" s="36"/>
      <c r="E286" s="36"/>
      <c r="F286" s="36"/>
      <c r="G286" s="10">
        <f>SUM(G260:G285)</f>
        <v>0</v>
      </c>
    </row>
    <row r="287" spans="1:7">
      <c r="A287" s="16"/>
      <c r="B287" s="22"/>
      <c r="C287" s="31"/>
      <c r="D287" s="18"/>
      <c r="E287" s="19"/>
      <c r="F287" s="20"/>
      <c r="G287" s="21"/>
    </row>
    <row r="288" spans="1:7" ht="22.5">
      <c r="A288" s="16"/>
      <c r="B288" s="17" t="s">
        <v>3382</v>
      </c>
      <c r="C288" s="30" t="s">
        <v>1849</v>
      </c>
      <c r="D288" s="18" t="s">
        <v>2865</v>
      </c>
      <c r="E288" s="19"/>
      <c r="F288" s="20"/>
      <c r="G288" s="21"/>
    </row>
    <row r="289" spans="1:7">
      <c r="A289" s="16"/>
      <c r="B289" s="17" t="s">
        <v>3384</v>
      </c>
      <c r="C289" s="30" t="s">
        <v>1850</v>
      </c>
      <c r="D289" s="18" t="s">
        <v>2865</v>
      </c>
      <c r="E289" s="19"/>
      <c r="F289" s="20"/>
      <c r="G289" s="21"/>
    </row>
    <row r="290" spans="1:7">
      <c r="A290" s="16"/>
      <c r="B290" s="22" t="s">
        <v>3386</v>
      </c>
      <c r="C290" s="30" t="s">
        <v>1851</v>
      </c>
      <c r="D290" s="18" t="s">
        <v>2865</v>
      </c>
      <c r="E290" s="19"/>
      <c r="F290" s="20"/>
      <c r="G290" s="21"/>
    </row>
    <row r="291" spans="1:7">
      <c r="A291" s="16">
        <v>130</v>
      </c>
      <c r="B291" s="22" t="s">
        <v>3388</v>
      </c>
      <c r="C291" s="31" t="s">
        <v>3389</v>
      </c>
      <c r="D291" s="18" t="s">
        <v>3105</v>
      </c>
      <c r="E291" s="19">
        <v>336.68</v>
      </c>
      <c r="F291" s="23"/>
      <c r="G291" s="21">
        <f>ROUND(E291*F291,2)</f>
        <v>0</v>
      </c>
    </row>
    <row r="292" spans="1:7">
      <c r="A292" s="16"/>
      <c r="B292" s="17" t="s">
        <v>3390</v>
      </c>
      <c r="C292" s="30" t="s">
        <v>1852</v>
      </c>
      <c r="D292" s="18" t="s">
        <v>2865</v>
      </c>
      <c r="E292" s="19"/>
      <c r="F292" s="20"/>
      <c r="G292" s="21"/>
    </row>
    <row r="293" spans="1:7">
      <c r="A293" s="16"/>
      <c r="B293" s="22" t="s">
        <v>3392</v>
      </c>
      <c r="C293" s="30" t="s">
        <v>1853</v>
      </c>
      <c r="D293" s="18" t="s">
        <v>2865</v>
      </c>
      <c r="E293" s="19"/>
      <c r="F293" s="20"/>
      <c r="G293" s="21"/>
    </row>
    <row r="294" spans="1:7">
      <c r="A294" s="16">
        <v>131</v>
      </c>
      <c r="B294" s="22" t="s">
        <v>3394</v>
      </c>
      <c r="C294" s="31" t="s">
        <v>1854</v>
      </c>
      <c r="D294" s="18" t="s">
        <v>2874</v>
      </c>
      <c r="E294" s="19">
        <v>207.46</v>
      </c>
      <c r="F294" s="23"/>
      <c r="G294" s="21">
        <f>ROUND(E294*F294,2)</f>
        <v>0</v>
      </c>
    </row>
    <row r="295" spans="1:7">
      <c r="A295" s="16">
        <v>132</v>
      </c>
      <c r="B295" s="22" t="s">
        <v>3396</v>
      </c>
      <c r="C295" s="31" t="s">
        <v>1855</v>
      </c>
      <c r="D295" s="18" t="s">
        <v>2874</v>
      </c>
      <c r="E295" s="19">
        <v>569.08000000000004</v>
      </c>
      <c r="F295" s="23"/>
      <c r="G295" s="21">
        <f>ROUND(E295*F295,2)</f>
        <v>0</v>
      </c>
    </row>
    <row r="296" spans="1:7">
      <c r="A296" s="16"/>
      <c r="B296" s="17" t="s">
        <v>3398</v>
      </c>
      <c r="C296" s="30" t="s">
        <v>1856</v>
      </c>
      <c r="D296" s="18" t="s">
        <v>2865</v>
      </c>
      <c r="E296" s="19"/>
      <c r="F296" s="20"/>
      <c r="G296" s="21"/>
    </row>
    <row r="297" spans="1:7" ht="22.5">
      <c r="A297" s="16"/>
      <c r="B297" s="22" t="s">
        <v>3400</v>
      </c>
      <c r="C297" s="30" t="s">
        <v>1857</v>
      </c>
      <c r="D297" s="18" t="s">
        <v>2865</v>
      </c>
      <c r="E297" s="19"/>
      <c r="F297" s="20"/>
      <c r="G297" s="21"/>
    </row>
    <row r="298" spans="1:7">
      <c r="A298" s="16">
        <v>133</v>
      </c>
      <c r="B298" s="22" t="s">
        <v>3402</v>
      </c>
      <c r="C298" s="31" t="s">
        <v>3403</v>
      </c>
      <c r="D298" s="18" t="s">
        <v>3105</v>
      </c>
      <c r="E298" s="19">
        <v>180</v>
      </c>
      <c r="F298" s="23"/>
      <c r="G298" s="21">
        <f>ROUND(E298*F298,2)</f>
        <v>0</v>
      </c>
    </row>
    <row r="299" spans="1:7">
      <c r="A299" s="16"/>
      <c r="B299" s="17" t="s">
        <v>3404</v>
      </c>
      <c r="C299" s="30" t="s">
        <v>1858</v>
      </c>
      <c r="D299" s="18" t="s">
        <v>2865</v>
      </c>
      <c r="E299" s="19"/>
      <c r="F299" s="20"/>
      <c r="G299" s="21"/>
    </row>
    <row r="300" spans="1:7">
      <c r="A300" s="16"/>
      <c r="B300" s="22" t="s">
        <v>3406</v>
      </c>
      <c r="C300" s="30" t="s">
        <v>1859</v>
      </c>
      <c r="D300" s="18" t="s">
        <v>2865</v>
      </c>
      <c r="E300" s="19"/>
      <c r="F300" s="20"/>
      <c r="G300" s="21"/>
    </row>
    <row r="301" spans="1:7">
      <c r="A301" s="16">
        <v>134</v>
      </c>
      <c r="B301" s="22" t="s">
        <v>3408</v>
      </c>
      <c r="C301" s="31" t="s">
        <v>3409</v>
      </c>
      <c r="D301" s="18" t="s">
        <v>3105</v>
      </c>
      <c r="E301" s="19">
        <v>50</v>
      </c>
      <c r="F301" s="23"/>
      <c r="G301" s="21">
        <f>ROUND(E301*F301,2)</f>
        <v>0</v>
      </c>
    </row>
    <row r="302" spans="1:7">
      <c r="A302" s="16">
        <v>135</v>
      </c>
      <c r="B302" s="22" t="s">
        <v>3410</v>
      </c>
      <c r="C302" s="31" t="s">
        <v>3411</v>
      </c>
      <c r="D302" s="18" t="s">
        <v>3105</v>
      </c>
      <c r="E302" s="19">
        <v>300</v>
      </c>
      <c r="F302" s="23"/>
      <c r="G302" s="21">
        <f>ROUND(E302*F302,2)</f>
        <v>0</v>
      </c>
    </row>
    <row r="303" spans="1:7">
      <c r="A303" s="16">
        <v>136</v>
      </c>
      <c r="B303" s="22" t="s">
        <v>3412</v>
      </c>
      <c r="C303" s="31" t="s">
        <v>3413</v>
      </c>
      <c r="D303" s="18" t="s">
        <v>3105</v>
      </c>
      <c r="E303" s="19">
        <v>150</v>
      </c>
      <c r="F303" s="23"/>
      <c r="G303" s="21">
        <f>ROUND(E303*F303,2)</f>
        <v>0</v>
      </c>
    </row>
    <row r="304" spans="1:7">
      <c r="A304" s="16"/>
      <c r="B304" s="17" t="s">
        <v>3414</v>
      </c>
      <c r="C304" s="30" t="s">
        <v>1860</v>
      </c>
      <c r="D304" s="18" t="s">
        <v>2865</v>
      </c>
      <c r="E304" s="19"/>
      <c r="F304" s="20"/>
      <c r="G304" s="21"/>
    </row>
    <row r="305" spans="1:7" ht="22.5">
      <c r="A305" s="16"/>
      <c r="B305" s="22" t="s">
        <v>3416</v>
      </c>
      <c r="C305" s="30" t="s">
        <v>1861</v>
      </c>
      <c r="D305" s="18" t="s">
        <v>2865</v>
      </c>
      <c r="E305" s="19"/>
      <c r="F305" s="20"/>
      <c r="G305" s="21"/>
    </row>
    <row r="306" spans="1:7">
      <c r="A306" s="16">
        <v>137</v>
      </c>
      <c r="B306" s="22" t="s">
        <v>3418</v>
      </c>
      <c r="C306" s="31" t="s">
        <v>3419</v>
      </c>
      <c r="D306" s="18" t="s">
        <v>3420</v>
      </c>
      <c r="E306" s="19">
        <v>150</v>
      </c>
      <c r="F306" s="23"/>
      <c r="G306" s="21">
        <f>ROUND(E306*F306,2)</f>
        <v>0</v>
      </c>
    </row>
    <row r="307" spans="1:7">
      <c r="A307" s="16">
        <v>138</v>
      </c>
      <c r="B307" s="22" t="s">
        <v>3421</v>
      </c>
      <c r="C307" s="31" t="s">
        <v>3422</v>
      </c>
      <c r="D307" s="18" t="s">
        <v>3420</v>
      </c>
      <c r="E307" s="19">
        <v>120</v>
      </c>
      <c r="F307" s="23"/>
      <c r="G307" s="21">
        <f>ROUND(E307*F307,2)</f>
        <v>0</v>
      </c>
    </row>
    <row r="308" spans="1:7">
      <c r="A308" s="16">
        <v>139</v>
      </c>
      <c r="B308" s="22" t="s">
        <v>3423</v>
      </c>
      <c r="C308" s="31" t="s">
        <v>3424</v>
      </c>
      <c r="D308" s="18" t="s">
        <v>3420</v>
      </c>
      <c r="E308" s="19">
        <v>300</v>
      </c>
      <c r="F308" s="23"/>
      <c r="G308" s="21">
        <f>ROUND(E308*F308,2)</f>
        <v>0</v>
      </c>
    </row>
    <row r="309" spans="1:7">
      <c r="A309" s="16">
        <v>140</v>
      </c>
      <c r="B309" s="22" t="s">
        <v>3425</v>
      </c>
      <c r="C309" s="31" t="s">
        <v>3426</v>
      </c>
      <c r="D309" s="18" t="s">
        <v>3420</v>
      </c>
      <c r="E309" s="19">
        <v>840</v>
      </c>
      <c r="F309" s="23"/>
      <c r="G309" s="21">
        <f>ROUND(E309*F309,2)</f>
        <v>0</v>
      </c>
    </row>
    <row r="310" spans="1:7">
      <c r="A310" s="16">
        <v>141</v>
      </c>
      <c r="B310" s="22" t="s">
        <v>3427</v>
      </c>
      <c r="C310" s="31" t="s">
        <v>3428</v>
      </c>
      <c r="D310" s="18" t="s">
        <v>3420</v>
      </c>
      <c r="E310" s="19">
        <v>150</v>
      </c>
      <c r="F310" s="23"/>
      <c r="G310" s="21">
        <f>ROUND(E310*F310,2)</f>
        <v>0</v>
      </c>
    </row>
    <row r="311" spans="1:7">
      <c r="A311" s="16"/>
      <c r="B311" s="22" t="s">
        <v>3429</v>
      </c>
      <c r="C311" s="30" t="s">
        <v>1862</v>
      </c>
      <c r="D311" s="18" t="s">
        <v>2865</v>
      </c>
      <c r="E311" s="19"/>
      <c r="F311" s="20"/>
      <c r="G311" s="21"/>
    </row>
    <row r="312" spans="1:7">
      <c r="A312" s="16">
        <v>142</v>
      </c>
      <c r="B312" s="22" t="s">
        <v>3431</v>
      </c>
      <c r="C312" s="31" t="s">
        <v>3432</v>
      </c>
      <c r="D312" s="18" t="s">
        <v>1711</v>
      </c>
      <c r="E312" s="19">
        <v>1</v>
      </c>
      <c r="F312" s="23"/>
      <c r="G312" s="21">
        <f>ROUND(E312*F312,2)</f>
        <v>0</v>
      </c>
    </row>
    <row r="313" spans="1:7">
      <c r="A313" s="16"/>
      <c r="B313" s="22" t="s">
        <v>3433</v>
      </c>
      <c r="C313" s="30" t="s">
        <v>1863</v>
      </c>
      <c r="D313" s="18" t="s">
        <v>2865</v>
      </c>
      <c r="E313" s="19"/>
      <c r="F313" s="20"/>
      <c r="G313" s="21"/>
    </row>
    <row r="314" spans="1:7">
      <c r="A314" s="16">
        <v>143</v>
      </c>
      <c r="B314" s="22" t="s">
        <v>3435</v>
      </c>
      <c r="C314" s="31" t="s">
        <v>3436</v>
      </c>
      <c r="D314" s="18" t="s">
        <v>1711</v>
      </c>
      <c r="E314" s="19">
        <v>1</v>
      </c>
      <c r="F314" s="23"/>
      <c r="G314" s="21">
        <f>ROUND(E314*F314,2)</f>
        <v>0</v>
      </c>
    </row>
    <row r="315" spans="1:7">
      <c r="A315" s="16"/>
      <c r="B315" s="22" t="s">
        <v>3437</v>
      </c>
      <c r="C315" s="30" t="s">
        <v>1864</v>
      </c>
      <c r="D315" s="18" t="s">
        <v>2865</v>
      </c>
      <c r="E315" s="19"/>
      <c r="F315" s="20"/>
      <c r="G315" s="21"/>
    </row>
    <row r="316" spans="1:7">
      <c r="A316" s="16">
        <v>144</v>
      </c>
      <c r="B316" s="22" t="s">
        <v>3439</v>
      </c>
      <c r="C316" s="31" t="s">
        <v>3440</v>
      </c>
      <c r="D316" s="18" t="s">
        <v>3105</v>
      </c>
      <c r="E316" s="19">
        <v>3</v>
      </c>
      <c r="F316" s="23"/>
      <c r="G316" s="21">
        <f>ROUND(E316*F316,2)</f>
        <v>0</v>
      </c>
    </row>
    <row r="317" spans="1:7" ht="22.5">
      <c r="A317" s="16"/>
      <c r="B317" s="17" t="s">
        <v>3441</v>
      </c>
      <c r="C317" s="30" t="s">
        <v>1865</v>
      </c>
      <c r="D317" s="18" t="s">
        <v>2865</v>
      </c>
      <c r="E317" s="19"/>
      <c r="F317" s="20"/>
      <c r="G317" s="21"/>
    </row>
    <row r="318" spans="1:7">
      <c r="A318" s="16"/>
      <c r="B318" s="22" t="s">
        <v>3443</v>
      </c>
      <c r="C318" s="30" t="s">
        <v>1866</v>
      </c>
      <c r="D318" s="18" t="s">
        <v>2865</v>
      </c>
      <c r="E318" s="19"/>
      <c r="F318" s="20"/>
      <c r="G318" s="21"/>
    </row>
    <row r="319" spans="1:7">
      <c r="A319" s="16">
        <v>145</v>
      </c>
      <c r="B319" s="22" t="s">
        <v>3445</v>
      </c>
      <c r="C319" s="31" t="s">
        <v>1867</v>
      </c>
      <c r="D319" s="18" t="s">
        <v>1711</v>
      </c>
      <c r="E319" s="19">
        <v>5</v>
      </c>
      <c r="F319" s="23"/>
      <c r="G319" s="21">
        <f>ROUND(E319*F319,2)</f>
        <v>0</v>
      </c>
    </row>
    <row r="320" spans="1:7">
      <c r="A320" s="16">
        <v>146</v>
      </c>
      <c r="B320" s="22" t="s">
        <v>3447</v>
      </c>
      <c r="C320" s="31" t="s">
        <v>3448</v>
      </c>
      <c r="D320" s="18" t="s">
        <v>1711</v>
      </c>
      <c r="E320" s="19">
        <v>3</v>
      </c>
      <c r="F320" s="23"/>
      <c r="G320" s="21">
        <f>ROUND(E320*F320,2)</f>
        <v>0</v>
      </c>
    </row>
    <row r="321" spans="1:7">
      <c r="A321" s="16">
        <v>147</v>
      </c>
      <c r="B321" s="22" t="s">
        <v>3449</v>
      </c>
      <c r="C321" s="31" t="s">
        <v>3450</v>
      </c>
      <c r="D321" s="18" t="s">
        <v>1711</v>
      </c>
      <c r="E321" s="19">
        <v>3</v>
      </c>
      <c r="F321" s="23"/>
      <c r="G321" s="21">
        <f>ROUND(E321*F321,2)</f>
        <v>0</v>
      </c>
    </row>
    <row r="322" spans="1:7">
      <c r="A322" s="16">
        <v>148</v>
      </c>
      <c r="B322" s="22" t="s">
        <v>3451</v>
      </c>
      <c r="C322" s="31" t="s">
        <v>3452</v>
      </c>
      <c r="D322" s="18" t="s">
        <v>1711</v>
      </c>
      <c r="E322" s="19">
        <v>15</v>
      </c>
      <c r="F322" s="23"/>
      <c r="G322" s="21">
        <f>ROUND(E322*F322,2)</f>
        <v>0</v>
      </c>
    </row>
    <row r="323" spans="1:7">
      <c r="A323" s="16"/>
      <c r="B323" s="22" t="s">
        <v>3453</v>
      </c>
      <c r="C323" s="30" t="s">
        <v>1868</v>
      </c>
      <c r="D323" s="18" t="s">
        <v>2865</v>
      </c>
      <c r="E323" s="19"/>
      <c r="F323" s="20"/>
      <c r="G323" s="21"/>
    </row>
    <row r="324" spans="1:7">
      <c r="A324" s="16">
        <v>149</v>
      </c>
      <c r="B324" s="22" t="s">
        <v>3455</v>
      </c>
      <c r="C324" s="31" t="s">
        <v>3456</v>
      </c>
      <c r="D324" s="18" t="s">
        <v>1711</v>
      </c>
      <c r="E324" s="19">
        <v>3</v>
      </c>
      <c r="F324" s="23"/>
      <c r="G324" s="21">
        <f>ROUND(E324*F324,2)</f>
        <v>0</v>
      </c>
    </row>
    <row r="325" spans="1:7">
      <c r="A325" s="16"/>
      <c r="B325" s="22" t="s">
        <v>3457</v>
      </c>
      <c r="C325" s="30" t="s">
        <v>1869</v>
      </c>
      <c r="D325" s="18" t="s">
        <v>2865</v>
      </c>
      <c r="E325" s="19"/>
      <c r="F325" s="20"/>
      <c r="G325" s="21"/>
    </row>
    <row r="326" spans="1:7">
      <c r="A326" s="16">
        <v>150</v>
      </c>
      <c r="B326" s="22" t="s">
        <v>3459</v>
      </c>
      <c r="C326" s="31" t="s">
        <v>1870</v>
      </c>
      <c r="D326" s="18" t="s">
        <v>3105</v>
      </c>
      <c r="E326" s="19">
        <v>128.9</v>
      </c>
      <c r="F326" s="23"/>
      <c r="G326" s="21">
        <f>ROUND(E326*F326,2)</f>
        <v>0</v>
      </c>
    </row>
    <row r="327" spans="1:7">
      <c r="A327" s="16">
        <v>151</v>
      </c>
      <c r="B327" s="22" t="s">
        <v>3461</v>
      </c>
      <c r="C327" s="31" t="s">
        <v>1871</v>
      </c>
      <c r="D327" s="18" t="s">
        <v>3105</v>
      </c>
      <c r="E327" s="19">
        <v>22</v>
      </c>
      <c r="F327" s="23"/>
      <c r="G327" s="21">
        <f>ROUND(E327*F327,2)</f>
        <v>0</v>
      </c>
    </row>
    <row r="328" spans="1:7">
      <c r="A328" s="16">
        <v>152</v>
      </c>
      <c r="B328" s="22" t="s">
        <v>3463</v>
      </c>
      <c r="C328" s="31" t="s">
        <v>1872</v>
      </c>
      <c r="D328" s="18" t="s">
        <v>3105</v>
      </c>
      <c r="E328" s="19">
        <v>9</v>
      </c>
      <c r="F328" s="23"/>
      <c r="G328" s="21">
        <f>ROUND(E328*F328,2)</f>
        <v>0</v>
      </c>
    </row>
    <row r="329" spans="1:7">
      <c r="A329" s="16"/>
      <c r="B329" s="17" t="s">
        <v>3465</v>
      </c>
      <c r="C329" s="30" t="s">
        <v>1873</v>
      </c>
      <c r="D329" s="18" t="s">
        <v>2865</v>
      </c>
      <c r="E329" s="19"/>
      <c r="F329" s="20"/>
      <c r="G329" s="21"/>
    </row>
    <row r="330" spans="1:7">
      <c r="A330" s="16"/>
      <c r="B330" s="22" t="s">
        <v>3467</v>
      </c>
      <c r="C330" s="30" t="s">
        <v>1874</v>
      </c>
      <c r="D330" s="18" t="s">
        <v>2865</v>
      </c>
      <c r="E330" s="19"/>
      <c r="F330" s="20"/>
      <c r="G330" s="21"/>
    </row>
    <row r="331" spans="1:7">
      <c r="A331" s="16">
        <v>153</v>
      </c>
      <c r="B331" s="22" t="s">
        <v>3469</v>
      </c>
      <c r="C331" s="31" t="s">
        <v>1875</v>
      </c>
      <c r="D331" s="18" t="s">
        <v>2905</v>
      </c>
      <c r="E331" s="19">
        <v>267.73</v>
      </c>
      <c r="F331" s="23"/>
      <c r="G331" s="21">
        <f>ROUND(E331*F331,2)</f>
        <v>0</v>
      </c>
    </row>
    <row r="332" spans="1:7" ht="22.5">
      <c r="A332" s="16">
        <v>154</v>
      </c>
      <c r="B332" s="22" t="s">
        <v>3471</v>
      </c>
      <c r="C332" s="31" t="s">
        <v>1876</v>
      </c>
      <c r="D332" s="18" t="s">
        <v>2874</v>
      </c>
      <c r="E332" s="19">
        <v>88</v>
      </c>
      <c r="F332" s="23"/>
      <c r="G332" s="21">
        <f>ROUND(E332*F332,2)</f>
        <v>0</v>
      </c>
    </row>
    <row r="333" spans="1:7" ht="22.5">
      <c r="A333" s="16">
        <v>155</v>
      </c>
      <c r="B333" s="22" t="s">
        <v>3473</v>
      </c>
      <c r="C333" s="31" t="s">
        <v>1877</v>
      </c>
      <c r="D333" s="18" t="s">
        <v>2874</v>
      </c>
      <c r="E333" s="19">
        <v>828.31</v>
      </c>
      <c r="F333" s="23"/>
      <c r="G333" s="21">
        <f>ROUND(E333*F333,2)</f>
        <v>0</v>
      </c>
    </row>
    <row r="334" spans="1:7" ht="22.5">
      <c r="A334" s="16"/>
      <c r="B334" s="22" t="s">
        <v>3475</v>
      </c>
      <c r="C334" s="30" t="s">
        <v>1878</v>
      </c>
      <c r="D334" s="18" t="s">
        <v>2865</v>
      </c>
      <c r="E334" s="19"/>
      <c r="F334" s="20"/>
      <c r="G334" s="21"/>
    </row>
    <row r="335" spans="1:7" ht="22.5">
      <c r="A335" s="16">
        <v>156</v>
      </c>
      <c r="B335" s="22" t="s">
        <v>3477</v>
      </c>
      <c r="C335" s="31" t="s">
        <v>1879</v>
      </c>
      <c r="D335" s="18" t="s">
        <v>2874</v>
      </c>
      <c r="E335" s="19">
        <v>7041.87</v>
      </c>
      <c r="F335" s="23"/>
      <c r="G335" s="21">
        <f>ROUND(E335*F335,2)</f>
        <v>0</v>
      </c>
    </row>
    <row r="336" spans="1:7" ht="22.5">
      <c r="A336" s="16"/>
      <c r="B336" s="22" t="s">
        <v>3479</v>
      </c>
      <c r="C336" s="30" t="s">
        <v>1880</v>
      </c>
      <c r="D336" s="18" t="s">
        <v>2865</v>
      </c>
      <c r="E336" s="19"/>
      <c r="F336" s="20"/>
      <c r="G336" s="21"/>
    </row>
    <row r="337" spans="1:7">
      <c r="A337" s="16">
        <v>157</v>
      </c>
      <c r="B337" s="22" t="s">
        <v>3481</v>
      </c>
      <c r="C337" s="31" t="s">
        <v>1881</v>
      </c>
      <c r="D337" s="18" t="s">
        <v>2874</v>
      </c>
      <c r="E337" s="19">
        <v>828.31</v>
      </c>
      <c r="F337" s="23"/>
      <c r="G337" s="21">
        <f>ROUND(E337*F337,2)</f>
        <v>0</v>
      </c>
    </row>
    <row r="338" spans="1:7">
      <c r="A338" s="16"/>
      <c r="B338" s="22" t="s">
        <v>3483</v>
      </c>
      <c r="C338" s="30" t="s">
        <v>1882</v>
      </c>
      <c r="D338" s="18" t="s">
        <v>2865</v>
      </c>
      <c r="E338" s="19"/>
      <c r="F338" s="20"/>
      <c r="G338" s="21"/>
    </row>
    <row r="339" spans="1:7">
      <c r="A339" s="16">
        <v>158</v>
      </c>
      <c r="B339" s="22" t="s">
        <v>3485</v>
      </c>
      <c r="C339" s="31" t="s">
        <v>1883</v>
      </c>
      <c r="D339" s="18" t="s">
        <v>3105</v>
      </c>
      <c r="E339" s="19">
        <v>11.5</v>
      </c>
      <c r="F339" s="23"/>
      <c r="G339" s="21">
        <f>ROUND(E339*F339,2)</f>
        <v>0</v>
      </c>
    </row>
    <row r="340" spans="1:7">
      <c r="A340" s="16"/>
      <c r="B340" s="22"/>
      <c r="C340" s="35" t="s">
        <v>1884</v>
      </c>
      <c r="D340" s="36"/>
      <c r="E340" s="36"/>
      <c r="F340" s="36"/>
      <c r="G340" s="10">
        <f>SUM(G289:G339)</f>
        <v>0</v>
      </c>
    </row>
    <row r="341" spans="1:7">
      <c r="A341" s="16"/>
      <c r="B341" s="22"/>
      <c r="C341" s="31"/>
      <c r="D341" s="18"/>
      <c r="E341" s="19"/>
      <c r="F341" s="20"/>
      <c r="G341" s="21"/>
    </row>
    <row r="342" spans="1:7">
      <c r="A342" s="16"/>
      <c r="B342" s="17" t="s">
        <v>3488</v>
      </c>
      <c r="C342" s="30" t="s">
        <v>1885</v>
      </c>
      <c r="D342" s="18" t="s">
        <v>2865</v>
      </c>
      <c r="E342" s="19"/>
      <c r="F342" s="20"/>
      <c r="G342" s="21"/>
    </row>
    <row r="343" spans="1:7">
      <c r="A343" s="16"/>
      <c r="B343" s="17" t="s">
        <v>3490</v>
      </c>
      <c r="C343" s="30" t="s">
        <v>1886</v>
      </c>
      <c r="D343" s="18" t="s">
        <v>2865</v>
      </c>
      <c r="E343" s="19"/>
      <c r="F343" s="20"/>
      <c r="G343" s="21"/>
    </row>
    <row r="344" spans="1:7">
      <c r="A344" s="16"/>
      <c r="B344" s="22" t="s">
        <v>3492</v>
      </c>
      <c r="C344" s="30" t="s">
        <v>1887</v>
      </c>
      <c r="D344" s="18" t="s">
        <v>2865</v>
      </c>
      <c r="E344" s="19"/>
      <c r="F344" s="20"/>
      <c r="G344" s="21"/>
    </row>
    <row r="345" spans="1:7">
      <c r="A345" s="16">
        <v>159</v>
      </c>
      <c r="B345" s="22" t="s">
        <v>3494</v>
      </c>
      <c r="C345" s="31" t="s">
        <v>1888</v>
      </c>
      <c r="D345" s="18" t="s">
        <v>2905</v>
      </c>
      <c r="E345" s="19">
        <v>42</v>
      </c>
      <c r="F345" s="23"/>
      <c r="G345" s="21">
        <f>ROUND(E345*F345,2)</f>
        <v>0</v>
      </c>
    </row>
    <row r="346" spans="1:7">
      <c r="A346" s="16">
        <v>160</v>
      </c>
      <c r="B346" s="22" t="s">
        <v>3496</v>
      </c>
      <c r="C346" s="31" t="s">
        <v>1886</v>
      </c>
      <c r="D346" s="18" t="s">
        <v>2874</v>
      </c>
      <c r="E346" s="19">
        <v>140</v>
      </c>
      <c r="F346" s="23"/>
      <c r="G346" s="21">
        <f>ROUND(E346*F346,2)</f>
        <v>0</v>
      </c>
    </row>
    <row r="347" spans="1:7">
      <c r="A347" s="16"/>
      <c r="B347" s="17" t="s">
        <v>3498</v>
      </c>
      <c r="C347" s="30" t="s">
        <v>1889</v>
      </c>
      <c r="D347" s="18" t="s">
        <v>2865</v>
      </c>
      <c r="E347" s="19"/>
      <c r="F347" s="20"/>
      <c r="G347" s="21"/>
    </row>
    <row r="348" spans="1:7">
      <c r="A348" s="16">
        <v>161</v>
      </c>
      <c r="B348" s="22" t="s">
        <v>3500</v>
      </c>
      <c r="C348" s="31" t="s">
        <v>1890</v>
      </c>
      <c r="D348" s="18" t="s">
        <v>2874</v>
      </c>
      <c r="E348" s="19">
        <v>36.19</v>
      </c>
      <c r="F348" s="23"/>
      <c r="G348" s="21">
        <f>ROUND(E348*F348,2)</f>
        <v>0</v>
      </c>
    </row>
    <row r="349" spans="1:7">
      <c r="A349" s="16"/>
      <c r="B349" s="17" t="s">
        <v>3502</v>
      </c>
      <c r="C349" s="30" t="s">
        <v>1891</v>
      </c>
      <c r="D349" s="18" t="s">
        <v>2865</v>
      </c>
      <c r="E349" s="19"/>
      <c r="F349" s="20"/>
      <c r="G349" s="21"/>
    </row>
    <row r="350" spans="1:7">
      <c r="A350" s="16"/>
      <c r="B350" s="22" t="s">
        <v>3504</v>
      </c>
      <c r="C350" s="30" t="s">
        <v>1892</v>
      </c>
      <c r="D350" s="18" t="s">
        <v>2865</v>
      </c>
      <c r="E350" s="19"/>
      <c r="F350" s="20"/>
      <c r="G350" s="21"/>
    </row>
    <row r="351" spans="1:7" ht="22.5">
      <c r="A351" s="16">
        <v>162</v>
      </c>
      <c r="B351" s="22" t="s">
        <v>3506</v>
      </c>
      <c r="C351" s="31" t="s">
        <v>1893</v>
      </c>
      <c r="D351" s="18" t="s">
        <v>1605</v>
      </c>
      <c r="E351" s="19">
        <v>1</v>
      </c>
      <c r="F351" s="23"/>
      <c r="G351" s="21">
        <f>ROUND(E351*F351,2)</f>
        <v>0</v>
      </c>
    </row>
    <row r="352" spans="1:7">
      <c r="A352" s="16"/>
      <c r="B352" s="22"/>
      <c r="C352" s="35" t="s">
        <v>1894</v>
      </c>
      <c r="D352" s="36"/>
      <c r="E352" s="36"/>
      <c r="F352" s="36"/>
      <c r="G352" s="10">
        <f>SUM(G343:G351)</f>
        <v>0</v>
      </c>
    </row>
    <row r="353" spans="1:7">
      <c r="A353" s="16"/>
      <c r="B353" s="22"/>
      <c r="C353" s="31"/>
      <c r="D353" s="18"/>
      <c r="E353" s="19"/>
      <c r="F353" s="20"/>
      <c r="G353" s="21"/>
    </row>
    <row r="354" spans="1:7">
      <c r="A354" s="16"/>
      <c r="B354" s="17" t="s">
        <v>3509</v>
      </c>
      <c r="C354" s="30" t="s">
        <v>1895</v>
      </c>
      <c r="D354" s="18" t="s">
        <v>2865</v>
      </c>
      <c r="E354" s="19"/>
      <c r="F354" s="20"/>
      <c r="G354" s="21"/>
    </row>
    <row r="355" spans="1:7">
      <c r="A355" s="16"/>
      <c r="B355" s="17" t="s">
        <v>3511</v>
      </c>
      <c r="C355" s="30" t="s">
        <v>1600</v>
      </c>
      <c r="D355" s="18" t="s">
        <v>2865</v>
      </c>
      <c r="E355" s="19"/>
      <c r="F355" s="20"/>
      <c r="G355" s="21"/>
    </row>
    <row r="356" spans="1:7">
      <c r="A356" s="16">
        <v>163</v>
      </c>
      <c r="B356" s="22" t="s">
        <v>3512</v>
      </c>
      <c r="C356" s="31" t="s">
        <v>1601</v>
      </c>
      <c r="D356" s="18" t="s">
        <v>2884</v>
      </c>
      <c r="E356" s="19">
        <v>6250</v>
      </c>
      <c r="F356" s="23"/>
      <c r="G356" s="21">
        <f>ROUND(E356*F356,2)</f>
        <v>0</v>
      </c>
    </row>
    <row r="357" spans="1:7" ht="22.5">
      <c r="A357" s="16"/>
      <c r="B357" s="17" t="s">
        <v>3513</v>
      </c>
      <c r="C357" s="30" t="s">
        <v>1648</v>
      </c>
      <c r="D357" s="18" t="s">
        <v>2865</v>
      </c>
      <c r="E357" s="19"/>
      <c r="F357" s="20"/>
      <c r="G357" s="21"/>
    </row>
    <row r="358" spans="1:7">
      <c r="A358" s="16"/>
      <c r="B358" s="22" t="s">
        <v>3514</v>
      </c>
      <c r="C358" s="30" t="s">
        <v>1649</v>
      </c>
      <c r="D358" s="18" t="s">
        <v>2865</v>
      </c>
      <c r="E358" s="19"/>
      <c r="F358" s="20"/>
      <c r="G358" s="21"/>
    </row>
    <row r="359" spans="1:7">
      <c r="A359" s="16">
        <v>164</v>
      </c>
      <c r="B359" s="22" t="s">
        <v>3515</v>
      </c>
      <c r="C359" s="31" t="s">
        <v>1650</v>
      </c>
      <c r="D359" s="18" t="s">
        <v>2905</v>
      </c>
      <c r="E359" s="19">
        <v>1250</v>
      </c>
      <c r="F359" s="23"/>
      <c r="G359" s="21">
        <f>ROUND(E359*F359,2)</f>
        <v>0</v>
      </c>
    </row>
    <row r="360" spans="1:7">
      <c r="A360" s="16">
        <v>165</v>
      </c>
      <c r="B360" s="22" t="s">
        <v>3516</v>
      </c>
      <c r="C360" s="31" t="s">
        <v>1896</v>
      </c>
      <c r="D360" s="18" t="s">
        <v>2905</v>
      </c>
      <c r="E360" s="19">
        <v>1250</v>
      </c>
      <c r="F360" s="23"/>
      <c r="G360" s="21">
        <f>ROUND(E360*F360,2)</f>
        <v>0</v>
      </c>
    </row>
    <row r="361" spans="1:7">
      <c r="A361" s="16"/>
      <c r="B361" s="17" t="s">
        <v>3518</v>
      </c>
      <c r="C361" s="30" t="s">
        <v>1619</v>
      </c>
      <c r="D361" s="18" t="s">
        <v>2865</v>
      </c>
      <c r="E361" s="19"/>
      <c r="F361" s="20"/>
      <c r="G361" s="21"/>
    </row>
    <row r="362" spans="1:7" ht="33.75">
      <c r="A362" s="16">
        <v>166</v>
      </c>
      <c r="B362" s="22" t="s">
        <v>3519</v>
      </c>
      <c r="C362" s="31" t="s">
        <v>1897</v>
      </c>
      <c r="D362" s="18" t="s">
        <v>3105</v>
      </c>
      <c r="E362" s="19">
        <v>10</v>
      </c>
      <c r="F362" s="23"/>
      <c r="G362" s="21">
        <f>ROUND(E362*F362,2)</f>
        <v>0</v>
      </c>
    </row>
    <row r="363" spans="1:7" ht="45">
      <c r="A363" s="16">
        <v>167</v>
      </c>
      <c r="B363" s="22" t="s">
        <v>3521</v>
      </c>
      <c r="C363" s="31" t="s">
        <v>1898</v>
      </c>
      <c r="D363" s="18" t="s">
        <v>1711</v>
      </c>
      <c r="E363" s="19">
        <v>2</v>
      </c>
      <c r="F363" s="23"/>
      <c r="G363" s="21">
        <f>ROUND(E363*F363,2)</f>
        <v>0</v>
      </c>
    </row>
    <row r="364" spans="1:7">
      <c r="A364" s="16"/>
      <c r="B364" s="17" t="s">
        <v>3523</v>
      </c>
      <c r="C364" s="30" t="s">
        <v>1627</v>
      </c>
      <c r="D364" s="18" t="s">
        <v>2865</v>
      </c>
      <c r="E364" s="19"/>
      <c r="F364" s="20"/>
      <c r="G364" s="21"/>
    </row>
    <row r="365" spans="1:7">
      <c r="A365" s="16"/>
      <c r="B365" s="22" t="s">
        <v>3524</v>
      </c>
      <c r="C365" s="30" t="s">
        <v>1628</v>
      </c>
      <c r="D365" s="18" t="s">
        <v>2865</v>
      </c>
      <c r="E365" s="19"/>
      <c r="F365" s="20"/>
      <c r="G365" s="21"/>
    </row>
    <row r="366" spans="1:7">
      <c r="A366" s="16">
        <v>168</v>
      </c>
      <c r="B366" s="22" t="s">
        <v>3525</v>
      </c>
      <c r="C366" s="31" t="s">
        <v>1899</v>
      </c>
      <c r="D366" s="18" t="s">
        <v>2930</v>
      </c>
      <c r="E366" s="19">
        <v>2250</v>
      </c>
      <c r="F366" s="23"/>
      <c r="G366" s="21">
        <f>ROUND(E366*F366,2)</f>
        <v>0</v>
      </c>
    </row>
    <row r="367" spans="1:7" ht="22.5">
      <c r="A367" s="16"/>
      <c r="B367" s="22" t="s">
        <v>3527</v>
      </c>
      <c r="C367" s="30" t="s">
        <v>1900</v>
      </c>
      <c r="D367" s="18" t="s">
        <v>2865</v>
      </c>
      <c r="E367" s="19"/>
      <c r="F367" s="20"/>
      <c r="G367" s="21"/>
    </row>
    <row r="368" spans="1:7" ht="22.5">
      <c r="A368" s="16">
        <v>169</v>
      </c>
      <c r="B368" s="22" t="s">
        <v>3529</v>
      </c>
      <c r="C368" s="31" t="s">
        <v>1901</v>
      </c>
      <c r="D368" s="18" t="s">
        <v>2930</v>
      </c>
      <c r="E368" s="19">
        <v>2</v>
      </c>
      <c r="F368" s="23"/>
      <c r="G368" s="21">
        <f>ROUND(E368*F368,2)</f>
        <v>0</v>
      </c>
    </row>
    <row r="369" spans="1:7">
      <c r="A369" s="16"/>
      <c r="B369" s="17" t="s">
        <v>3531</v>
      </c>
      <c r="C369" s="30" t="s">
        <v>1652</v>
      </c>
      <c r="D369" s="18" t="s">
        <v>2865</v>
      </c>
      <c r="E369" s="19"/>
      <c r="F369" s="20"/>
      <c r="G369" s="21"/>
    </row>
    <row r="370" spans="1:7">
      <c r="A370" s="16">
        <v>170</v>
      </c>
      <c r="B370" s="22" t="s">
        <v>3532</v>
      </c>
      <c r="C370" s="31" t="s">
        <v>1654</v>
      </c>
      <c r="D370" s="18" t="s">
        <v>2905</v>
      </c>
      <c r="E370" s="19">
        <v>1250</v>
      </c>
      <c r="F370" s="23"/>
      <c r="G370" s="21">
        <f>ROUND(E370*F370,2)</f>
        <v>0</v>
      </c>
    </row>
    <row r="371" spans="1:7">
      <c r="A371" s="16"/>
      <c r="B371" s="22"/>
      <c r="C371" s="35" t="s">
        <v>296</v>
      </c>
      <c r="D371" s="36"/>
      <c r="E371" s="36"/>
      <c r="F371" s="36"/>
      <c r="G371" s="10">
        <f>SUM(G355:G370)</f>
        <v>0</v>
      </c>
    </row>
    <row r="372" spans="1:7">
      <c r="A372" s="16"/>
      <c r="B372" s="22"/>
      <c r="C372" s="35" t="s">
        <v>297</v>
      </c>
      <c r="D372" s="36"/>
      <c r="E372" s="36"/>
      <c r="F372" s="36"/>
      <c r="G372" s="10">
        <f>G58+G75+G127+G142+G158+G168+G187+G221+G257+G286+G340+G352+G371</f>
        <v>0</v>
      </c>
    </row>
    <row r="373" spans="1:7">
      <c r="A373" s="16"/>
      <c r="B373" s="22"/>
      <c r="C373" s="31"/>
      <c r="D373" s="18"/>
      <c r="E373" s="19"/>
      <c r="F373" s="20"/>
      <c r="G373" s="21"/>
    </row>
    <row r="374" spans="1:7" ht="22.5">
      <c r="A374" s="16"/>
      <c r="B374" s="17" t="s">
        <v>3535</v>
      </c>
      <c r="C374" s="30" t="s">
        <v>298</v>
      </c>
      <c r="D374" s="18" t="s">
        <v>2865</v>
      </c>
      <c r="E374" s="19"/>
      <c r="F374" s="20"/>
      <c r="G374" s="21"/>
    </row>
    <row r="375" spans="1:7" ht="33.75">
      <c r="A375" s="16"/>
      <c r="B375" s="17" t="s">
        <v>3537</v>
      </c>
      <c r="C375" s="30" t="s">
        <v>299</v>
      </c>
      <c r="D375" s="18" t="s">
        <v>2865</v>
      </c>
      <c r="E375" s="19"/>
      <c r="F375" s="20"/>
      <c r="G375" s="21"/>
    </row>
    <row r="376" spans="1:7" ht="22.5">
      <c r="A376" s="16"/>
      <c r="B376" s="17" t="s">
        <v>3539</v>
      </c>
      <c r="C376" s="30" t="s">
        <v>300</v>
      </c>
      <c r="D376" s="18" t="s">
        <v>2865</v>
      </c>
      <c r="E376" s="19"/>
      <c r="F376" s="20"/>
      <c r="G376" s="21"/>
    </row>
    <row r="377" spans="1:7">
      <c r="A377" s="16"/>
      <c r="B377" s="22" t="s">
        <v>3541</v>
      </c>
      <c r="C377" s="30" t="s">
        <v>301</v>
      </c>
      <c r="D377" s="18" t="s">
        <v>2865</v>
      </c>
      <c r="E377" s="19"/>
      <c r="F377" s="20"/>
      <c r="G377" s="21"/>
    </row>
    <row r="378" spans="1:7">
      <c r="A378" s="16">
        <v>171</v>
      </c>
      <c r="B378" s="22" t="s">
        <v>3543</v>
      </c>
      <c r="C378" s="31" t="s">
        <v>302</v>
      </c>
      <c r="D378" s="18" t="s">
        <v>2874</v>
      </c>
      <c r="E378" s="19">
        <v>984.43</v>
      </c>
      <c r="F378" s="23"/>
      <c r="G378" s="21">
        <f>ROUND(E378*F378,2)</f>
        <v>0</v>
      </c>
    </row>
    <row r="379" spans="1:7" ht="22.5">
      <c r="A379" s="16"/>
      <c r="B379" s="17" t="s">
        <v>3545</v>
      </c>
      <c r="C379" s="30" t="s">
        <v>303</v>
      </c>
      <c r="D379" s="18" t="s">
        <v>2865</v>
      </c>
      <c r="E379" s="19"/>
      <c r="F379" s="20"/>
      <c r="G379" s="21"/>
    </row>
    <row r="380" spans="1:7" ht="22.5">
      <c r="A380" s="16"/>
      <c r="B380" s="22" t="s">
        <v>3547</v>
      </c>
      <c r="C380" s="30" t="s">
        <v>304</v>
      </c>
      <c r="D380" s="18" t="s">
        <v>2865</v>
      </c>
      <c r="E380" s="19"/>
      <c r="F380" s="20"/>
      <c r="G380" s="21"/>
    </row>
    <row r="381" spans="1:7">
      <c r="A381" s="16">
        <v>172</v>
      </c>
      <c r="B381" s="22" t="s">
        <v>3549</v>
      </c>
      <c r="C381" s="31" t="s">
        <v>305</v>
      </c>
      <c r="D381" s="18" t="s">
        <v>2874</v>
      </c>
      <c r="E381" s="19">
        <v>1106.2</v>
      </c>
      <c r="F381" s="23"/>
      <c r="G381" s="21">
        <f>ROUND(E381*F381,2)</f>
        <v>0</v>
      </c>
    </row>
    <row r="382" spans="1:7">
      <c r="A382" s="16"/>
      <c r="B382" s="22"/>
      <c r="C382" s="35" t="s">
        <v>306</v>
      </c>
      <c r="D382" s="36"/>
      <c r="E382" s="36"/>
      <c r="F382" s="36"/>
      <c r="G382" s="10">
        <f>SUM(G376:G381)</f>
        <v>0</v>
      </c>
    </row>
    <row r="383" spans="1:7">
      <c r="A383" s="16"/>
      <c r="B383" s="22"/>
      <c r="C383" s="31"/>
      <c r="D383" s="18"/>
      <c r="E383" s="19"/>
      <c r="F383" s="20"/>
      <c r="G383" s="21"/>
    </row>
    <row r="384" spans="1:7">
      <c r="A384" s="16"/>
      <c r="B384" s="17" t="s">
        <v>3552</v>
      </c>
      <c r="C384" s="30" t="s">
        <v>307</v>
      </c>
      <c r="D384" s="18" t="s">
        <v>2865</v>
      </c>
      <c r="E384" s="19"/>
      <c r="F384" s="20"/>
      <c r="G384" s="21"/>
    </row>
    <row r="385" spans="1:7">
      <c r="A385" s="16"/>
      <c r="B385" s="17" t="s">
        <v>3554</v>
      </c>
      <c r="C385" s="30" t="s">
        <v>308</v>
      </c>
      <c r="D385" s="18" t="s">
        <v>2865</v>
      </c>
      <c r="E385" s="19"/>
      <c r="F385" s="20"/>
      <c r="G385" s="21"/>
    </row>
    <row r="386" spans="1:7">
      <c r="A386" s="16"/>
      <c r="B386" s="22" t="s">
        <v>3556</v>
      </c>
      <c r="C386" s="30" t="s">
        <v>309</v>
      </c>
      <c r="D386" s="18" t="s">
        <v>2865</v>
      </c>
      <c r="E386" s="19"/>
      <c r="F386" s="20"/>
      <c r="G386" s="21"/>
    </row>
    <row r="387" spans="1:7">
      <c r="A387" s="16">
        <v>173</v>
      </c>
      <c r="B387" s="22" t="s">
        <v>3558</v>
      </c>
      <c r="C387" s="31" t="s">
        <v>310</v>
      </c>
      <c r="D387" s="18" t="s">
        <v>3105</v>
      </c>
      <c r="E387" s="19">
        <v>24.4</v>
      </c>
      <c r="F387" s="23"/>
      <c r="G387" s="21">
        <f>ROUND(E387*F387,2)</f>
        <v>0</v>
      </c>
    </row>
    <row r="388" spans="1:7">
      <c r="A388" s="16"/>
      <c r="B388" s="22"/>
      <c r="C388" s="35" t="s">
        <v>311</v>
      </c>
      <c r="D388" s="36"/>
      <c r="E388" s="36"/>
      <c r="F388" s="36"/>
      <c r="G388" s="10">
        <f>SUM(G385:G387)</f>
        <v>0</v>
      </c>
    </row>
    <row r="389" spans="1:7">
      <c r="A389" s="16"/>
      <c r="B389" s="22"/>
      <c r="C389" s="31"/>
      <c r="D389" s="18"/>
      <c r="E389" s="19"/>
      <c r="F389" s="20"/>
      <c r="G389" s="21"/>
    </row>
    <row r="390" spans="1:7">
      <c r="A390" s="16"/>
      <c r="B390" s="17" t="s">
        <v>3561</v>
      </c>
      <c r="C390" s="30" t="s">
        <v>312</v>
      </c>
      <c r="D390" s="18" t="s">
        <v>2865</v>
      </c>
      <c r="E390" s="19"/>
      <c r="F390" s="20"/>
      <c r="G390" s="21"/>
    </row>
    <row r="391" spans="1:7">
      <c r="A391" s="16"/>
      <c r="B391" s="17" t="s">
        <v>3563</v>
      </c>
      <c r="C391" s="30" t="s">
        <v>313</v>
      </c>
      <c r="D391" s="18" t="s">
        <v>2865</v>
      </c>
      <c r="E391" s="19"/>
      <c r="F391" s="20"/>
      <c r="G391" s="21"/>
    </row>
    <row r="392" spans="1:7">
      <c r="A392" s="16"/>
      <c r="B392" s="22" t="s">
        <v>3565</v>
      </c>
      <c r="C392" s="30" t="s">
        <v>314</v>
      </c>
      <c r="D392" s="18" t="s">
        <v>2865</v>
      </c>
      <c r="E392" s="19"/>
      <c r="F392" s="20"/>
      <c r="G392" s="21"/>
    </row>
    <row r="393" spans="1:7">
      <c r="A393" s="16">
        <v>174</v>
      </c>
      <c r="B393" s="22" t="s">
        <v>3567</v>
      </c>
      <c r="C393" s="31" t="s">
        <v>315</v>
      </c>
      <c r="D393" s="18" t="s">
        <v>2874</v>
      </c>
      <c r="E393" s="19">
        <v>30.54</v>
      </c>
      <c r="F393" s="23"/>
      <c r="G393" s="21">
        <f>ROUND(E393*F393,2)</f>
        <v>0</v>
      </c>
    </row>
    <row r="394" spans="1:7">
      <c r="A394" s="16">
        <v>175</v>
      </c>
      <c r="B394" s="22" t="s">
        <v>3569</v>
      </c>
      <c r="C394" s="31" t="s">
        <v>316</v>
      </c>
      <c r="D394" s="18" t="s">
        <v>2874</v>
      </c>
      <c r="E394" s="19">
        <v>39.159999999999997</v>
      </c>
      <c r="F394" s="23"/>
      <c r="G394" s="21">
        <f>ROUND(E394*F394,2)</f>
        <v>0</v>
      </c>
    </row>
    <row r="395" spans="1:7">
      <c r="A395" s="16"/>
      <c r="B395" s="22" t="s">
        <v>3571</v>
      </c>
      <c r="C395" s="30" t="s">
        <v>317</v>
      </c>
      <c r="D395" s="18" t="s">
        <v>2865</v>
      </c>
      <c r="E395" s="19"/>
      <c r="F395" s="20"/>
      <c r="G395" s="21"/>
    </row>
    <row r="396" spans="1:7">
      <c r="A396" s="16">
        <v>176</v>
      </c>
      <c r="B396" s="22" t="s">
        <v>3573</v>
      </c>
      <c r="C396" s="31" t="s">
        <v>318</v>
      </c>
      <c r="D396" s="18" t="s">
        <v>2874</v>
      </c>
      <c r="E396" s="19">
        <v>104.36</v>
      </c>
      <c r="F396" s="23"/>
      <c r="G396" s="21">
        <f>ROUND(E396*F396,2)</f>
        <v>0</v>
      </c>
    </row>
    <row r="397" spans="1:7">
      <c r="A397" s="16"/>
      <c r="B397" s="22"/>
      <c r="C397" s="35" t="s">
        <v>319</v>
      </c>
      <c r="D397" s="36"/>
      <c r="E397" s="36"/>
      <c r="F397" s="36"/>
      <c r="G397" s="10">
        <f>SUM(G391:G396)</f>
        <v>0</v>
      </c>
    </row>
    <row r="398" spans="1:7">
      <c r="A398" s="16"/>
      <c r="B398" s="22"/>
      <c r="C398" s="35" t="s">
        <v>320</v>
      </c>
      <c r="D398" s="36"/>
      <c r="E398" s="36"/>
      <c r="F398" s="36"/>
      <c r="G398" s="10">
        <f>G382+G388+G397</f>
        <v>0</v>
      </c>
    </row>
    <row r="399" spans="1:7">
      <c r="A399" s="16"/>
      <c r="B399" s="22"/>
      <c r="C399" s="31"/>
      <c r="D399" s="18"/>
      <c r="E399" s="19"/>
      <c r="F399" s="20"/>
      <c r="G399" s="21"/>
    </row>
    <row r="400" spans="1:7" ht="22.5">
      <c r="A400" s="16"/>
      <c r="B400" s="17" t="s">
        <v>3577</v>
      </c>
      <c r="C400" s="30" t="s">
        <v>321</v>
      </c>
      <c r="D400" s="18" t="s">
        <v>2865</v>
      </c>
      <c r="E400" s="19"/>
      <c r="F400" s="20"/>
      <c r="G400" s="21"/>
    </row>
    <row r="401" spans="1:7">
      <c r="A401" s="16"/>
      <c r="B401" s="17" t="s">
        <v>3579</v>
      </c>
      <c r="C401" s="30" t="s">
        <v>322</v>
      </c>
      <c r="D401" s="18" t="s">
        <v>2865</v>
      </c>
      <c r="E401" s="19"/>
      <c r="F401" s="20"/>
      <c r="G401" s="21"/>
    </row>
    <row r="402" spans="1:7">
      <c r="A402" s="16"/>
      <c r="B402" s="17" t="s">
        <v>3581</v>
      </c>
      <c r="C402" s="30" t="s">
        <v>323</v>
      </c>
      <c r="D402" s="18" t="s">
        <v>2865</v>
      </c>
      <c r="E402" s="19"/>
      <c r="F402" s="20"/>
      <c r="G402" s="21"/>
    </row>
    <row r="403" spans="1:7" ht="22.5">
      <c r="A403" s="16"/>
      <c r="B403" s="22" t="s">
        <v>3583</v>
      </c>
      <c r="C403" s="30" t="s">
        <v>324</v>
      </c>
      <c r="D403" s="18" t="s">
        <v>2865</v>
      </c>
      <c r="E403" s="19"/>
      <c r="F403" s="20"/>
      <c r="G403" s="21"/>
    </row>
    <row r="404" spans="1:7">
      <c r="A404" s="16">
        <v>177</v>
      </c>
      <c r="B404" s="22" t="s">
        <v>3585</v>
      </c>
      <c r="C404" s="31" t="s">
        <v>325</v>
      </c>
      <c r="D404" s="18" t="s">
        <v>3105</v>
      </c>
      <c r="E404" s="19">
        <v>88.9</v>
      </c>
      <c r="F404" s="23"/>
      <c r="G404" s="21">
        <f>ROUND(E404*F404,2)</f>
        <v>0</v>
      </c>
    </row>
    <row r="405" spans="1:7">
      <c r="A405" s="16">
        <v>178</v>
      </c>
      <c r="B405" s="22" t="s">
        <v>3587</v>
      </c>
      <c r="C405" s="31" t="s">
        <v>326</v>
      </c>
      <c r="D405" s="18" t="s">
        <v>3105</v>
      </c>
      <c r="E405" s="19">
        <v>28.35</v>
      </c>
      <c r="F405" s="23"/>
      <c r="G405" s="21">
        <f>ROUND(E405*F405,2)</f>
        <v>0</v>
      </c>
    </row>
    <row r="406" spans="1:7">
      <c r="A406" s="16">
        <v>179</v>
      </c>
      <c r="B406" s="22" t="s">
        <v>3589</v>
      </c>
      <c r="C406" s="31" t="s">
        <v>327</v>
      </c>
      <c r="D406" s="18" t="s">
        <v>3105</v>
      </c>
      <c r="E406" s="19">
        <v>75.849999999999994</v>
      </c>
      <c r="F406" s="23"/>
      <c r="G406" s="21">
        <f>ROUND(E406*F406,2)</f>
        <v>0</v>
      </c>
    </row>
    <row r="407" spans="1:7">
      <c r="A407" s="16">
        <v>180</v>
      </c>
      <c r="B407" s="22" t="s">
        <v>3591</v>
      </c>
      <c r="C407" s="31" t="s">
        <v>328</v>
      </c>
      <c r="D407" s="18" t="s">
        <v>3105</v>
      </c>
      <c r="E407" s="19">
        <v>7.25</v>
      </c>
      <c r="F407" s="23"/>
      <c r="G407" s="21">
        <f>ROUND(E407*F407,2)</f>
        <v>0</v>
      </c>
    </row>
    <row r="408" spans="1:7">
      <c r="A408" s="16">
        <v>181</v>
      </c>
      <c r="B408" s="22" t="s">
        <v>3593</v>
      </c>
      <c r="C408" s="31" t="s">
        <v>329</v>
      </c>
      <c r="D408" s="18" t="s">
        <v>3105</v>
      </c>
      <c r="E408" s="19">
        <v>24.45</v>
      </c>
      <c r="F408" s="23"/>
      <c r="G408" s="21">
        <f>ROUND(E408*F408,2)</f>
        <v>0</v>
      </c>
    </row>
    <row r="409" spans="1:7" ht="22.5">
      <c r="A409" s="16"/>
      <c r="B409" s="22" t="s">
        <v>3595</v>
      </c>
      <c r="C409" s="30" t="s">
        <v>330</v>
      </c>
      <c r="D409" s="18" t="s">
        <v>2865</v>
      </c>
      <c r="E409" s="19"/>
      <c r="F409" s="20"/>
      <c r="G409" s="21"/>
    </row>
    <row r="410" spans="1:7">
      <c r="A410" s="16">
        <v>182</v>
      </c>
      <c r="B410" s="22" t="s">
        <v>3597</v>
      </c>
      <c r="C410" s="31" t="s">
        <v>331</v>
      </c>
      <c r="D410" s="18" t="s">
        <v>3105</v>
      </c>
      <c r="E410" s="19">
        <v>24.8</v>
      </c>
      <c r="F410" s="23"/>
      <c r="G410" s="21">
        <f>ROUND(E410*F410,2)</f>
        <v>0</v>
      </c>
    </row>
    <row r="411" spans="1:7">
      <c r="A411" s="16">
        <v>183</v>
      </c>
      <c r="B411" s="22" t="s">
        <v>3599</v>
      </c>
      <c r="C411" s="31" t="s">
        <v>332</v>
      </c>
      <c r="D411" s="18" t="s">
        <v>3105</v>
      </c>
      <c r="E411" s="19">
        <v>21.17</v>
      </c>
      <c r="F411" s="23"/>
      <c r="G411" s="21">
        <f>ROUND(E411*F411,2)</f>
        <v>0</v>
      </c>
    </row>
    <row r="412" spans="1:7">
      <c r="A412" s="16">
        <v>184</v>
      </c>
      <c r="B412" s="22" t="s">
        <v>3601</v>
      </c>
      <c r="C412" s="31" t="s">
        <v>333</v>
      </c>
      <c r="D412" s="18" t="s">
        <v>3105</v>
      </c>
      <c r="E412" s="19">
        <v>40.58</v>
      </c>
      <c r="F412" s="23"/>
      <c r="G412" s="21">
        <f>ROUND(E412*F412,2)</f>
        <v>0</v>
      </c>
    </row>
    <row r="413" spans="1:7">
      <c r="A413" s="16">
        <v>185</v>
      </c>
      <c r="B413" s="22" t="s">
        <v>3603</v>
      </c>
      <c r="C413" s="31" t="s">
        <v>334</v>
      </c>
      <c r="D413" s="18" t="s">
        <v>3105</v>
      </c>
      <c r="E413" s="19">
        <v>24.45</v>
      </c>
      <c r="F413" s="23"/>
      <c r="G413" s="21">
        <f>ROUND(E413*F413,2)</f>
        <v>0</v>
      </c>
    </row>
    <row r="414" spans="1:7" ht="22.5">
      <c r="A414" s="16">
        <v>186</v>
      </c>
      <c r="B414" s="22" t="s">
        <v>3605</v>
      </c>
      <c r="C414" s="31" t="s">
        <v>335</v>
      </c>
      <c r="D414" s="18" t="s">
        <v>2874</v>
      </c>
      <c r="E414" s="19">
        <v>6</v>
      </c>
      <c r="F414" s="23"/>
      <c r="G414" s="21">
        <f>ROUND(E414*F414,2)</f>
        <v>0</v>
      </c>
    </row>
    <row r="415" spans="1:7">
      <c r="A415" s="16"/>
      <c r="B415" s="17" t="s">
        <v>3607</v>
      </c>
      <c r="C415" s="30" t="s">
        <v>336</v>
      </c>
      <c r="D415" s="18" t="s">
        <v>2865</v>
      </c>
      <c r="E415" s="19"/>
      <c r="F415" s="20"/>
      <c r="G415" s="21"/>
    </row>
    <row r="416" spans="1:7" ht="22.5">
      <c r="A416" s="16"/>
      <c r="B416" s="22" t="s">
        <v>3609</v>
      </c>
      <c r="C416" s="30" t="s">
        <v>337</v>
      </c>
      <c r="D416" s="18" t="s">
        <v>2865</v>
      </c>
      <c r="E416" s="19"/>
      <c r="F416" s="20"/>
      <c r="G416" s="21"/>
    </row>
    <row r="417" spans="1:7">
      <c r="A417" s="16">
        <v>187</v>
      </c>
      <c r="B417" s="22" t="s">
        <v>3611</v>
      </c>
      <c r="C417" s="31" t="s">
        <v>338</v>
      </c>
      <c r="D417" s="18" t="s">
        <v>2874</v>
      </c>
      <c r="E417" s="19">
        <v>28.02</v>
      </c>
      <c r="F417" s="23"/>
      <c r="G417" s="21">
        <f>ROUND(E417*F417,2)</f>
        <v>0</v>
      </c>
    </row>
    <row r="418" spans="1:7">
      <c r="A418" s="16">
        <v>188</v>
      </c>
      <c r="B418" s="22" t="s">
        <v>3613</v>
      </c>
      <c r="C418" s="31" t="s">
        <v>339</v>
      </c>
      <c r="D418" s="18" t="s">
        <v>2874</v>
      </c>
      <c r="E418" s="19">
        <v>612.49</v>
      </c>
      <c r="F418" s="23"/>
      <c r="G418" s="21">
        <f>ROUND(E418*F418,2)</f>
        <v>0</v>
      </c>
    </row>
    <row r="419" spans="1:7">
      <c r="A419" s="16"/>
      <c r="B419" s="22" t="s">
        <v>3615</v>
      </c>
      <c r="C419" s="30" t="s">
        <v>340</v>
      </c>
      <c r="D419" s="18" t="s">
        <v>2865</v>
      </c>
      <c r="E419" s="19"/>
      <c r="F419" s="20"/>
      <c r="G419" s="21"/>
    </row>
    <row r="420" spans="1:7" ht="22.5">
      <c r="A420" s="16">
        <v>189</v>
      </c>
      <c r="B420" s="22" t="s">
        <v>3617</v>
      </c>
      <c r="C420" s="31" t="s">
        <v>341</v>
      </c>
      <c r="D420" s="18" t="s">
        <v>2874</v>
      </c>
      <c r="E420" s="19">
        <v>632.83000000000004</v>
      </c>
      <c r="F420" s="23"/>
      <c r="G420" s="21">
        <f>ROUND(E420*F420,2)</f>
        <v>0</v>
      </c>
    </row>
    <row r="421" spans="1:7" ht="22.5">
      <c r="A421" s="16">
        <v>190</v>
      </c>
      <c r="B421" s="22" t="s">
        <v>3619</v>
      </c>
      <c r="C421" s="31" t="s">
        <v>342</v>
      </c>
      <c r="D421" s="18" t="s">
        <v>2874</v>
      </c>
      <c r="E421" s="19">
        <v>434.88</v>
      </c>
      <c r="F421" s="23"/>
      <c r="G421" s="21">
        <f>ROUND(E421*F421,2)</f>
        <v>0</v>
      </c>
    </row>
    <row r="422" spans="1:7" ht="22.5">
      <c r="A422" s="16">
        <v>191</v>
      </c>
      <c r="B422" s="22" t="s">
        <v>3621</v>
      </c>
      <c r="C422" s="31" t="s">
        <v>343</v>
      </c>
      <c r="D422" s="18" t="s">
        <v>2874</v>
      </c>
      <c r="E422" s="19">
        <v>83.2</v>
      </c>
      <c r="F422" s="23"/>
      <c r="G422" s="21">
        <f>ROUND(E422*F422,2)</f>
        <v>0</v>
      </c>
    </row>
    <row r="423" spans="1:7" ht="45">
      <c r="A423" s="16">
        <v>192</v>
      </c>
      <c r="B423" s="22" t="s">
        <v>3623</v>
      </c>
      <c r="C423" s="31" t="s">
        <v>344</v>
      </c>
      <c r="D423" s="18" t="s">
        <v>2874</v>
      </c>
      <c r="E423" s="19">
        <v>98.9</v>
      </c>
      <c r="F423" s="23"/>
      <c r="G423" s="21">
        <f>ROUND(E423*F423,2)</f>
        <v>0</v>
      </c>
    </row>
    <row r="424" spans="1:7">
      <c r="A424" s="16"/>
      <c r="B424" s="22"/>
      <c r="C424" s="35" t="s">
        <v>345</v>
      </c>
      <c r="D424" s="36"/>
      <c r="E424" s="36"/>
      <c r="F424" s="36"/>
      <c r="G424" s="10">
        <f>SUM(G402:G423)</f>
        <v>0</v>
      </c>
    </row>
    <row r="425" spans="1:7">
      <c r="A425" s="16"/>
      <c r="B425" s="22"/>
      <c r="C425" s="35" t="s">
        <v>346</v>
      </c>
      <c r="D425" s="36"/>
      <c r="E425" s="36"/>
      <c r="F425" s="36"/>
      <c r="G425" s="10">
        <f>G424</f>
        <v>0</v>
      </c>
    </row>
    <row r="426" spans="1:7">
      <c r="A426" s="16"/>
      <c r="B426" s="22"/>
      <c r="C426" s="31"/>
      <c r="D426" s="18"/>
      <c r="E426" s="19"/>
      <c r="F426" s="20"/>
      <c r="G426" s="21"/>
    </row>
    <row r="427" spans="1:7">
      <c r="A427" s="16"/>
      <c r="B427" s="17" t="s">
        <v>3627</v>
      </c>
      <c r="C427" s="30" t="s">
        <v>347</v>
      </c>
      <c r="D427" s="18" t="s">
        <v>2865</v>
      </c>
      <c r="E427" s="19"/>
      <c r="F427" s="20"/>
      <c r="G427" s="21"/>
    </row>
    <row r="428" spans="1:7">
      <c r="A428" s="16"/>
      <c r="B428" s="17" t="s">
        <v>3629</v>
      </c>
      <c r="C428" s="30" t="s">
        <v>348</v>
      </c>
      <c r="D428" s="18" t="s">
        <v>2865</v>
      </c>
      <c r="E428" s="19"/>
      <c r="F428" s="20"/>
      <c r="G428" s="21"/>
    </row>
    <row r="429" spans="1:7">
      <c r="A429" s="16"/>
      <c r="B429" s="17" t="s">
        <v>3631</v>
      </c>
      <c r="C429" s="30" t="s">
        <v>349</v>
      </c>
      <c r="D429" s="18" t="s">
        <v>2865</v>
      </c>
      <c r="E429" s="19"/>
      <c r="F429" s="20"/>
      <c r="G429" s="21"/>
    </row>
    <row r="430" spans="1:7">
      <c r="A430" s="16"/>
      <c r="B430" s="22" t="s">
        <v>3633</v>
      </c>
      <c r="C430" s="30" t="s">
        <v>350</v>
      </c>
      <c r="D430" s="18" t="s">
        <v>2865</v>
      </c>
      <c r="E430" s="19"/>
      <c r="F430" s="20"/>
      <c r="G430" s="21"/>
    </row>
    <row r="431" spans="1:7">
      <c r="A431" s="16">
        <v>193</v>
      </c>
      <c r="B431" s="22" t="s">
        <v>3635</v>
      </c>
      <c r="C431" s="31" t="s">
        <v>351</v>
      </c>
      <c r="D431" s="18" t="s">
        <v>2874</v>
      </c>
      <c r="E431" s="19">
        <v>52.61</v>
      </c>
      <c r="F431" s="23"/>
      <c r="G431" s="21">
        <f>ROUND(E431*F431,2)</f>
        <v>0</v>
      </c>
    </row>
    <row r="432" spans="1:7" ht="22.5">
      <c r="A432" s="16">
        <v>194</v>
      </c>
      <c r="B432" s="22" t="s">
        <v>3637</v>
      </c>
      <c r="C432" s="31" t="s">
        <v>352</v>
      </c>
      <c r="D432" s="18" t="s">
        <v>2874</v>
      </c>
      <c r="E432" s="19">
        <v>52.61</v>
      </c>
      <c r="F432" s="23"/>
      <c r="G432" s="21">
        <f>ROUND(E432*F432,2)</f>
        <v>0</v>
      </c>
    </row>
    <row r="433" spans="1:7">
      <c r="A433" s="16"/>
      <c r="B433" s="17" t="s">
        <v>3639</v>
      </c>
      <c r="C433" s="30" t="s">
        <v>353</v>
      </c>
      <c r="D433" s="18" t="s">
        <v>2865</v>
      </c>
      <c r="E433" s="19"/>
      <c r="F433" s="20"/>
      <c r="G433" s="21"/>
    </row>
    <row r="434" spans="1:7">
      <c r="A434" s="16"/>
      <c r="B434" s="22" t="s">
        <v>3641</v>
      </c>
      <c r="C434" s="30" t="s">
        <v>354</v>
      </c>
      <c r="D434" s="18" t="s">
        <v>2865</v>
      </c>
      <c r="E434" s="19"/>
      <c r="F434" s="20"/>
      <c r="G434" s="21"/>
    </row>
    <row r="435" spans="1:7">
      <c r="A435" s="16">
        <v>195</v>
      </c>
      <c r="B435" s="22" t="s">
        <v>3643</v>
      </c>
      <c r="C435" s="31" t="s">
        <v>355</v>
      </c>
      <c r="D435" s="18" t="s">
        <v>2874</v>
      </c>
      <c r="E435" s="19">
        <v>450.73</v>
      </c>
      <c r="F435" s="23"/>
      <c r="G435" s="21">
        <f>ROUND(E435*F435,2)</f>
        <v>0</v>
      </c>
    </row>
    <row r="436" spans="1:7">
      <c r="A436" s="16"/>
      <c r="B436" s="17" t="s">
        <v>3645</v>
      </c>
      <c r="C436" s="30" t="s">
        <v>356</v>
      </c>
      <c r="D436" s="18" t="s">
        <v>2865</v>
      </c>
      <c r="E436" s="19"/>
      <c r="F436" s="20"/>
      <c r="G436" s="21"/>
    </row>
    <row r="437" spans="1:7">
      <c r="A437" s="16"/>
      <c r="B437" s="22" t="s">
        <v>3647</v>
      </c>
      <c r="C437" s="30" t="s">
        <v>357</v>
      </c>
      <c r="D437" s="18" t="s">
        <v>2865</v>
      </c>
      <c r="E437" s="19"/>
      <c r="F437" s="20"/>
      <c r="G437" s="21"/>
    </row>
    <row r="438" spans="1:7">
      <c r="A438" s="16">
        <v>196</v>
      </c>
      <c r="B438" s="22" t="s">
        <v>3649</v>
      </c>
      <c r="C438" s="31" t="s">
        <v>358</v>
      </c>
      <c r="D438" s="18" t="s">
        <v>3105</v>
      </c>
      <c r="E438" s="19">
        <v>1.5</v>
      </c>
      <c r="F438" s="23"/>
      <c r="G438" s="21">
        <f>ROUND(E438*F438,2)</f>
        <v>0</v>
      </c>
    </row>
    <row r="439" spans="1:7">
      <c r="A439" s="16"/>
      <c r="B439" s="22" t="s">
        <v>3651</v>
      </c>
      <c r="C439" s="30" t="s">
        <v>359</v>
      </c>
      <c r="D439" s="18" t="s">
        <v>2865</v>
      </c>
      <c r="E439" s="19"/>
      <c r="F439" s="20"/>
      <c r="G439" s="21"/>
    </row>
    <row r="440" spans="1:7">
      <c r="A440" s="16">
        <v>197</v>
      </c>
      <c r="B440" s="22" t="s">
        <v>3653</v>
      </c>
      <c r="C440" s="31" t="s">
        <v>3654</v>
      </c>
      <c r="D440" s="18" t="s">
        <v>1711</v>
      </c>
      <c r="E440" s="19">
        <v>1</v>
      </c>
      <c r="F440" s="23"/>
      <c r="G440" s="21">
        <f>ROUND(E440*F440,2)</f>
        <v>0</v>
      </c>
    </row>
    <row r="441" spans="1:7">
      <c r="A441" s="16"/>
      <c r="B441" s="22" t="s">
        <v>3655</v>
      </c>
      <c r="C441" s="30" t="s">
        <v>360</v>
      </c>
      <c r="D441" s="18" t="s">
        <v>2865</v>
      </c>
      <c r="E441" s="19"/>
      <c r="F441" s="20"/>
      <c r="G441" s="21"/>
    </row>
    <row r="442" spans="1:7">
      <c r="A442" s="16">
        <v>198</v>
      </c>
      <c r="B442" s="22" t="s">
        <v>3657</v>
      </c>
      <c r="C442" s="31" t="s">
        <v>3658</v>
      </c>
      <c r="D442" s="18" t="s">
        <v>3105</v>
      </c>
      <c r="E442" s="19">
        <v>2.8</v>
      </c>
      <c r="F442" s="23"/>
      <c r="G442" s="21">
        <f>ROUND(E442*F442,2)</f>
        <v>0</v>
      </c>
    </row>
    <row r="443" spans="1:7">
      <c r="A443" s="16"/>
      <c r="B443" s="22" t="s">
        <v>3659</v>
      </c>
      <c r="C443" s="30" t="s">
        <v>361</v>
      </c>
      <c r="D443" s="18" t="s">
        <v>2865</v>
      </c>
      <c r="E443" s="19"/>
      <c r="F443" s="20"/>
      <c r="G443" s="21"/>
    </row>
    <row r="444" spans="1:7">
      <c r="A444" s="16">
        <v>199</v>
      </c>
      <c r="B444" s="22" t="s">
        <v>3661</v>
      </c>
      <c r="C444" s="31" t="s">
        <v>3658</v>
      </c>
      <c r="D444" s="18" t="s">
        <v>1711</v>
      </c>
      <c r="E444" s="19">
        <v>1</v>
      </c>
      <c r="F444" s="23"/>
      <c r="G444" s="21">
        <f>ROUND(E444*F444,2)</f>
        <v>0</v>
      </c>
    </row>
    <row r="445" spans="1:7" ht="22.5">
      <c r="A445" s="16"/>
      <c r="B445" s="17" t="s">
        <v>3662</v>
      </c>
      <c r="C445" s="30" t="s">
        <v>362</v>
      </c>
      <c r="D445" s="18" t="s">
        <v>2865</v>
      </c>
      <c r="E445" s="19"/>
      <c r="F445" s="20"/>
      <c r="G445" s="21"/>
    </row>
    <row r="446" spans="1:7">
      <c r="A446" s="16"/>
      <c r="B446" s="22" t="s">
        <v>3664</v>
      </c>
      <c r="C446" s="30" t="s">
        <v>363</v>
      </c>
      <c r="D446" s="18" t="s">
        <v>2865</v>
      </c>
      <c r="E446" s="19"/>
      <c r="F446" s="20"/>
      <c r="G446" s="21"/>
    </row>
    <row r="447" spans="1:7">
      <c r="A447" s="16">
        <v>200</v>
      </c>
      <c r="B447" s="22" t="s">
        <v>3666</v>
      </c>
      <c r="C447" s="31" t="s">
        <v>3667</v>
      </c>
      <c r="D447" s="18" t="s">
        <v>3105</v>
      </c>
      <c r="E447" s="19">
        <v>95.22</v>
      </c>
      <c r="F447" s="23"/>
      <c r="G447" s="21">
        <f>ROUND(E447*F447,2)</f>
        <v>0</v>
      </c>
    </row>
    <row r="448" spans="1:7">
      <c r="A448" s="16"/>
      <c r="B448" s="22" t="s">
        <v>3668</v>
      </c>
      <c r="C448" s="30" t="s">
        <v>364</v>
      </c>
      <c r="D448" s="18" t="s">
        <v>2865</v>
      </c>
      <c r="E448" s="19"/>
      <c r="F448" s="20"/>
      <c r="G448" s="21"/>
    </row>
    <row r="449" spans="1:7">
      <c r="A449" s="16">
        <v>201</v>
      </c>
      <c r="B449" s="22" t="s">
        <v>3670</v>
      </c>
      <c r="C449" s="31" t="s">
        <v>3671</v>
      </c>
      <c r="D449" s="18" t="s">
        <v>3105</v>
      </c>
      <c r="E449" s="19">
        <v>54.38</v>
      </c>
      <c r="F449" s="23"/>
      <c r="G449" s="21">
        <f>ROUND(E449*F449,2)</f>
        <v>0</v>
      </c>
    </row>
    <row r="450" spans="1:7">
      <c r="A450" s="16">
        <v>202</v>
      </c>
      <c r="B450" s="22" t="s">
        <v>3672</v>
      </c>
      <c r="C450" s="31" t="s">
        <v>3673</v>
      </c>
      <c r="D450" s="18" t="s">
        <v>3105</v>
      </c>
      <c r="E450" s="19">
        <v>59.03</v>
      </c>
      <c r="F450" s="23"/>
      <c r="G450" s="21">
        <f>ROUND(E450*F450,2)</f>
        <v>0</v>
      </c>
    </row>
    <row r="451" spans="1:7">
      <c r="A451" s="16"/>
      <c r="B451" s="22" t="s">
        <v>3674</v>
      </c>
      <c r="C451" s="30" t="s">
        <v>365</v>
      </c>
      <c r="D451" s="18" t="s">
        <v>2865</v>
      </c>
      <c r="E451" s="19"/>
      <c r="F451" s="20"/>
      <c r="G451" s="21"/>
    </row>
    <row r="452" spans="1:7">
      <c r="A452" s="16">
        <v>203</v>
      </c>
      <c r="B452" s="22" t="s">
        <v>3676</v>
      </c>
      <c r="C452" s="31" t="s">
        <v>3677</v>
      </c>
      <c r="D452" s="18" t="s">
        <v>3105</v>
      </c>
      <c r="E452" s="19">
        <v>24.8</v>
      </c>
      <c r="F452" s="23"/>
      <c r="G452" s="21">
        <f>ROUND(E452*F452,2)</f>
        <v>0</v>
      </c>
    </row>
    <row r="453" spans="1:7">
      <c r="A453" s="16">
        <v>204</v>
      </c>
      <c r="B453" s="22" t="s">
        <v>3678</v>
      </c>
      <c r="C453" s="31" t="s">
        <v>3679</v>
      </c>
      <c r="D453" s="18" t="s">
        <v>3105</v>
      </c>
      <c r="E453" s="19">
        <v>21.17</v>
      </c>
      <c r="F453" s="23"/>
      <c r="G453" s="21">
        <f>ROUND(E453*F453,2)</f>
        <v>0</v>
      </c>
    </row>
    <row r="454" spans="1:7">
      <c r="A454" s="16"/>
      <c r="B454" s="22" t="s">
        <v>3680</v>
      </c>
      <c r="C454" s="30" t="s">
        <v>366</v>
      </c>
      <c r="D454" s="18" t="s">
        <v>2865</v>
      </c>
      <c r="E454" s="19"/>
      <c r="F454" s="20"/>
      <c r="G454" s="21"/>
    </row>
    <row r="455" spans="1:7">
      <c r="A455" s="16">
        <v>205</v>
      </c>
      <c r="B455" s="22" t="s">
        <v>3682</v>
      </c>
      <c r="C455" s="31" t="s">
        <v>3683</v>
      </c>
      <c r="D455" s="18" t="s">
        <v>3105</v>
      </c>
      <c r="E455" s="19">
        <v>327.18</v>
      </c>
      <c r="F455" s="23"/>
      <c r="G455" s="21">
        <f>ROUND(E455*F455,2)</f>
        <v>0</v>
      </c>
    </row>
    <row r="456" spans="1:7">
      <c r="A456" s="16"/>
      <c r="B456" s="22" t="s">
        <v>3684</v>
      </c>
      <c r="C456" s="30" t="s">
        <v>367</v>
      </c>
      <c r="D456" s="18" t="s">
        <v>2865</v>
      </c>
      <c r="E456" s="19"/>
      <c r="F456" s="20"/>
      <c r="G456" s="21"/>
    </row>
    <row r="457" spans="1:7">
      <c r="A457" s="16">
        <v>206</v>
      </c>
      <c r="B457" s="22" t="s">
        <v>3686</v>
      </c>
      <c r="C457" s="31" t="s">
        <v>368</v>
      </c>
      <c r="D457" s="18" t="s">
        <v>3105</v>
      </c>
      <c r="E457" s="19">
        <v>157.46</v>
      </c>
      <c r="F457" s="23"/>
      <c r="G457" s="21">
        <f>ROUND(E457*F457,2)</f>
        <v>0</v>
      </c>
    </row>
    <row r="458" spans="1:7">
      <c r="A458" s="16"/>
      <c r="B458" s="22" t="s">
        <v>3688</v>
      </c>
      <c r="C458" s="30" t="s">
        <v>369</v>
      </c>
      <c r="D458" s="18" t="s">
        <v>2865</v>
      </c>
      <c r="E458" s="19"/>
      <c r="F458" s="20"/>
      <c r="G458" s="21"/>
    </row>
    <row r="459" spans="1:7">
      <c r="A459" s="16">
        <v>207</v>
      </c>
      <c r="B459" s="22" t="s">
        <v>3690</v>
      </c>
      <c r="C459" s="31" t="s">
        <v>368</v>
      </c>
      <c r="D459" s="18" t="s">
        <v>3105</v>
      </c>
      <c r="E459" s="19">
        <v>167.79</v>
      </c>
      <c r="F459" s="23"/>
      <c r="G459" s="21">
        <f t="shared" ref="G459:G467" si="2">ROUND(E459*F459,2)</f>
        <v>0</v>
      </c>
    </row>
    <row r="460" spans="1:7">
      <c r="A460" s="16">
        <v>208</v>
      </c>
      <c r="B460" s="22" t="s">
        <v>3691</v>
      </c>
      <c r="C460" s="31" t="s">
        <v>370</v>
      </c>
      <c r="D460" s="18" t="s">
        <v>3105</v>
      </c>
      <c r="E460" s="19">
        <v>37.119999999999997</v>
      </c>
      <c r="F460" s="23"/>
      <c r="G460" s="21">
        <f t="shared" si="2"/>
        <v>0</v>
      </c>
    </row>
    <row r="461" spans="1:7" ht="22.5">
      <c r="A461" s="16">
        <v>209</v>
      </c>
      <c r="B461" s="22" t="s">
        <v>3693</v>
      </c>
      <c r="C461" s="31" t="s">
        <v>371</v>
      </c>
      <c r="D461" s="18" t="s">
        <v>3105</v>
      </c>
      <c r="E461" s="19">
        <v>20.45</v>
      </c>
      <c r="F461" s="23"/>
      <c r="G461" s="21">
        <f t="shared" si="2"/>
        <v>0</v>
      </c>
    </row>
    <row r="462" spans="1:7">
      <c r="A462" s="16">
        <v>210</v>
      </c>
      <c r="B462" s="22" t="s">
        <v>3695</v>
      </c>
      <c r="C462" s="31" t="s">
        <v>372</v>
      </c>
      <c r="D462" s="18" t="s">
        <v>1711</v>
      </c>
      <c r="E462" s="19">
        <v>40.9</v>
      </c>
      <c r="F462" s="23"/>
      <c r="G462" s="21">
        <f t="shared" si="2"/>
        <v>0</v>
      </c>
    </row>
    <row r="463" spans="1:7" ht="22.5">
      <c r="A463" s="16">
        <v>211</v>
      </c>
      <c r="B463" s="22" t="s">
        <v>3697</v>
      </c>
      <c r="C463" s="31" t="s">
        <v>373</v>
      </c>
      <c r="D463" s="18" t="s">
        <v>3105</v>
      </c>
      <c r="E463" s="19">
        <v>67.58</v>
      </c>
      <c r="F463" s="23"/>
      <c r="G463" s="21">
        <f t="shared" si="2"/>
        <v>0</v>
      </c>
    </row>
    <row r="464" spans="1:7" ht="22.5">
      <c r="A464" s="16">
        <v>212</v>
      </c>
      <c r="B464" s="22" t="s">
        <v>3699</v>
      </c>
      <c r="C464" s="31" t="s">
        <v>374</v>
      </c>
      <c r="D464" s="18" t="s">
        <v>3105</v>
      </c>
      <c r="E464" s="19">
        <v>95.22</v>
      </c>
      <c r="F464" s="23"/>
      <c r="G464" s="21">
        <f t="shared" si="2"/>
        <v>0</v>
      </c>
    </row>
    <row r="465" spans="1:7" ht="22.5">
      <c r="A465" s="16">
        <v>213</v>
      </c>
      <c r="B465" s="22" t="s">
        <v>3701</v>
      </c>
      <c r="C465" s="31" t="s">
        <v>375</v>
      </c>
      <c r="D465" s="18" t="s">
        <v>3105</v>
      </c>
      <c r="E465" s="19">
        <v>149.72999999999999</v>
      </c>
      <c r="F465" s="23"/>
      <c r="G465" s="21">
        <f t="shared" si="2"/>
        <v>0</v>
      </c>
    </row>
    <row r="466" spans="1:7" ht="22.5">
      <c r="A466" s="16">
        <v>214</v>
      </c>
      <c r="B466" s="22" t="s">
        <v>3703</v>
      </c>
      <c r="C466" s="31" t="s">
        <v>376</v>
      </c>
      <c r="D466" s="18" t="s">
        <v>3105</v>
      </c>
      <c r="E466" s="19">
        <v>16.84</v>
      </c>
      <c r="F466" s="23"/>
      <c r="G466" s="21">
        <f t="shared" si="2"/>
        <v>0</v>
      </c>
    </row>
    <row r="467" spans="1:7" ht="33.75">
      <c r="A467" s="16">
        <v>215</v>
      </c>
      <c r="B467" s="22" t="s">
        <v>3705</v>
      </c>
      <c r="C467" s="31" t="s">
        <v>377</v>
      </c>
      <c r="D467" s="18" t="s">
        <v>3105</v>
      </c>
      <c r="E467" s="19">
        <v>12.8</v>
      </c>
      <c r="F467" s="23"/>
      <c r="G467" s="21">
        <f t="shared" si="2"/>
        <v>0</v>
      </c>
    </row>
    <row r="468" spans="1:7">
      <c r="A468" s="16"/>
      <c r="B468" s="22" t="s">
        <v>3707</v>
      </c>
      <c r="C468" s="30" t="s">
        <v>378</v>
      </c>
      <c r="D468" s="18" t="s">
        <v>2865</v>
      </c>
      <c r="E468" s="19"/>
      <c r="F468" s="20"/>
      <c r="G468" s="21"/>
    </row>
    <row r="469" spans="1:7">
      <c r="A469" s="16">
        <v>216</v>
      </c>
      <c r="B469" s="22" t="s">
        <v>3708</v>
      </c>
      <c r="C469" s="31" t="s">
        <v>368</v>
      </c>
      <c r="D469" s="18" t="s">
        <v>3105</v>
      </c>
      <c r="E469" s="19">
        <v>327.18</v>
      </c>
      <c r="F469" s="23"/>
      <c r="G469" s="21">
        <f>ROUND(E469*F469,2)</f>
        <v>0</v>
      </c>
    </row>
    <row r="470" spans="1:7">
      <c r="A470" s="16"/>
      <c r="B470" s="17" t="s">
        <v>3709</v>
      </c>
      <c r="C470" s="30" t="s">
        <v>313</v>
      </c>
      <c r="D470" s="18" t="s">
        <v>2865</v>
      </c>
      <c r="E470" s="19"/>
      <c r="F470" s="20"/>
      <c r="G470" s="21"/>
    </row>
    <row r="471" spans="1:7">
      <c r="A471" s="16">
        <v>217</v>
      </c>
      <c r="B471" s="22" t="s">
        <v>3711</v>
      </c>
      <c r="C471" s="31" t="s">
        <v>355</v>
      </c>
      <c r="D471" s="18" t="s">
        <v>2874</v>
      </c>
      <c r="E471" s="19">
        <v>83.2</v>
      </c>
      <c r="F471" s="23"/>
      <c r="G471" s="21">
        <f>ROUND(E471*F471,2)</f>
        <v>0</v>
      </c>
    </row>
    <row r="472" spans="1:7">
      <c r="A472" s="16"/>
      <c r="B472" s="22"/>
      <c r="C472" s="35" t="s">
        <v>379</v>
      </c>
      <c r="D472" s="36"/>
      <c r="E472" s="36"/>
      <c r="F472" s="36"/>
      <c r="G472" s="10">
        <f>SUM(G429:G471)</f>
        <v>0</v>
      </c>
    </row>
    <row r="473" spans="1:7">
      <c r="A473" s="16"/>
      <c r="B473" s="22"/>
      <c r="C473" s="31"/>
      <c r="D473" s="18"/>
      <c r="E473" s="19"/>
      <c r="F473" s="20"/>
      <c r="G473" s="21"/>
    </row>
    <row r="474" spans="1:7">
      <c r="A474" s="16"/>
      <c r="B474" s="17" t="s">
        <v>3713</v>
      </c>
      <c r="C474" s="30" t="s">
        <v>380</v>
      </c>
      <c r="D474" s="18" t="s">
        <v>2865</v>
      </c>
      <c r="E474" s="19"/>
      <c r="F474" s="20"/>
      <c r="G474" s="21"/>
    </row>
    <row r="475" spans="1:7">
      <c r="A475" s="16"/>
      <c r="B475" s="17" t="s">
        <v>3715</v>
      </c>
      <c r="C475" s="30" t="s">
        <v>353</v>
      </c>
      <c r="D475" s="18" t="s">
        <v>2865</v>
      </c>
      <c r="E475" s="19"/>
      <c r="F475" s="20"/>
      <c r="G475" s="21"/>
    </row>
    <row r="476" spans="1:7" ht="22.5">
      <c r="A476" s="16"/>
      <c r="B476" s="22" t="s">
        <v>3716</v>
      </c>
      <c r="C476" s="30" t="s">
        <v>381</v>
      </c>
      <c r="D476" s="18" t="s">
        <v>2865</v>
      </c>
      <c r="E476" s="19"/>
      <c r="F476" s="20"/>
      <c r="G476" s="21"/>
    </row>
    <row r="477" spans="1:7">
      <c r="A477" s="16">
        <v>218</v>
      </c>
      <c r="B477" s="22" t="s">
        <v>3718</v>
      </c>
      <c r="C477" s="31" t="s">
        <v>382</v>
      </c>
      <c r="D477" s="18" t="s">
        <v>2874</v>
      </c>
      <c r="E477" s="19">
        <v>116.9</v>
      </c>
      <c r="F477" s="23"/>
      <c r="G477" s="21">
        <f>ROUND(E477*F477,2)</f>
        <v>0</v>
      </c>
    </row>
    <row r="478" spans="1:7">
      <c r="A478" s="16"/>
      <c r="B478" s="22"/>
      <c r="C478" s="35" t="s">
        <v>383</v>
      </c>
      <c r="D478" s="36"/>
      <c r="E478" s="36"/>
      <c r="F478" s="36"/>
      <c r="G478" s="10">
        <f>SUM(G475:G477)</f>
        <v>0</v>
      </c>
    </row>
    <row r="479" spans="1:7">
      <c r="A479" s="16"/>
      <c r="B479" s="22"/>
      <c r="C479" s="35" t="s">
        <v>384</v>
      </c>
      <c r="D479" s="36"/>
      <c r="E479" s="36"/>
      <c r="F479" s="36"/>
      <c r="G479" s="10">
        <f>G472+G478</f>
        <v>0</v>
      </c>
    </row>
    <row r="480" spans="1:7">
      <c r="A480" s="16"/>
      <c r="B480" s="22"/>
      <c r="C480" s="31"/>
      <c r="D480" s="18"/>
      <c r="E480" s="19"/>
      <c r="F480" s="20"/>
      <c r="G480" s="21"/>
    </row>
    <row r="481" spans="1:7" ht="22.5">
      <c r="A481" s="16"/>
      <c r="B481" s="17" t="s">
        <v>3722</v>
      </c>
      <c r="C481" s="30" t="s">
        <v>385</v>
      </c>
      <c r="D481" s="18" t="s">
        <v>2865</v>
      </c>
      <c r="E481" s="19"/>
      <c r="F481" s="20"/>
      <c r="G481" s="21"/>
    </row>
    <row r="482" spans="1:7">
      <c r="A482" s="16"/>
      <c r="B482" s="17" t="s">
        <v>3724</v>
      </c>
      <c r="C482" s="30" t="s">
        <v>386</v>
      </c>
      <c r="D482" s="18" t="s">
        <v>2865</v>
      </c>
      <c r="E482" s="19"/>
      <c r="F482" s="20"/>
      <c r="G482" s="21"/>
    </row>
    <row r="483" spans="1:7">
      <c r="A483" s="16"/>
      <c r="B483" s="17" t="s">
        <v>3726</v>
      </c>
      <c r="C483" s="30" t="s">
        <v>387</v>
      </c>
      <c r="D483" s="18" t="s">
        <v>2865</v>
      </c>
      <c r="E483" s="19"/>
      <c r="F483" s="20"/>
      <c r="G483" s="21"/>
    </row>
    <row r="484" spans="1:7">
      <c r="A484" s="16"/>
      <c r="B484" s="22" t="s">
        <v>3728</v>
      </c>
      <c r="C484" s="30" t="s">
        <v>388</v>
      </c>
      <c r="D484" s="18" t="s">
        <v>2865</v>
      </c>
      <c r="E484" s="19"/>
      <c r="F484" s="20"/>
      <c r="G484" s="21"/>
    </row>
    <row r="485" spans="1:7" ht="22.5">
      <c r="A485" s="16">
        <v>219</v>
      </c>
      <c r="B485" s="22" t="s">
        <v>3730</v>
      </c>
      <c r="C485" s="31" t="s">
        <v>389</v>
      </c>
      <c r="D485" s="18" t="s">
        <v>3105</v>
      </c>
      <c r="E485" s="19">
        <v>21.64</v>
      </c>
      <c r="F485" s="23"/>
      <c r="G485" s="21">
        <f>ROUND(E485*F485,2)</f>
        <v>0</v>
      </c>
    </row>
    <row r="486" spans="1:7" ht="22.5">
      <c r="A486" s="16">
        <v>220</v>
      </c>
      <c r="B486" s="22" t="s">
        <v>3732</v>
      </c>
      <c r="C486" s="31" t="s">
        <v>390</v>
      </c>
      <c r="D486" s="18" t="s">
        <v>3105</v>
      </c>
      <c r="E486" s="19">
        <v>21.71</v>
      </c>
      <c r="F486" s="23"/>
      <c r="G486" s="21">
        <f>ROUND(E486*F486,2)</f>
        <v>0</v>
      </c>
    </row>
    <row r="487" spans="1:7" ht="22.5">
      <c r="A487" s="16">
        <v>221</v>
      </c>
      <c r="B487" s="22" t="s">
        <v>3734</v>
      </c>
      <c r="C487" s="31" t="s">
        <v>391</v>
      </c>
      <c r="D487" s="18" t="s">
        <v>3105</v>
      </c>
      <c r="E487" s="19">
        <v>11.84</v>
      </c>
      <c r="F487" s="23"/>
      <c r="G487" s="21">
        <f>ROUND(E487*F487,2)</f>
        <v>0</v>
      </c>
    </row>
    <row r="488" spans="1:7" ht="22.5">
      <c r="A488" s="16">
        <v>222</v>
      </c>
      <c r="B488" s="22" t="s">
        <v>3736</v>
      </c>
      <c r="C488" s="31" t="s">
        <v>392</v>
      </c>
      <c r="D488" s="18" t="s">
        <v>3105</v>
      </c>
      <c r="E488" s="19">
        <v>6.5</v>
      </c>
      <c r="F488" s="23"/>
      <c r="G488" s="21">
        <f>ROUND(E488*F488,2)</f>
        <v>0</v>
      </c>
    </row>
    <row r="489" spans="1:7">
      <c r="A489" s="16"/>
      <c r="B489" s="17" t="s">
        <v>3738</v>
      </c>
      <c r="C489" s="30" t="s">
        <v>393</v>
      </c>
      <c r="D489" s="18" t="s">
        <v>2865</v>
      </c>
      <c r="E489" s="19"/>
      <c r="F489" s="20"/>
      <c r="G489" s="21"/>
    </row>
    <row r="490" spans="1:7">
      <c r="A490" s="16">
        <v>223</v>
      </c>
      <c r="B490" s="22" t="s">
        <v>3740</v>
      </c>
      <c r="C490" s="31" t="s">
        <v>394</v>
      </c>
      <c r="D490" s="18" t="s">
        <v>3742</v>
      </c>
      <c r="E490" s="19">
        <v>60.23</v>
      </c>
      <c r="F490" s="23"/>
      <c r="G490" s="21">
        <f>ROUND(E490*F490,2)</f>
        <v>0</v>
      </c>
    </row>
    <row r="491" spans="1:7">
      <c r="A491" s="16"/>
      <c r="B491" s="22"/>
      <c r="C491" s="35" t="s">
        <v>395</v>
      </c>
      <c r="D491" s="36"/>
      <c r="E491" s="36"/>
      <c r="F491" s="36"/>
      <c r="G491" s="10">
        <f>SUM(G483:G490)</f>
        <v>0</v>
      </c>
    </row>
    <row r="492" spans="1:7">
      <c r="A492" s="16"/>
      <c r="B492" s="22"/>
      <c r="C492" s="35" t="s">
        <v>396</v>
      </c>
      <c r="D492" s="36"/>
      <c r="E492" s="36"/>
      <c r="F492" s="36"/>
      <c r="G492" s="10">
        <f>G491</f>
        <v>0</v>
      </c>
    </row>
    <row r="493" spans="1:7">
      <c r="A493" s="16"/>
      <c r="B493" s="22"/>
      <c r="C493" s="31"/>
      <c r="D493" s="18"/>
      <c r="E493" s="19"/>
      <c r="F493" s="20"/>
      <c r="G493" s="21"/>
    </row>
    <row r="494" spans="1:7">
      <c r="A494" s="16"/>
      <c r="B494" s="17" t="s">
        <v>3745</v>
      </c>
      <c r="C494" s="30" t="s">
        <v>397</v>
      </c>
      <c r="D494" s="18" t="s">
        <v>2865</v>
      </c>
      <c r="E494" s="19"/>
      <c r="F494" s="20"/>
      <c r="G494" s="21"/>
    </row>
    <row r="495" spans="1:7">
      <c r="A495" s="16"/>
      <c r="B495" s="17" t="s">
        <v>3747</v>
      </c>
      <c r="C495" s="30" t="s">
        <v>398</v>
      </c>
      <c r="D495" s="18" t="s">
        <v>2865</v>
      </c>
      <c r="E495" s="19"/>
      <c r="F495" s="20"/>
      <c r="G495" s="21"/>
    </row>
    <row r="496" spans="1:7">
      <c r="A496" s="16"/>
      <c r="B496" s="17" t="s">
        <v>3749</v>
      </c>
      <c r="C496" s="30" t="s">
        <v>399</v>
      </c>
      <c r="D496" s="18" t="s">
        <v>2865</v>
      </c>
      <c r="E496" s="19"/>
      <c r="F496" s="20"/>
      <c r="G496" s="21"/>
    </row>
    <row r="497" spans="1:7">
      <c r="A497" s="16"/>
      <c r="B497" s="22" t="s">
        <v>3751</v>
      </c>
      <c r="C497" s="30" t="s">
        <v>400</v>
      </c>
      <c r="D497" s="18" t="s">
        <v>2865</v>
      </c>
      <c r="E497" s="19"/>
      <c r="F497" s="20"/>
      <c r="G497" s="21"/>
    </row>
    <row r="498" spans="1:7">
      <c r="A498" s="16">
        <v>224</v>
      </c>
      <c r="B498" s="22" t="s">
        <v>3753</v>
      </c>
      <c r="C498" s="31" t="s">
        <v>401</v>
      </c>
      <c r="D498" s="18" t="s">
        <v>402</v>
      </c>
      <c r="E498" s="19">
        <v>1</v>
      </c>
      <c r="F498" s="23"/>
      <c r="G498" s="21">
        <f>ROUND(E498*F498,2)</f>
        <v>0</v>
      </c>
    </row>
    <row r="499" spans="1:7">
      <c r="A499" s="16"/>
      <c r="B499" s="22"/>
      <c r="C499" s="35" t="s">
        <v>403</v>
      </c>
      <c r="D499" s="36"/>
      <c r="E499" s="36"/>
      <c r="F499" s="36"/>
      <c r="G499" s="10">
        <f>SUM(G496:G498)</f>
        <v>0</v>
      </c>
    </row>
    <row r="500" spans="1:7">
      <c r="A500" s="16"/>
      <c r="B500" s="22"/>
      <c r="C500" s="31"/>
      <c r="D500" s="18"/>
      <c r="E500" s="19"/>
      <c r="F500" s="20"/>
      <c r="G500" s="21"/>
    </row>
    <row r="501" spans="1:7">
      <c r="A501" s="16"/>
      <c r="B501" s="17" t="s">
        <v>3756</v>
      </c>
      <c r="C501" s="30" t="s">
        <v>404</v>
      </c>
      <c r="D501" s="18" t="s">
        <v>2865</v>
      </c>
      <c r="E501" s="19"/>
      <c r="F501" s="20"/>
      <c r="G501" s="21"/>
    </row>
    <row r="502" spans="1:7">
      <c r="A502" s="16"/>
      <c r="B502" s="17" t="s">
        <v>3758</v>
      </c>
      <c r="C502" s="30" t="s">
        <v>405</v>
      </c>
      <c r="D502" s="18" t="s">
        <v>2865</v>
      </c>
      <c r="E502" s="19"/>
      <c r="F502" s="20"/>
      <c r="G502" s="21"/>
    </row>
    <row r="503" spans="1:7">
      <c r="A503" s="16"/>
      <c r="B503" s="22" t="s">
        <v>3760</v>
      </c>
      <c r="C503" s="30" t="s">
        <v>406</v>
      </c>
      <c r="D503" s="18" t="s">
        <v>2865</v>
      </c>
      <c r="E503" s="19"/>
      <c r="F503" s="20"/>
      <c r="G503" s="21"/>
    </row>
    <row r="504" spans="1:7" ht="22.5">
      <c r="A504" s="16">
        <v>225</v>
      </c>
      <c r="B504" s="22" t="s">
        <v>3762</v>
      </c>
      <c r="C504" s="31" t="s">
        <v>407</v>
      </c>
      <c r="D504" s="18" t="s">
        <v>3105</v>
      </c>
      <c r="E504" s="19">
        <v>200</v>
      </c>
      <c r="F504" s="23"/>
      <c r="G504" s="21">
        <f>ROUND(E504*F504,2)</f>
        <v>0</v>
      </c>
    </row>
    <row r="505" spans="1:7" ht="22.5">
      <c r="A505" s="16">
        <v>226</v>
      </c>
      <c r="B505" s="22" t="s">
        <v>3764</v>
      </c>
      <c r="C505" s="31" t="s">
        <v>408</v>
      </c>
      <c r="D505" s="18" t="s">
        <v>3105</v>
      </c>
      <c r="E505" s="19">
        <v>300</v>
      </c>
      <c r="F505" s="23"/>
      <c r="G505" s="21">
        <f>ROUND(E505*F505,2)</f>
        <v>0</v>
      </c>
    </row>
    <row r="506" spans="1:7">
      <c r="A506" s="16"/>
      <c r="B506" s="17" t="s">
        <v>3766</v>
      </c>
      <c r="C506" s="30" t="s">
        <v>409</v>
      </c>
      <c r="D506" s="18" t="s">
        <v>2865</v>
      </c>
      <c r="E506" s="19"/>
      <c r="F506" s="20"/>
      <c r="G506" s="21"/>
    </row>
    <row r="507" spans="1:7">
      <c r="A507" s="16"/>
      <c r="B507" s="22" t="s">
        <v>3768</v>
      </c>
      <c r="C507" s="30" t="s">
        <v>409</v>
      </c>
      <c r="D507" s="18" t="s">
        <v>2865</v>
      </c>
      <c r="E507" s="19"/>
      <c r="F507" s="20"/>
      <c r="G507" s="21"/>
    </row>
    <row r="508" spans="1:7">
      <c r="A508" s="16">
        <v>227</v>
      </c>
      <c r="B508" s="22" t="s">
        <v>3769</v>
      </c>
      <c r="C508" s="31" t="s">
        <v>410</v>
      </c>
      <c r="D508" s="18" t="s">
        <v>3105</v>
      </c>
      <c r="E508" s="19">
        <v>100</v>
      </c>
      <c r="F508" s="23"/>
      <c r="G508" s="21">
        <f>ROUND(E508*F508,2)</f>
        <v>0</v>
      </c>
    </row>
    <row r="509" spans="1:7">
      <c r="A509" s="16">
        <v>228</v>
      </c>
      <c r="B509" s="22" t="s">
        <v>3771</v>
      </c>
      <c r="C509" s="31" t="s">
        <v>411</v>
      </c>
      <c r="D509" s="18" t="s">
        <v>3105</v>
      </c>
      <c r="E509" s="19">
        <v>125</v>
      </c>
      <c r="F509" s="23"/>
      <c r="G509" s="21">
        <f>ROUND(E509*F509,2)</f>
        <v>0</v>
      </c>
    </row>
    <row r="510" spans="1:7">
      <c r="A510" s="16">
        <v>229</v>
      </c>
      <c r="B510" s="22" t="s">
        <v>3773</v>
      </c>
      <c r="C510" s="31" t="s">
        <v>412</v>
      </c>
      <c r="D510" s="18" t="s">
        <v>3105</v>
      </c>
      <c r="E510" s="19">
        <v>20</v>
      </c>
      <c r="F510" s="23"/>
      <c r="G510" s="21">
        <f>ROUND(E510*F510,2)</f>
        <v>0</v>
      </c>
    </row>
    <row r="511" spans="1:7">
      <c r="A511" s="16">
        <v>230</v>
      </c>
      <c r="B511" s="22" t="s">
        <v>3775</v>
      </c>
      <c r="C511" s="31" t="s">
        <v>413</v>
      </c>
      <c r="D511" s="18" t="s">
        <v>3105</v>
      </c>
      <c r="E511" s="19">
        <v>20</v>
      </c>
      <c r="F511" s="23"/>
      <c r="G511" s="21">
        <f>ROUND(E511*F511,2)</f>
        <v>0</v>
      </c>
    </row>
    <row r="512" spans="1:7">
      <c r="A512" s="16"/>
      <c r="B512" s="17" t="s">
        <v>3777</v>
      </c>
      <c r="C512" s="30" t="s">
        <v>414</v>
      </c>
      <c r="D512" s="18" t="s">
        <v>2865</v>
      </c>
      <c r="E512" s="19"/>
      <c r="F512" s="20"/>
      <c r="G512" s="21"/>
    </row>
    <row r="513" spans="1:7">
      <c r="A513" s="16"/>
      <c r="B513" s="22" t="s">
        <v>3779</v>
      </c>
      <c r="C513" s="30" t="s">
        <v>415</v>
      </c>
      <c r="D513" s="18" t="s">
        <v>2865</v>
      </c>
      <c r="E513" s="19"/>
      <c r="F513" s="20"/>
      <c r="G513" s="21"/>
    </row>
    <row r="514" spans="1:7">
      <c r="A514" s="16">
        <v>231</v>
      </c>
      <c r="B514" s="22" t="s">
        <v>3781</v>
      </c>
      <c r="C514" s="31" t="s">
        <v>416</v>
      </c>
      <c r="D514" s="18" t="s">
        <v>3105</v>
      </c>
      <c r="E514" s="19">
        <v>20</v>
      </c>
      <c r="F514" s="23"/>
      <c r="G514" s="21">
        <f>ROUND(E514*F514,2)</f>
        <v>0</v>
      </c>
    </row>
    <row r="515" spans="1:7">
      <c r="A515" s="16">
        <v>232</v>
      </c>
      <c r="B515" s="22" t="s">
        <v>3783</v>
      </c>
      <c r="C515" s="31" t="s">
        <v>417</v>
      </c>
      <c r="D515" s="18" t="s">
        <v>3105</v>
      </c>
      <c r="E515" s="19">
        <v>20</v>
      </c>
      <c r="F515" s="23"/>
      <c r="G515" s="21">
        <f>ROUND(E515*F515,2)</f>
        <v>0</v>
      </c>
    </row>
    <row r="516" spans="1:7">
      <c r="A516" s="16"/>
      <c r="B516" s="17" t="s">
        <v>3785</v>
      </c>
      <c r="C516" s="30" t="s">
        <v>418</v>
      </c>
      <c r="D516" s="18" t="s">
        <v>2865</v>
      </c>
      <c r="E516" s="19"/>
      <c r="F516" s="20"/>
      <c r="G516" s="21"/>
    </row>
    <row r="517" spans="1:7">
      <c r="A517" s="16"/>
      <c r="B517" s="22" t="s">
        <v>3787</v>
      </c>
      <c r="C517" s="30" t="s">
        <v>419</v>
      </c>
      <c r="D517" s="18" t="s">
        <v>2865</v>
      </c>
      <c r="E517" s="19"/>
      <c r="F517" s="20"/>
      <c r="G517" s="21"/>
    </row>
    <row r="518" spans="1:7">
      <c r="A518" s="16">
        <v>233</v>
      </c>
      <c r="B518" s="22" t="s">
        <v>3789</v>
      </c>
      <c r="C518" s="31" t="s">
        <v>3790</v>
      </c>
      <c r="D518" s="18" t="s">
        <v>1711</v>
      </c>
      <c r="E518" s="19">
        <v>4</v>
      </c>
      <c r="F518" s="23"/>
      <c r="G518" s="21">
        <f>ROUND(E518*F518,2)</f>
        <v>0</v>
      </c>
    </row>
    <row r="519" spans="1:7">
      <c r="A519" s="16"/>
      <c r="B519" s="17" t="s">
        <v>3791</v>
      </c>
      <c r="C519" s="30" t="s">
        <v>420</v>
      </c>
      <c r="D519" s="18" t="s">
        <v>2865</v>
      </c>
      <c r="E519" s="19"/>
      <c r="F519" s="20"/>
      <c r="G519" s="21"/>
    </row>
    <row r="520" spans="1:7">
      <c r="A520" s="16"/>
      <c r="B520" s="22" t="s">
        <v>3793</v>
      </c>
      <c r="C520" s="30" t="s">
        <v>421</v>
      </c>
      <c r="D520" s="18" t="s">
        <v>2865</v>
      </c>
      <c r="E520" s="19"/>
      <c r="F520" s="20"/>
      <c r="G520" s="21"/>
    </row>
    <row r="521" spans="1:7" ht="22.5">
      <c r="A521" s="16">
        <v>234</v>
      </c>
      <c r="B521" s="22" t="s">
        <v>3795</v>
      </c>
      <c r="C521" s="31" t="s">
        <v>422</v>
      </c>
      <c r="D521" s="18" t="s">
        <v>3105</v>
      </c>
      <c r="E521" s="19">
        <v>86</v>
      </c>
      <c r="F521" s="23"/>
      <c r="G521" s="21">
        <f>ROUND(E521*F521,2)</f>
        <v>0</v>
      </c>
    </row>
    <row r="522" spans="1:7" ht="22.5">
      <c r="A522" s="16">
        <v>235</v>
      </c>
      <c r="B522" s="22" t="s">
        <v>3797</v>
      </c>
      <c r="C522" s="31" t="s">
        <v>423</v>
      </c>
      <c r="D522" s="18" t="s">
        <v>3105</v>
      </c>
      <c r="E522" s="19">
        <v>49</v>
      </c>
      <c r="F522" s="23"/>
      <c r="G522" s="21">
        <f>ROUND(E522*F522,2)</f>
        <v>0</v>
      </c>
    </row>
    <row r="523" spans="1:7" ht="22.5">
      <c r="A523" s="16"/>
      <c r="B523" s="22" t="s">
        <v>3799</v>
      </c>
      <c r="C523" s="30" t="s">
        <v>424</v>
      </c>
      <c r="D523" s="18" t="s">
        <v>2865</v>
      </c>
      <c r="E523" s="19"/>
      <c r="F523" s="20"/>
      <c r="G523" s="21"/>
    </row>
    <row r="524" spans="1:7" ht="33.75">
      <c r="A524" s="16">
        <v>236</v>
      </c>
      <c r="B524" s="22" t="s">
        <v>3801</v>
      </c>
      <c r="C524" s="31" t="s">
        <v>425</v>
      </c>
      <c r="D524" s="18" t="s">
        <v>1711</v>
      </c>
      <c r="E524" s="19">
        <v>10</v>
      </c>
      <c r="F524" s="23"/>
      <c r="G524" s="21">
        <f>ROUND(E524*F524,2)</f>
        <v>0</v>
      </c>
    </row>
    <row r="525" spans="1:7" ht="33.75">
      <c r="A525" s="16">
        <v>237</v>
      </c>
      <c r="B525" s="22" t="s">
        <v>3803</v>
      </c>
      <c r="C525" s="31" t="s">
        <v>426</v>
      </c>
      <c r="D525" s="18" t="s">
        <v>1711</v>
      </c>
      <c r="E525" s="19">
        <v>8</v>
      </c>
      <c r="F525" s="23"/>
      <c r="G525" s="21">
        <f>ROUND(E525*F525,2)</f>
        <v>0</v>
      </c>
    </row>
    <row r="526" spans="1:7">
      <c r="A526" s="16"/>
      <c r="B526" s="22" t="s">
        <v>3805</v>
      </c>
      <c r="C526" s="30" t="s">
        <v>427</v>
      </c>
      <c r="D526" s="18" t="s">
        <v>2865</v>
      </c>
      <c r="E526" s="19"/>
      <c r="F526" s="20"/>
      <c r="G526" s="21"/>
    </row>
    <row r="527" spans="1:7" ht="22.5">
      <c r="A527" s="16">
        <v>238</v>
      </c>
      <c r="B527" s="22" t="s">
        <v>3807</v>
      </c>
      <c r="C527" s="31" t="s">
        <v>428</v>
      </c>
      <c r="D527" s="18" t="s">
        <v>1711</v>
      </c>
      <c r="E527" s="19">
        <v>3</v>
      </c>
      <c r="F527" s="23"/>
      <c r="G527" s="21">
        <f>ROUND(E527*F527,2)</f>
        <v>0</v>
      </c>
    </row>
    <row r="528" spans="1:7" ht="22.5">
      <c r="A528" s="16">
        <v>239</v>
      </c>
      <c r="B528" s="22" t="s">
        <v>3809</v>
      </c>
      <c r="C528" s="31" t="s">
        <v>429</v>
      </c>
      <c r="D528" s="18" t="s">
        <v>1711</v>
      </c>
      <c r="E528" s="19">
        <v>11</v>
      </c>
      <c r="F528" s="23"/>
      <c r="G528" s="21">
        <f>ROUND(E528*F528,2)</f>
        <v>0</v>
      </c>
    </row>
    <row r="529" spans="1:7">
      <c r="A529" s="16"/>
      <c r="B529" s="22" t="s">
        <v>3811</v>
      </c>
      <c r="C529" s="30" t="s">
        <v>430</v>
      </c>
      <c r="D529" s="18" t="s">
        <v>2865</v>
      </c>
      <c r="E529" s="19"/>
      <c r="F529" s="20"/>
      <c r="G529" s="21"/>
    </row>
    <row r="530" spans="1:7">
      <c r="A530" s="16">
        <v>240</v>
      </c>
      <c r="B530" s="22" t="s">
        <v>3813</v>
      </c>
      <c r="C530" s="31" t="s">
        <v>431</v>
      </c>
      <c r="D530" s="18" t="s">
        <v>3105</v>
      </c>
      <c r="E530" s="19">
        <v>123</v>
      </c>
      <c r="F530" s="23"/>
      <c r="G530" s="21">
        <f>ROUND(E530*F530,2)</f>
        <v>0</v>
      </c>
    </row>
    <row r="531" spans="1:7">
      <c r="A531" s="16"/>
      <c r="B531" s="17" t="s">
        <v>3815</v>
      </c>
      <c r="C531" s="30" t="s">
        <v>432</v>
      </c>
      <c r="D531" s="18" t="s">
        <v>2865</v>
      </c>
      <c r="E531" s="19"/>
      <c r="F531" s="20"/>
      <c r="G531" s="21"/>
    </row>
    <row r="532" spans="1:7">
      <c r="A532" s="16"/>
      <c r="B532" s="22" t="s">
        <v>3817</v>
      </c>
      <c r="C532" s="30" t="s">
        <v>432</v>
      </c>
      <c r="D532" s="18" t="s">
        <v>2865</v>
      </c>
      <c r="E532" s="19"/>
      <c r="F532" s="20"/>
      <c r="G532" s="21"/>
    </row>
    <row r="533" spans="1:7" ht="22.5">
      <c r="A533" s="16">
        <v>241</v>
      </c>
      <c r="B533" s="22" t="s">
        <v>3819</v>
      </c>
      <c r="C533" s="31" t="s">
        <v>433</v>
      </c>
      <c r="D533" s="18" t="s">
        <v>3105</v>
      </c>
      <c r="E533" s="19">
        <v>15</v>
      </c>
      <c r="F533" s="23"/>
      <c r="G533" s="21">
        <f>ROUND(E533*F533,2)</f>
        <v>0</v>
      </c>
    </row>
    <row r="534" spans="1:7" ht="22.5">
      <c r="A534" s="16">
        <v>242</v>
      </c>
      <c r="B534" s="22" t="s">
        <v>3821</v>
      </c>
      <c r="C534" s="31" t="s">
        <v>434</v>
      </c>
      <c r="D534" s="18" t="s">
        <v>3105</v>
      </c>
      <c r="E534" s="19">
        <v>10</v>
      </c>
      <c r="F534" s="23"/>
      <c r="G534" s="21">
        <f>ROUND(E534*F534,2)</f>
        <v>0</v>
      </c>
    </row>
    <row r="535" spans="1:7" ht="22.5">
      <c r="A535" s="16">
        <v>243</v>
      </c>
      <c r="B535" s="22" t="s">
        <v>3823</v>
      </c>
      <c r="C535" s="31" t="s">
        <v>435</v>
      </c>
      <c r="D535" s="18" t="s">
        <v>3105</v>
      </c>
      <c r="E535" s="19">
        <v>26</v>
      </c>
      <c r="F535" s="23"/>
      <c r="G535" s="21">
        <f>ROUND(E535*F535,2)</f>
        <v>0</v>
      </c>
    </row>
    <row r="536" spans="1:7">
      <c r="A536" s="16"/>
      <c r="B536" s="17" t="s">
        <v>3825</v>
      </c>
      <c r="C536" s="30" t="s">
        <v>436</v>
      </c>
      <c r="D536" s="18" t="s">
        <v>2865</v>
      </c>
      <c r="E536" s="19"/>
      <c r="F536" s="20"/>
      <c r="G536" s="21"/>
    </row>
    <row r="537" spans="1:7">
      <c r="A537" s="16"/>
      <c r="B537" s="22" t="s">
        <v>3827</v>
      </c>
      <c r="C537" s="30" t="s">
        <v>437</v>
      </c>
      <c r="D537" s="18" t="s">
        <v>2865</v>
      </c>
      <c r="E537" s="19"/>
      <c r="F537" s="20"/>
      <c r="G537" s="21"/>
    </row>
    <row r="538" spans="1:7" ht="22.5">
      <c r="A538" s="16">
        <v>244</v>
      </c>
      <c r="B538" s="22" t="s">
        <v>3829</v>
      </c>
      <c r="C538" s="31" t="s">
        <v>438</v>
      </c>
      <c r="D538" s="18" t="s">
        <v>3105</v>
      </c>
      <c r="E538" s="19">
        <v>12.5</v>
      </c>
      <c r="F538" s="23"/>
      <c r="G538" s="21">
        <f>ROUND(E538*F538,2)</f>
        <v>0</v>
      </c>
    </row>
    <row r="539" spans="1:7">
      <c r="A539" s="16"/>
      <c r="B539" s="17" t="s">
        <v>3831</v>
      </c>
      <c r="C539" s="30" t="s">
        <v>439</v>
      </c>
      <c r="D539" s="18" t="s">
        <v>2865</v>
      </c>
      <c r="E539" s="19"/>
      <c r="F539" s="20"/>
      <c r="G539" s="21"/>
    </row>
    <row r="540" spans="1:7" ht="22.5">
      <c r="A540" s="16"/>
      <c r="B540" s="22" t="s">
        <v>3833</v>
      </c>
      <c r="C540" s="30" t="s">
        <v>440</v>
      </c>
      <c r="D540" s="18" t="s">
        <v>2865</v>
      </c>
      <c r="E540" s="19"/>
      <c r="F540" s="20"/>
      <c r="G540" s="21"/>
    </row>
    <row r="541" spans="1:7" ht="22.5">
      <c r="A541" s="16">
        <v>245</v>
      </c>
      <c r="B541" s="22" t="s">
        <v>3835</v>
      </c>
      <c r="C541" s="31" t="s">
        <v>441</v>
      </c>
      <c r="D541" s="18" t="s">
        <v>1711</v>
      </c>
      <c r="E541" s="19">
        <v>3</v>
      </c>
      <c r="F541" s="23"/>
      <c r="G541" s="21">
        <f>ROUND(E541*F541,2)</f>
        <v>0</v>
      </c>
    </row>
    <row r="542" spans="1:7" ht="22.5">
      <c r="A542" s="16">
        <v>246</v>
      </c>
      <c r="B542" s="22" t="s">
        <v>3837</v>
      </c>
      <c r="C542" s="31" t="s">
        <v>442</v>
      </c>
      <c r="D542" s="18" t="s">
        <v>1711</v>
      </c>
      <c r="E542" s="19">
        <v>9</v>
      </c>
      <c r="F542" s="23"/>
      <c r="G542" s="21">
        <f>ROUND(E542*F542,2)</f>
        <v>0</v>
      </c>
    </row>
    <row r="543" spans="1:7" ht="33.75">
      <c r="A543" s="16">
        <v>247</v>
      </c>
      <c r="B543" s="22" t="s">
        <v>3839</v>
      </c>
      <c r="C543" s="31" t="s">
        <v>443</v>
      </c>
      <c r="D543" s="18" t="s">
        <v>1711</v>
      </c>
      <c r="E543" s="19">
        <v>3</v>
      </c>
      <c r="F543" s="23"/>
      <c r="G543" s="21">
        <f>ROUND(E543*F543,2)</f>
        <v>0</v>
      </c>
    </row>
    <row r="544" spans="1:7">
      <c r="A544" s="16"/>
      <c r="B544" s="22"/>
      <c r="C544" s="35" t="s">
        <v>444</v>
      </c>
      <c r="D544" s="36"/>
      <c r="E544" s="36"/>
      <c r="F544" s="36"/>
      <c r="G544" s="10">
        <f>SUM(G502:G543)</f>
        <v>0</v>
      </c>
    </row>
    <row r="545" spans="1:7">
      <c r="A545" s="16"/>
      <c r="B545" s="22"/>
      <c r="C545" s="31"/>
      <c r="D545" s="18"/>
      <c r="E545" s="19"/>
      <c r="F545" s="20"/>
      <c r="G545" s="21"/>
    </row>
    <row r="546" spans="1:7">
      <c r="A546" s="16"/>
      <c r="B546" s="17" t="s">
        <v>3842</v>
      </c>
      <c r="C546" s="30" t="s">
        <v>445</v>
      </c>
      <c r="D546" s="18" t="s">
        <v>2865</v>
      </c>
      <c r="E546" s="19"/>
      <c r="F546" s="20"/>
      <c r="G546" s="21"/>
    </row>
    <row r="547" spans="1:7">
      <c r="A547" s="16"/>
      <c r="B547" s="17" t="s">
        <v>3844</v>
      </c>
      <c r="C547" s="30" t="s">
        <v>446</v>
      </c>
      <c r="D547" s="18" t="s">
        <v>2865</v>
      </c>
      <c r="E547" s="19"/>
      <c r="F547" s="20"/>
      <c r="G547" s="21"/>
    </row>
    <row r="548" spans="1:7" ht="22.5">
      <c r="A548" s="16"/>
      <c r="B548" s="22" t="s">
        <v>3846</v>
      </c>
      <c r="C548" s="30" t="s">
        <v>447</v>
      </c>
      <c r="D548" s="18" t="s">
        <v>2865</v>
      </c>
      <c r="E548" s="19"/>
      <c r="F548" s="20"/>
      <c r="G548" s="21"/>
    </row>
    <row r="549" spans="1:7">
      <c r="A549" s="16">
        <v>248</v>
      </c>
      <c r="B549" s="22" t="s">
        <v>3848</v>
      </c>
      <c r="C549" s="31" t="s">
        <v>3849</v>
      </c>
      <c r="D549" s="18" t="s">
        <v>3105</v>
      </c>
      <c r="E549" s="19">
        <v>20</v>
      </c>
      <c r="F549" s="23"/>
      <c r="G549" s="21">
        <f>ROUND(E549*F549,2)</f>
        <v>0</v>
      </c>
    </row>
    <row r="550" spans="1:7" ht="22.5">
      <c r="A550" s="16"/>
      <c r="B550" s="22" t="s">
        <v>3850</v>
      </c>
      <c r="C550" s="30" t="s">
        <v>448</v>
      </c>
      <c r="D550" s="18" t="s">
        <v>2865</v>
      </c>
      <c r="E550" s="19"/>
      <c r="F550" s="20"/>
      <c r="G550" s="21"/>
    </row>
    <row r="551" spans="1:7">
      <c r="A551" s="16">
        <v>249</v>
      </c>
      <c r="B551" s="22" t="s">
        <v>3852</v>
      </c>
      <c r="C551" s="31" t="s">
        <v>3853</v>
      </c>
      <c r="D551" s="18" t="s">
        <v>3105</v>
      </c>
      <c r="E551" s="19">
        <v>210</v>
      </c>
      <c r="F551" s="23"/>
      <c r="G551" s="21">
        <f>ROUND(E551*F551,2)</f>
        <v>0</v>
      </c>
    </row>
    <row r="552" spans="1:7" ht="22.5">
      <c r="A552" s="16"/>
      <c r="B552" s="22" t="s">
        <v>3854</v>
      </c>
      <c r="C552" s="30" t="s">
        <v>449</v>
      </c>
      <c r="D552" s="18" t="s">
        <v>2865</v>
      </c>
      <c r="E552" s="19"/>
      <c r="F552" s="20"/>
      <c r="G552" s="21"/>
    </row>
    <row r="553" spans="1:7">
      <c r="A553" s="16">
        <v>250</v>
      </c>
      <c r="B553" s="22" t="s">
        <v>3856</v>
      </c>
      <c r="C553" s="31" t="s">
        <v>3857</v>
      </c>
      <c r="D553" s="18" t="s">
        <v>3105</v>
      </c>
      <c r="E553" s="19">
        <v>55</v>
      </c>
      <c r="F553" s="23"/>
      <c r="G553" s="21">
        <f>ROUND(E553*F553,2)</f>
        <v>0</v>
      </c>
    </row>
    <row r="554" spans="1:7">
      <c r="A554" s="16"/>
      <c r="B554" s="17" t="s">
        <v>3858</v>
      </c>
      <c r="C554" s="30" t="s">
        <v>450</v>
      </c>
      <c r="D554" s="18" t="s">
        <v>2865</v>
      </c>
      <c r="E554" s="19"/>
      <c r="F554" s="20"/>
      <c r="G554" s="21"/>
    </row>
    <row r="555" spans="1:7" ht="22.5">
      <c r="A555" s="16"/>
      <c r="B555" s="22" t="s">
        <v>3860</v>
      </c>
      <c r="C555" s="30" t="s">
        <v>451</v>
      </c>
      <c r="D555" s="18" t="s">
        <v>2865</v>
      </c>
      <c r="E555" s="19"/>
      <c r="F555" s="20"/>
      <c r="G555" s="21"/>
    </row>
    <row r="556" spans="1:7">
      <c r="A556" s="16">
        <v>251</v>
      </c>
      <c r="B556" s="22" t="s">
        <v>3862</v>
      </c>
      <c r="C556" s="31" t="s">
        <v>3863</v>
      </c>
      <c r="D556" s="18" t="s">
        <v>3105</v>
      </c>
      <c r="E556" s="19">
        <v>650</v>
      </c>
      <c r="F556" s="23"/>
      <c r="G556" s="21">
        <f>ROUND(E556*F556,2)</f>
        <v>0</v>
      </c>
    </row>
    <row r="557" spans="1:7">
      <c r="A557" s="16">
        <v>252</v>
      </c>
      <c r="B557" s="22" t="s">
        <v>3864</v>
      </c>
      <c r="C557" s="31" t="s">
        <v>3865</v>
      </c>
      <c r="D557" s="18" t="s">
        <v>3105</v>
      </c>
      <c r="E557" s="19">
        <v>50</v>
      </c>
      <c r="F557" s="23"/>
      <c r="G557" s="21">
        <f>ROUND(E557*F557,2)</f>
        <v>0</v>
      </c>
    </row>
    <row r="558" spans="1:7" ht="22.5">
      <c r="A558" s="16"/>
      <c r="B558" s="22" t="s">
        <v>3866</v>
      </c>
      <c r="C558" s="30" t="s">
        <v>452</v>
      </c>
      <c r="D558" s="18" t="s">
        <v>2865</v>
      </c>
      <c r="E558" s="19"/>
      <c r="F558" s="20"/>
      <c r="G558" s="21"/>
    </row>
    <row r="559" spans="1:7">
      <c r="A559" s="16">
        <v>253</v>
      </c>
      <c r="B559" s="22" t="s">
        <v>3868</v>
      </c>
      <c r="C559" s="31" t="s">
        <v>3869</v>
      </c>
      <c r="D559" s="18" t="s">
        <v>3105</v>
      </c>
      <c r="E559" s="19">
        <v>35</v>
      </c>
      <c r="F559" s="23"/>
      <c r="G559" s="21">
        <f>ROUND(E559*F559,2)</f>
        <v>0</v>
      </c>
    </row>
    <row r="560" spans="1:7">
      <c r="A560" s="16">
        <v>254</v>
      </c>
      <c r="B560" s="22" t="s">
        <v>3870</v>
      </c>
      <c r="C560" s="31" t="s">
        <v>3871</v>
      </c>
      <c r="D560" s="18" t="s">
        <v>3105</v>
      </c>
      <c r="E560" s="19">
        <v>30</v>
      </c>
      <c r="F560" s="23"/>
      <c r="G560" s="21">
        <f>ROUND(E560*F560,2)</f>
        <v>0</v>
      </c>
    </row>
    <row r="561" spans="1:7" ht="22.5">
      <c r="A561" s="16"/>
      <c r="B561" s="22" t="s">
        <v>3872</v>
      </c>
      <c r="C561" s="30" t="s">
        <v>453</v>
      </c>
      <c r="D561" s="18" t="s">
        <v>2865</v>
      </c>
      <c r="E561" s="19"/>
      <c r="F561" s="20"/>
      <c r="G561" s="21"/>
    </row>
    <row r="562" spans="1:7">
      <c r="A562" s="16">
        <v>255</v>
      </c>
      <c r="B562" s="22" t="s">
        <v>3874</v>
      </c>
      <c r="C562" s="31" t="s">
        <v>3875</v>
      </c>
      <c r="D562" s="18" t="s">
        <v>3105</v>
      </c>
      <c r="E562" s="19">
        <v>90</v>
      </c>
      <c r="F562" s="23"/>
      <c r="G562" s="21">
        <f>ROUND(E562*F562,2)</f>
        <v>0</v>
      </c>
    </row>
    <row r="563" spans="1:7">
      <c r="A563" s="16">
        <v>256</v>
      </c>
      <c r="B563" s="22" t="s">
        <v>3876</v>
      </c>
      <c r="C563" s="31" t="s">
        <v>3877</v>
      </c>
      <c r="D563" s="18" t="s">
        <v>3105</v>
      </c>
      <c r="E563" s="19">
        <v>20</v>
      </c>
      <c r="F563" s="23"/>
      <c r="G563" s="21">
        <f>ROUND(E563*F563,2)</f>
        <v>0</v>
      </c>
    </row>
    <row r="564" spans="1:7">
      <c r="A564" s="16">
        <v>257</v>
      </c>
      <c r="B564" s="22" t="s">
        <v>3878</v>
      </c>
      <c r="C564" s="31" t="s">
        <v>3879</v>
      </c>
      <c r="D564" s="18" t="s">
        <v>3105</v>
      </c>
      <c r="E564" s="19">
        <v>90</v>
      </c>
      <c r="F564" s="23"/>
      <c r="G564" s="21">
        <f>ROUND(E564*F564,2)</f>
        <v>0</v>
      </c>
    </row>
    <row r="565" spans="1:7">
      <c r="A565" s="16">
        <v>258</v>
      </c>
      <c r="B565" s="22" t="s">
        <v>3880</v>
      </c>
      <c r="C565" s="31" t="s">
        <v>3881</v>
      </c>
      <c r="D565" s="18" t="s">
        <v>3105</v>
      </c>
      <c r="E565" s="19">
        <v>46</v>
      </c>
      <c r="F565" s="23"/>
      <c r="G565" s="21">
        <f>ROUND(E565*F565,2)</f>
        <v>0</v>
      </c>
    </row>
    <row r="566" spans="1:7">
      <c r="A566" s="16">
        <v>259</v>
      </c>
      <c r="B566" s="22" t="s">
        <v>3882</v>
      </c>
      <c r="C566" s="31" t="s">
        <v>3883</v>
      </c>
      <c r="D566" s="18" t="s">
        <v>3105</v>
      </c>
      <c r="E566" s="19">
        <v>55</v>
      </c>
      <c r="F566" s="23"/>
      <c r="G566" s="21">
        <f>ROUND(E566*F566,2)</f>
        <v>0</v>
      </c>
    </row>
    <row r="567" spans="1:7">
      <c r="A567" s="16"/>
      <c r="B567" s="22"/>
      <c r="C567" s="35" t="s">
        <v>454</v>
      </c>
      <c r="D567" s="36"/>
      <c r="E567" s="36"/>
      <c r="F567" s="36"/>
      <c r="G567" s="10">
        <f>SUM(G547:G566)</f>
        <v>0</v>
      </c>
    </row>
    <row r="568" spans="1:7">
      <c r="A568" s="16"/>
      <c r="B568" s="22"/>
      <c r="C568" s="31"/>
      <c r="D568" s="18"/>
      <c r="E568" s="19"/>
      <c r="F568" s="20"/>
      <c r="G568" s="21"/>
    </row>
    <row r="569" spans="1:7" ht="22.5">
      <c r="A569" s="16"/>
      <c r="B569" s="17" t="s">
        <v>3885</v>
      </c>
      <c r="C569" s="30" t="s">
        <v>455</v>
      </c>
      <c r="D569" s="18" t="s">
        <v>2865</v>
      </c>
      <c r="E569" s="19"/>
      <c r="F569" s="20"/>
      <c r="G569" s="21"/>
    </row>
    <row r="570" spans="1:7">
      <c r="A570" s="16"/>
      <c r="B570" s="17" t="s">
        <v>3887</v>
      </c>
      <c r="C570" s="30" t="s">
        <v>456</v>
      </c>
      <c r="D570" s="18" t="s">
        <v>2865</v>
      </c>
      <c r="E570" s="19"/>
      <c r="F570" s="20"/>
      <c r="G570" s="21"/>
    </row>
    <row r="571" spans="1:7" ht="22.5">
      <c r="A571" s="16"/>
      <c r="B571" s="22" t="s">
        <v>3889</v>
      </c>
      <c r="C571" s="30" t="s">
        <v>457</v>
      </c>
      <c r="D571" s="18" t="s">
        <v>2865</v>
      </c>
      <c r="E571" s="19"/>
      <c r="F571" s="20"/>
      <c r="G571" s="21"/>
    </row>
    <row r="572" spans="1:7">
      <c r="A572" s="16">
        <v>260</v>
      </c>
      <c r="B572" s="22" t="s">
        <v>3891</v>
      </c>
      <c r="C572" s="31" t="s">
        <v>458</v>
      </c>
      <c r="D572" s="18" t="s">
        <v>1711</v>
      </c>
      <c r="E572" s="19">
        <v>2</v>
      </c>
      <c r="F572" s="23"/>
      <c r="G572" s="21">
        <f>ROUND(E572*F572,2)</f>
        <v>0</v>
      </c>
    </row>
    <row r="573" spans="1:7">
      <c r="A573" s="16"/>
      <c r="B573" s="17" t="s">
        <v>3893</v>
      </c>
      <c r="C573" s="30" t="s">
        <v>459</v>
      </c>
      <c r="D573" s="18" t="s">
        <v>2865</v>
      </c>
      <c r="E573" s="19"/>
      <c r="F573" s="20"/>
      <c r="G573" s="21"/>
    </row>
    <row r="574" spans="1:7" ht="22.5">
      <c r="A574" s="16"/>
      <c r="B574" s="22" t="s">
        <v>3895</v>
      </c>
      <c r="C574" s="30" t="s">
        <v>460</v>
      </c>
      <c r="D574" s="18" t="s">
        <v>2865</v>
      </c>
      <c r="E574" s="19"/>
      <c r="F574" s="20"/>
      <c r="G574" s="21"/>
    </row>
    <row r="575" spans="1:7">
      <c r="A575" s="16">
        <v>261</v>
      </c>
      <c r="B575" s="22" t="s">
        <v>3897</v>
      </c>
      <c r="C575" s="31" t="s">
        <v>3898</v>
      </c>
      <c r="D575" s="18" t="s">
        <v>1711</v>
      </c>
      <c r="E575" s="19">
        <v>1</v>
      </c>
      <c r="F575" s="23"/>
      <c r="G575" s="21">
        <f>ROUND(E575*F575,2)</f>
        <v>0</v>
      </c>
    </row>
    <row r="576" spans="1:7">
      <c r="A576" s="16"/>
      <c r="B576" s="17" t="s">
        <v>3899</v>
      </c>
      <c r="C576" s="30" t="s">
        <v>461</v>
      </c>
      <c r="D576" s="18" t="s">
        <v>2865</v>
      </c>
      <c r="E576" s="19"/>
      <c r="F576" s="20"/>
      <c r="G576" s="21"/>
    </row>
    <row r="577" spans="1:7" ht="33.75">
      <c r="A577" s="16"/>
      <c r="B577" s="22" t="s">
        <v>3901</v>
      </c>
      <c r="C577" s="30" t="s">
        <v>462</v>
      </c>
      <c r="D577" s="18" t="s">
        <v>2865</v>
      </c>
      <c r="E577" s="19"/>
      <c r="F577" s="20"/>
      <c r="G577" s="21"/>
    </row>
    <row r="578" spans="1:7">
      <c r="A578" s="16">
        <v>262</v>
      </c>
      <c r="B578" s="22" t="s">
        <v>3903</v>
      </c>
      <c r="C578" s="31" t="s">
        <v>3904</v>
      </c>
      <c r="D578" s="18" t="s">
        <v>1711</v>
      </c>
      <c r="E578" s="19">
        <v>1</v>
      </c>
      <c r="F578" s="23"/>
      <c r="G578" s="21">
        <f>ROUND(E578*F578,2)</f>
        <v>0</v>
      </c>
    </row>
    <row r="579" spans="1:7">
      <c r="A579" s="16">
        <v>263</v>
      </c>
      <c r="B579" s="22" t="s">
        <v>3905</v>
      </c>
      <c r="C579" s="31" t="s">
        <v>3906</v>
      </c>
      <c r="D579" s="18" t="s">
        <v>1711</v>
      </c>
      <c r="E579" s="19">
        <v>1</v>
      </c>
      <c r="F579" s="23"/>
      <c r="G579" s="21">
        <f>ROUND(E579*F579,2)</f>
        <v>0</v>
      </c>
    </row>
    <row r="580" spans="1:7">
      <c r="A580" s="16"/>
      <c r="B580" s="17" t="s">
        <v>3907</v>
      </c>
      <c r="C580" s="30" t="s">
        <v>463</v>
      </c>
      <c r="D580" s="18" t="s">
        <v>2865</v>
      </c>
      <c r="E580" s="19"/>
      <c r="F580" s="20"/>
      <c r="G580" s="21"/>
    </row>
    <row r="581" spans="1:7">
      <c r="A581" s="16"/>
      <c r="B581" s="22" t="s">
        <v>3909</v>
      </c>
      <c r="C581" s="30" t="s">
        <v>464</v>
      </c>
      <c r="D581" s="18" t="s">
        <v>2865</v>
      </c>
      <c r="E581" s="19"/>
      <c r="F581" s="20"/>
      <c r="G581" s="21"/>
    </row>
    <row r="582" spans="1:7">
      <c r="A582" s="16">
        <v>264</v>
      </c>
      <c r="B582" s="22" t="s">
        <v>3911</v>
      </c>
      <c r="C582" s="31" t="s">
        <v>465</v>
      </c>
      <c r="D582" s="18" t="s">
        <v>1711</v>
      </c>
      <c r="E582" s="19">
        <v>2</v>
      </c>
      <c r="F582" s="23"/>
      <c r="G582" s="21">
        <f>ROUND(E582*F582,2)</f>
        <v>0</v>
      </c>
    </row>
    <row r="583" spans="1:7">
      <c r="A583" s="16">
        <v>265</v>
      </c>
      <c r="B583" s="22" t="s">
        <v>3913</v>
      </c>
      <c r="C583" s="31" t="s">
        <v>466</v>
      </c>
      <c r="D583" s="18" t="s">
        <v>1711</v>
      </c>
      <c r="E583" s="19">
        <v>1</v>
      </c>
      <c r="F583" s="23"/>
      <c r="G583" s="21">
        <f>ROUND(E583*F583,2)</f>
        <v>0</v>
      </c>
    </row>
    <row r="584" spans="1:7">
      <c r="A584" s="16"/>
      <c r="B584" s="22" t="s">
        <v>3915</v>
      </c>
      <c r="C584" s="30" t="s">
        <v>467</v>
      </c>
      <c r="D584" s="18" t="s">
        <v>2865</v>
      </c>
      <c r="E584" s="19"/>
      <c r="F584" s="20"/>
      <c r="G584" s="21"/>
    </row>
    <row r="585" spans="1:7" ht="22.5">
      <c r="A585" s="16">
        <v>266</v>
      </c>
      <c r="B585" s="22" t="s">
        <v>3917</v>
      </c>
      <c r="C585" s="31" t="s">
        <v>468</v>
      </c>
      <c r="D585" s="18" t="s">
        <v>1711</v>
      </c>
      <c r="E585" s="19">
        <v>2</v>
      </c>
      <c r="F585" s="23"/>
      <c r="G585" s="21">
        <f>ROUND(E585*F585,2)</f>
        <v>0</v>
      </c>
    </row>
    <row r="586" spans="1:7" ht="33.75">
      <c r="A586" s="16"/>
      <c r="B586" s="17" t="s">
        <v>3919</v>
      </c>
      <c r="C586" s="30" t="s">
        <v>469</v>
      </c>
      <c r="D586" s="18" t="s">
        <v>2865</v>
      </c>
      <c r="E586" s="19"/>
      <c r="F586" s="20"/>
      <c r="G586" s="21"/>
    </row>
    <row r="587" spans="1:7" ht="22.5">
      <c r="A587" s="16"/>
      <c r="B587" s="22" t="s">
        <v>3921</v>
      </c>
      <c r="C587" s="30" t="s">
        <v>470</v>
      </c>
      <c r="D587" s="18" t="s">
        <v>2865</v>
      </c>
      <c r="E587" s="19"/>
      <c r="F587" s="20"/>
      <c r="G587" s="21"/>
    </row>
    <row r="588" spans="1:7" ht="22.5">
      <c r="A588" s="16">
        <v>267</v>
      </c>
      <c r="B588" s="22" t="s">
        <v>3923</v>
      </c>
      <c r="C588" s="31" t="s">
        <v>471</v>
      </c>
      <c r="D588" s="18" t="s">
        <v>1711</v>
      </c>
      <c r="E588" s="19">
        <v>6</v>
      </c>
      <c r="F588" s="23"/>
      <c r="G588" s="21">
        <f>ROUND(E588*F588,2)</f>
        <v>0</v>
      </c>
    </row>
    <row r="589" spans="1:7" ht="22.5">
      <c r="A589" s="16">
        <v>268</v>
      </c>
      <c r="B589" s="22" t="s">
        <v>3925</v>
      </c>
      <c r="C589" s="31" t="s">
        <v>472</v>
      </c>
      <c r="D589" s="18" t="s">
        <v>1711</v>
      </c>
      <c r="E589" s="19">
        <v>2</v>
      </c>
      <c r="F589" s="23"/>
      <c r="G589" s="21">
        <f>ROUND(E589*F589,2)</f>
        <v>0</v>
      </c>
    </row>
    <row r="590" spans="1:7" ht="33.75">
      <c r="A590" s="16"/>
      <c r="B590" s="17" t="s">
        <v>3927</v>
      </c>
      <c r="C590" s="30" t="s">
        <v>473</v>
      </c>
      <c r="D590" s="18" t="s">
        <v>2865</v>
      </c>
      <c r="E590" s="19"/>
      <c r="F590" s="20"/>
      <c r="G590" s="21"/>
    </row>
    <row r="591" spans="1:7" ht="22.5">
      <c r="A591" s="16"/>
      <c r="B591" s="22" t="s">
        <v>3929</v>
      </c>
      <c r="C591" s="30" t="s">
        <v>474</v>
      </c>
      <c r="D591" s="18" t="s">
        <v>2865</v>
      </c>
      <c r="E591" s="19"/>
      <c r="F591" s="20"/>
      <c r="G591" s="21"/>
    </row>
    <row r="592" spans="1:7" ht="22.5">
      <c r="A592" s="16">
        <v>269</v>
      </c>
      <c r="B592" s="22" t="s">
        <v>3931</v>
      </c>
      <c r="C592" s="31" t="s">
        <v>475</v>
      </c>
      <c r="D592" s="18" t="s">
        <v>1711</v>
      </c>
      <c r="E592" s="19">
        <v>2</v>
      </c>
      <c r="F592" s="23"/>
      <c r="G592" s="21">
        <f>ROUND(E592*F592,2)</f>
        <v>0</v>
      </c>
    </row>
    <row r="593" spans="1:7" ht="22.5">
      <c r="A593" s="16">
        <v>270</v>
      </c>
      <c r="B593" s="22" t="s">
        <v>3933</v>
      </c>
      <c r="C593" s="31" t="s">
        <v>476</v>
      </c>
      <c r="D593" s="18" t="s">
        <v>1711</v>
      </c>
      <c r="E593" s="19">
        <v>14</v>
      </c>
      <c r="F593" s="23"/>
      <c r="G593" s="21">
        <f>ROUND(E593*F593,2)</f>
        <v>0</v>
      </c>
    </row>
    <row r="594" spans="1:7" ht="22.5">
      <c r="A594" s="16">
        <v>271</v>
      </c>
      <c r="B594" s="22" t="s">
        <v>3935</v>
      </c>
      <c r="C594" s="31" t="s">
        <v>477</v>
      </c>
      <c r="D594" s="18" t="s">
        <v>1711</v>
      </c>
      <c r="E594" s="19">
        <v>30</v>
      </c>
      <c r="F594" s="23"/>
      <c r="G594" s="21">
        <f>ROUND(E594*F594,2)</f>
        <v>0</v>
      </c>
    </row>
    <row r="595" spans="1:7" ht="33.75">
      <c r="A595" s="16"/>
      <c r="B595" s="22" t="s">
        <v>3937</v>
      </c>
      <c r="C595" s="30" t="s">
        <v>478</v>
      </c>
      <c r="D595" s="18" t="s">
        <v>2865</v>
      </c>
      <c r="E595" s="19"/>
      <c r="F595" s="20"/>
      <c r="G595" s="21"/>
    </row>
    <row r="596" spans="1:7" ht="22.5">
      <c r="A596" s="16">
        <v>272</v>
      </c>
      <c r="B596" s="22" t="s">
        <v>3939</v>
      </c>
      <c r="C596" s="31" t="s">
        <v>479</v>
      </c>
      <c r="D596" s="18" t="s">
        <v>1711</v>
      </c>
      <c r="E596" s="19">
        <v>12</v>
      </c>
      <c r="F596" s="23"/>
      <c r="G596" s="21">
        <f>ROUND(E596*F596,2)</f>
        <v>0</v>
      </c>
    </row>
    <row r="597" spans="1:7" ht="22.5">
      <c r="A597" s="16"/>
      <c r="B597" s="22" t="s">
        <v>3941</v>
      </c>
      <c r="C597" s="30" t="s">
        <v>480</v>
      </c>
      <c r="D597" s="18" t="s">
        <v>2865</v>
      </c>
      <c r="E597" s="19"/>
      <c r="F597" s="20"/>
      <c r="G597" s="21"/>
    </row>
    <row r="598" spans="1:7" ht="22.5">
      <c r="A598" s="16">
        <v>273</v>
      </c>
      <c r="B598" s="22" t="s">
        <v>3943</v>
      </c>
      <c r="C598" s="31" t="s">
        <v>481</v>
      </c>
      <c r="D598" s="18" t="s">
        <v>1711</v>
      </c>
      <c r="E598" s="19">
        <v>5</v>
      </c>
      <c r="F598" s="23"/>
      <c r="G598" s="21">
        <f>ROUND(E598*F598,2)</f>
        <v>0</v>
      </c>
    </row>
    <row r="599" spans="1:7" ht="22.5">
      <c r="A599" s="16">
        <v>274</v>
      </c>
      <c r="B599" s="22" t="s">
        <v>3945</v>
      </c>
      <c r="C599" s="31" t="s">
        <v>482</v>
      </c>
      <c r="D599" s="18" t="s">
        <v>1711</v>
      </c>
      <c r="E599" s="19">
        <v>1</v>
      </c>
      <c r="F599" s="23"/>
      <c r="G599" s="21">
        <f>ROUND(E599*F599,2)</f>
        <v>0</v>
      </c>
    </row>
    <row r="600" spans="1:7" ht="22.5">
      <c r="A600" s="16">
        <v>275</v>
      </c>
      <c r="B600" s="22" t="s">
        <v>3947</v>
      </c>
      <c r="C600" s="31" t="s">
        <v>483</v>
      </c>
      <c r="D600" s="18" t="s">
        <v>1711</v>
      </c>
      <c r="E600" s="19">
        <v>1</v>
      </c>
      <c r="F600" s="23"/>
      <c r="G600" s="21">
        <f>ROUND(E600*F600,2)</f>
        <v>0</v>
      </c>
    </row>
    <row r="601" spans="1:7">
      <c r="A601" s="16"/>
      <c r="B601" s="17" t="s">
        <v>3949</v>
      </c>
      <c r="C601" s="30" t="s">
        <v>484</v>
      </c>
      <c r="D601" s="18" t="s">
        <v>2865</v>
      </c>
      <c r="E601" s="19"/>
      <c r="F601" s="20"/>
      <c r="G601" s="21"/>
    </row>
    <row r="602" spans="1:7" ht="22.5">
      <c r="A602" s="16"/>
      <c r="B602" s="22" t="s">
        <v>3951</v>
      </c>
      <c r="C602" s="30" t="s">
        <v>485</v>
      </c>
      <c r="D602" s="18" t="s">
        <v>2865</v>
      </c>
      <c r="E602" s="19"/>
      <c r="F602" s="20"/>
      <c r="G602" s="21"/>
    </row>
    <row r="603" spans="1:7" ht="22.5">
      <c r="A603" s="16">
        <v>276</v>
      </c>
      <c r="B603" s="22" t="s">
        <v>3953</v>
      </c>
      <c r="C603" s="31" t="s">
        <v>486</v>
      </c>
      <c r="D603" s="18" t="s">
        <v>1711</v>
      </c>
      <c r="E603" s="19">
        <v>1</v>
      </c>
      <c r="F603" s="23"/>
      <c r="G603" s="21">
        <f>ROUND(E603*F603,2)</f>
        <v>0</v>
      </c>
    </row>
    <row r="604" spans="1:7" ht="22.5">
      <c r="A604" s="16"/>
      <c r="B604" s="22" t="s">
        <v>3955</v>
      </c>
      <c r="C604" s="30" t="s">
        <v>487</v>
      </c>
      <c r="D604" s="18" t="s">
        <v>2865</v>
      </c>
      <c r="E604" s="19"/>
      <c r="F604" s="20"/>
      <c r="G604" s="21"/>
    </row>
    <row r="605" spans="1:7" ht="22.5">
      <c r="A605" s="16">
        <v>277</v>
      </c>
      <c r="B605" s="22" t="s">
        <v>3957</v>
      </c>
      <c r="C605" s="31" t="s">
        <v>488</v>
      </c>
      <c r="D605" s="18" t="s">
        <v>1711</v>
      </c>
      <c r="E605" s="19">
        <v>4</v>
      </c>
      <c r="F605" s="23"/>
      <c r="G605" s="21">
        <f>ROUND(E605*F605,2)</f>
        <v>0</v>
      </c>
    </row>
    <row r="606" spans="1:7">
      <c r="A606" s="16"/>
      <c r="B606" s="17" t="s">
        <v>3959</v>
      </c>
      <c r="C606" s="30" t="s">
        <v>489</v>
      </c>
      <c r="D606" s="18" t="s">
        <v>2865</v>
      </c>
      <c r="E606" s="19"/>
      <c r="F606" s="20"/>
      <c r="G606" s="21"/>
    </row>
    <row r="607" spans="1:7">
      <c r="A607" s="16"/>
      <c r="B607" s="22" t="s">
        <v>3961</v>
      </c>
      <c r="C607" s="30" t="s">
        <v>490</v>
      </c>
      <c r="D607" s="18" t="s">
        <v>2865</v>
      </c>
      <c r="E607" s="19"/>
      <c r="F607" s="20"/>
      <c r="G607" s="21"/>
    </row>
    <row r="608" spans="1:7">
      <c r="A608" s="16">
        <v>278</v>
      </c>
      <c r="B608" s="22" t="s">
        <v>3963</v>
      </c>
      <c r="C608" s="31" t="s">
        <v>491</v>
      </c>
      <c r="D608" s="18" t="s">
        <v>1711</v>
      </c>
      <c r="E608" s="19">
        <v>2</v>
      </c>
      <c r="F608" s="23"/>
      <c r="G608" s="21">
        <f>ROUND(E608*F608,2)</f>
        <v>0</v>
      </c>
    </row>
    <row r="609" spans="1:7">
      <c r="A609" s="16">
        <v>279</v>
      </c>
      <c r="B609" s="22" t="s">
        <v>3965</v>
      </c>
      <c r="C609" s="31" t="s">
        <v>492</v>
      </c>
      <c r="D609" s="18" t="s">
        <v>1711</v>
      </c>
      <c r="E609" s="19">
        <v>2</v>
      </c>
      <c r="F609" s="23"/>
      <c r="G609" s="21">
        <f>ROUND(E609*F609,2)</f>
        <v>0</v>
      </c>
    </row>
    <row r="610" spans="1:7">
      <c r="A610" s="16"/>
      <c r="B610" s="17" t="s">
        <v>3967</v>
      </c>
      <c r="C610" s="30" t="s">
        <v>493</v>
      </c>
      <c r="D610" s="18" t="s">
        <v>2865</v>
      </c>
      <c r="E610" s="19"/>
      <c r="F610" s="20"/>
      <c r="G610" s="21"/>
    </row>
    <row r="611" spans="1:7" ht="33.75">
      <c r="A611" s="16"/>
      <c r="B611" s="22" t="s">
        <v>3969</v>
      </c>
      <c r="C611" s="30" t="s">
        <v>494</v>
      </c>
      <c r="D611" s="18" t="s">
        <v>2865</v>
      </c>
      <c r="E611" s="19"/>
      <c r="F611" s="20"/>
      <c r="G611" s="21"/>
    </row>
    <row r="612" spans="1:7">
      <c r="A612" s="16">
        <v>280</v>
      </c>
      <c r="B612" s="22" t="s">
        <v>3971</v>
      </c>
      <c r="C612" s="31" t="s">
        <v>495</v>
      </c>
      <c r="D612" s="18" t="s">
        <v>1711</v>
      </c>
      <c r="E612" s="19">
        <v>3</v>
      </c>
      <c r="F612" s="23"/>
      <c r="G612" s="21">
        <f>ROUND(E612*F612,2)</f>
        <v>0</v>
      </c>
    </row>
    <row r="613" spans="1:7" ht="45">
      <c r="A613" s="16">
        <v>281</v>
      </c>
      <c r="B613" s="22" t="s">
        <v>3973</v>
      </c>
      <c r="C613" s="31" t="s">
        <v>496</v>
      </c>
      <c r="D613" s="18" t="s">
        <v>1711</v>
      </c>
      <c r="E613" s="19">
        <v>1</v>
      </c>
      <c r="F613" s="23"/>
      <c r="G613" s="21">
        <f>ROUND(E613*F613,2)</f>
        <v>0</v>
      </c>
    </row>
    <row r="614" spans="1:7">
      <c r="A614" s="16">
        <v>282</v>
      </c>
      <c r="B614" s="22" t="s">
        <v>3975</v>
      </c>
      <c r="C614" s="31" t="s">
        <v>497</v>
      </c>
      <c r="D614" s="18" t="s">
        <v>1711</v>
      </c>
      <c r="E614" s="19">
        <v>4</v>
      </c>
      <c r="F614" s="23"/>
      <c r="G614" s="21">
        <f>ROUND(E614*F614,2)</f>
        <v>0</v>
      </c>
    </row>
    <row r="615" spans="1:7" ht="22.5">
      <c r="A615" s="16"/>
      <c r="B615" s="22" t="s">
        <v>3977</v>
      </c>
      <c r="C615" s="30" t="s">
        <v>498</v>
      </c>
      <c r="D615" s="18" t="s">
        <v>2865</v>
      </c>
      <c r="E615" s="19"/>
      <c r="F615" s="20"/>
      <c r="G615" s="21"/>
    </row>
    <row r="616" spans="1:7">
      <c r="A616" s="16">
        <v>283</v>
      </c>
      <c r="B616" s="22" t="s">
        <v>3979</v>
      </c>
      <c r="C616" s="31" t="s">
        <v>499</v>
      </c>
      <c r="D616" s="18" t="s">
        <v>1711</v>
      </c>
      <c r="E616" s="19">
        <v>3</v>
      </c>
      <c r="F616" s="23"/>
      <c r="G616" s="21">
        <f>ROUND(E616*F616,2)</f>
        <v>0</v>
      </c>
    </row>
    <row r="617" spans="1:7">
      <c r="A617" s="16">
        <v>284</v>
      </c>
      <c r="B617" s="22" t="s">
        <v>3981</v>
      </c>
      <c r="C617" s="31" t="s">
        <v>500</v>
      </c>
      <c r="D617" s="18" t="s">
        <v>1711</v>
      </c>
      <c r="E617" s="19">
        <v>1</v>
      </c>
      <c r="F617" s="23"/>
      <c r="G617" s="21">
        <f>ROUND(E617*F617,2)</f>
        <v>0</v>
      </c>
    </row>
    <row r="618" spans="1:7">
      <c r="A618" s="16">
        <v>285</v>
      </c>
      <c r="B618" s="22" t="s">
        <v>3983</v>
      </c>
      <c r="C618" s="31" t="s">
        <v>501</v>
      </c>
      <c r="D618" s="18" t="s">
        <v>1711</v>
      </c>
      <c r="E618" s="19">
        <v>16</v>
      </c>
      <c r="F618" s="23"/>
      <c r="G618" s="21">
        <f>ROUND(E618*F618,2)</f>
        <v>0</v>
      </c>
    </row>
    <row r="619" spans="1:7">
      <c r="A619" s="16">
        <v>286</v>
      </c>
      <c r="B619" s="22" t="s">
        <v>3985</v>
      </c>
      <c r="C619" s="31" t="s">
        <v>502</v>
      </c>
      <c r="D619" s="18" t="s">
        <v>1711</v>
      </c>
      <c r="E619" s="19">
        <v>1</v>
      </c>
      <c r="F619" s="23"/>
      <c r="G619" s="21">
        <f>ROUND(E619*F619,2)</f>
        <v>0</v>
      </c>
    </row>
    <row r="620" spans="1:7">
      <c r="A620" s="16"/>
      <c r="B620" s="17" t="s">
        <v>3987</v>
      </c>
      <c r="C620" s="30" t="s">
        <v>503</v>
      </c>
      <c r="D620" s="18" t="s">
        <v>2865</v>
      </c>
      <c r="E620" s="19"/>
      <c r="F620" s="20"/>
      <c r="G620" s="21"/>
    </row>
    <row r="621" spans="1:7">
      <c r="A621" s="16">
        <v>287</v>
      </c>
      <c r="B621" s="22" t="s">
        <v>3989</v>
      </c>
      <c r="C621" s="31" t="s">
        <v>504</v>
      </c>
      <c r="D621" s="18" t="s">
        <v>1711</v>
      </c>
      <c r="E621" s="19">
        <v>2</v>
      </c>
      <c r="F621" s="23"/>
      <c r="G621" s="21">
        <f>ROUND(E621*F621,2)</f>
        <v>0</v>
      </c>
    </row>
    <row r="622" spans="1:7">
      <c r="A622" s="16"/>
      <c r="B622" s="22" t="s">
        <v>3991</v>
      </c>
      <c r="C622" s="30" t="s">
        <v>505</v>
      </c>
      <c r="D622" s="18" t="s">
        <v>2865</v>
      </c>
      <c r="E622" s="19"/>
      <c r="F622" s="20"/>
      <c r="G622" s="21"/>
    </row>
    <row r="623" spans="1:7">
      <c r="A623" s="16">
        <v>288</v>
      </c>
      <c r="B623" s="22" t="s">
        <v>3993</v>
      </c>
      <c r="C623" s="31" t="s">
        <v>506</v>
      </c>
      <c r="D623" s="18" t="s">
        <v>1711</v>
      </c>
      <c r="E623" s="19">
        <v>6</v>
      </c>
      <c r="F623" s="23"/>
      <c r="G623" s="21">
        <f>ROUND(E623*F623,2)</f>
        <v>0</v>
      </c>
    </row>
    <row r="624" spans="1:7">
      <c r="A624" s="16"/>
      <c r="B624" s="17" t="s">
        <v>3995</v>
      </c>
      <c r="C624" s="30" t="s">
        <v>507</v>
      </c>
      <c r="D624" s="18" t="s">
        <v>2865</v>
      </c>
      <c r="E624" s="19"/>
      <c r="F624" s="20"/>
      <c r="G624" s="21"/>
    </row>
    <row r="625" spans="1:7" ht="22.5">
      <c r="A625" s="16">
        <v>289</v>
      </c>
      <c r="B625" s="22" t="s">
        <v>3997</v>
      </c>
      <c r="C625" s="31" t="s">
        <v>508</v>
      </c>
      <c r="D625" s="18" t="s">
        <v>1711</v>
      </c>
      <c r="E625" s="19">
        <v>2</v>
      </c>
      <c r="F625" s="23"/>
      <c r="G625" s="21">
        <f>ROUND(E625*F625,2)</f>
        <v>0</v>
      </c>
    </row>
    <row r="626" spans="1:7">
      <c r="A626" s="16"/>
      <c r="B626" s="17" t="s">
        <v>3999</v>
      </c>
      <c r="C626" s="30" t="s">
        <v>509</v>
      </c>
      <c r="D626" s="18" t="s">
        <v>2865</v>
      </c>
      <c r="E626" s="19"/>
      <c r="F626" s="20"/>
      <c r="G626" s="21"/>
    </row>
    <row r="627" spans="1:7">
      <c r="A627" s="16">
        <v>290</v>
      </c>
      <c r="B627" s="22" t="s">
        <v>4001</v>
      </c>
      <c r="C627" s="31" t="s">
        <v>510</v>
      </c>
      <c r="D627" s="18" t="s">
        <v>1711</v>
      </c>
      <c r="E627" s="19">
        <v>4</v>
      </c>
      <c r="F627" s="23"/>
      <c r="G627" s="21">
        <f>ROUND(E627*F627,2)</f>
        <v>0</v>
      </c>
    </row>
    <row r="628" spans="1:7">
      <c r="A628" s="16">
        <v>291</v>
      </c>
      <c r="B628" s="22" t="s">
        <v>4003</v>
      </c>
      <c r="C628" s="31" t="s">
        <v>511</v>
      </c>
      <c r="D628" s="18" t="s">
        <v>1711</v>
      </c>
      <c r="E628" s="19">
        <v>1</v>
      </c>
      <c r="F628" s="23"/>
      <c r="G628" s="21">
        <f>ROUND(E628*F628,2)</f>
        <v>0</v>
      </c>
    </row>
    <row r="629" spans="1:7" ht="22.5">
      <c r="A629" s="16">
        <v>292</v>
      </c>
      <c r="B629" s="22" t="s">
        <v>4005</v>
      </c>
      <c r="C629" s="31" t="s">
        <v>512</v>
      </c>
      <c r="D629" s="18" t="s">
        <v>1711</v>
      </c>
      <c r="E629" s="19">
        <v>1</v>
      </c>
      <c r="F629" s="23"/>
      <c r="G629" s="21">
        <f>ROUND(E629*F629,2)</f>
        <v>0</v>
      </c>
    </row>
    <row r="630" spans="1:7" ht="22.5">
      <c r="A630" s="16">
        <v>293</v>
      </c>
      <c r="B630" s="22" t="s">
        <v>4007</v>
      </c>
      <c r="C630" s="31" t="s">
        <v>513</v>
      </c>
      <c r="D630" s="18" t="s">
        <v>1711</v>
      </c>
      <c r="E630" s="19">
        <v>1</v>
      </c>
      <c r="F630" s="23"/>
      <c r="G630" s="21">
        <f>ROUND(E630*F630,2)</f>
        <v>0</v>
      </c>
    </row>
    <row r="631" spans="1:7" ht="22.5">
      <c r="A631" s="16">
        <v>294</v>
      </c>
      <c r="B631" s="22" t="s">
        <v>4009</v>
      </c>
      <c r="C631" s="31" t="s">
        <v>514</v>
      </c>
      <c r="D631" s="18" t="s">
        <v>1711</v>
      </c>
      <c r="E631" s="19">
        <v>1</v>
      </c>
      <c r="F631" s="23"/>
      <c r="G631" s="21">
        <f>ROUND(E631*F631,2)</f>
        <v>0</v>
      </c>
    </row>
    <row r="632" spans="1:7">
      <c r="A632" s="16"/>
      <c r="B632" s="22"/>
      <c r="C632" s="35" t="s">
        <v>515</v>
      </c>
      <c r="D632" s="36"/>
      <c r="E632" s="36"/>
      <c r="F632" s="36"/>
      <c r="G632" s="10">
        <f>SUM(G570:G631)</f>
        <v>0</v>
      </c>
    </row>
    <row r="633" spans="1:7">
      <c r="A633" s="16"/>
      <c r="B633" s="22"/>
      <c r="C633" s="31"/>
      <c r="D633" s="18"/>
      <c r="E633" s="19"/>
      <c r="F633" s="20"/>
      <c r="G633" s="21"/>
    </row>
    <row r="634" spans="1:7">
      <c r="A634" s="16"/>
      <c r="B634" s="17" t="s">
        <v>4012</v>
      </c>
      <c r="C634" s="30" t="s">
        <v>516</v>
      </c>
      <c r="D634" s="18" t="s">
        <v>2865</v>
      </c>
      <c r="E634" s="19"/>
      <c r="F634" s="20"/>
      <c r="G634" s="21"/>
    </row>
    <row r="635" spans="1:7" ht="22.5">
      <c r="A635" s="16"/>
      <c r="B635" s="17" t="s">
        <v>4014</v>
      </c>
      <c r="C635" s="30" t="s">
        <v>517</v>
      </c>
      <c r="D635" s="18" t="s">
        <v>2865</v>
      </c>
      <c r="E635" s="19"/>
      <c r="F635" s="20"/>
      <c r="G635" s="21"/>
    </row>
    <row r="636" spans="1:7" ht="22.5">
      <c r="A636" s="16"/>
      <c r="B636" s="22" t="s">
        <v>4016</v>
      </c>
      <c r="C636" s="30" t="s">
        <v>518</v>
      </c>
      <c r="D636" s="18" t="s">
        <v>2865</v>
      </c>
      <c r="E636" s="19"/>
      <c r="F636" s="20"/>
      <c r="G636" s="21"/>
    </row>
    <row r="637" spans="1:7" ht="22.5">
      <c r="A637" s="16">
        <v>295</v>
      </c>
      <c r="B637" s="22" t="s">
        <v>4018</v>
      </c>
      <c r="C637" s="31" t="s">
        <v>519</v>
      </c>
      <c r="D637" s="18" t="s">
        <v>1711</v>
      </c>
      <c r="E637" s="19">
        <v>26</v>
      </c>
      <c r="F637" s="23"/>
      <c r="G637" s="21">
        <f>ROUND(E637*F637,2)</f>
        <v>0</v>
      </c>
    </row>
    <row r="638" spans="1:7" ht="22.5">
      <c r="A638" s="16"/>
      <c r="B638" s="22" t="s">
        <v>4020</v>
      </c>
      <c r="C638" s="30" t="s">
        <v>520</v>
      </c>
      <c r="D638" s="18" t="s">
        <v>2865</v>
      </c>
      <c r="E638" s="19"/>
      <c r="F638" s="20"/>
      <c r="G638" s="21"/>
    </row>
    <row r="639" spans="1:7" ht="22.5">
      <c r="A639" s="16">
        <v>296</v>
      </c>
      <c r="B639" s="22" t="s">
        <v>4022</v>
      </c>
      <c r="C639" s="31" t="s">
        <v>521</v>
      </c>
      <c r="D639" s="18" t="s">
        <v>1711</v>
      </c>
      <c r="E639" s="19">
        <v>2</v>
      </c>
      <c r="F639" s="23"/>
      <c r="G639" s="21">
        <f>ROUND(E639*F639,2)</f>
        <v>0</v>
      </c>
    </row>
    <row r="640" spans="1:7" ht="33.75">
      <c r="A640" s="16"/>
      <c r="B640" s="22" t="s">
        <v>4024</v>
      </c>
      <c r="C640" s="30" t="s">
        <v>522</v>
      </c>
      <c r="D640" s="18" t="s">
        <v>2865</v>
      </c>
      <c r="E640" s="19"/>
      <c r="F640" s="20"/>
      <c r="G640" s="21"/>
    </row>
    <row r="641" spans="1:7" ht="33.75">
      <c r="A641" s="16">
        <v>297</v>
      </c>
      <c r="B641" s="22" t="s">
        <v>1903</v>
      </c>
      <c r="C641" s="31" t="s">
        <v>523</v>
      </c>
      <c r="D641" s="18" t="s">
        <v>1711</v>
      </c>
      <c r="E641" s="19">
        <v>1</v>
      </c>
      <c r="F641" s="23"/>
      <c r="G641" s="21">
        <f>ROUND(E641*F641,2)</f>
        <v>0</v>
      </c>
    </row>
    <row r="642" spans="1:7" ht="22.5">
      <c r="A642" s="16"/>
      <c r="B642" s="22" t="s">
        <v>1905</v>
      </c>
      <c r="C642" s="30" t="s">
        <v>524</v>
      </c>
      <c r="D642" s="18" t="s">
        <v>2865</v>
      </c>
      <c r="E642" s="19"/>
      <c r="F642" s="20"/>
      <c r="G642" s="21"/>
    </row>
    <row r="643" spans="1:7" ht="22.5">
      <c r="A643" s="16">
        <v>298</v>
      </c>
      <c r="B643" s="22" t="s">
        <v>1907</v>
      </c>
      <c r="C643" s="31" t="s">
        <v>525</v>
      </c>
      <c r="D643" s="18" t="s">
        <v>1711</v>
      </c>
      <c r="E643" s="19">
        <v>6</v>
      </c>
      <c r="F643" s="23"/>
      <c r="G643" s="21">
        <f>ROUND(E643*F643,2)</f>
        <v>0</v>
      </c>
    </row>
    <row r="644" spans="1:7" ht="22.5">
      <c r="A644" s="16"/>
      <c r="B644" s="22" t="s">
        <v>1909</v>
      </c>
      <c r="C644" s="30" t="s">
        <v>526</v>
      </c>
      <c r="D644" s="18" t="s">
        <v>2865</v>
      </c>
      <c r="E644" s="19"/>
      <c r="F644" s="20"/>
      <c r="G644" s="21"/>
    </row>
    <row r="645" spans="1:7" ht="22.5">
      <c r="A645" s="16">
        <v>299</v>
      </c>
      <c r="B645" s="22" t="s">
        <v>1911</v>
      </c>
      <c r="C645" s="31" t="s">
        <v>527</v>
      </c>
      <c r="D645" s="18" t="s">
        <v>1711</v>
      </c>
      <c r="E645" s="19">
        <v>16</v>
      </c>
      <c r="F645" s="23"/>
      <c r="G645" s="21">
        <f>ROUND(E645*F645,2)</f>
        <v>0</v>
      </c>
    </row>
    <row r="646" spans="1:7" ht="33.75">
      <c r="A646" s="16"/>
      <c r="B646" s="22" t="s">
        <v>1913</v>
      </c>
      <c r="C646" s="30" t="s">
        <v>528</v>
      </c>
      <c r="D646" s="18" t="s">
        <v>2865</v>
      </c>
      <c r="E646" s="19"/>
      <c r="F646" s="20"/>
      <c r="G646" s="21"/>
    </row>
    <row r="647" spans="1:7" ht="33.75">
      <c r="A647" s="16">
        <v>300</v>
      </c>
      <c r="B647" s="22" t="s">
        <v>1915</v>
      </c>
      <c r="C647" s="31" t="s">
        <v>529</v>
      </c>
      <c r="D647" s="18" t="s">
        <v>1711</v>
      </c>
      <c r="E647" s="19">
        <v>2</v>
      </c>
      <c r="F647" s="23"/>
      <c r="G647" s="21">
        <f>ROUND(E647*F647,2)</f>
        <v>0</v>
      </c>
    </row>
    <row r="648" spans="1:7" ht="33.75">
      <c r="A648" s="16">
        <v>301</v>
      </c>
      <c r="B648" s="22" t="s">
        <v>1917</v>
      </c>
      <c r="C648" s="31" t="s">
        <v>530</v>
      </c>
      <c r="D648" s="18" t="s">
        <v>1711</v>
      </c>
      <c r="E648" s="19">
        <v>5</v>
      </c>
      <c r="F648" s="23"/>
      <c r="G648" s="21">
        <f>ROUND(E648*F648,2)</f>
        <v>0</v>
      </c>
    </row>
    <row r="649" spans="1:7" ht="45">
      <c r="A649" s="16">
        <v>302</v>
      </c>
      <c r="B649" s="22" t="s">
        <v>1919</v>
      </c>
      <c r="C649" s="31" t="s">
        <v>531</v>
      </c>
      <c r="D649" s="18" t="s">
        <v>1711</v>
      </c>
      <c r="E649" s="19">
        <v>2</v>
      </c>
      <c r="F649" s="23"/>
      <c r="G649" s="21">
        <f>ROUND(E649*F649,2)</f>
        <v>0</v>
      </c>
    </row>
    <row r="650" spans="1:7" ht="45">
      <c r="A650" s="16">
        <v>303</v>
      </c>
      <c r="B650" s="22" t="s">
        <v>1921</v>
      </c>
      <c r="C650" s="31" t="s">
        <v>532</v>
      </c>
      <c r="D650" s="18" t="s">
        <v>1711</v>
      </c>
      <c r="E650" s="19">
        <v>5</v>
      </c>
      <c r="F650" s="23"/>
      <c r="G650" s="21">
        <f>ROUND(E650*F650,2)</f>
        <v>0</v>
      </c>
    </row>
    <row r="651" spans="1:7" ht="33.75">
      <c r="A651" s="16"/>
      <c r="B651" s="22" t="s">
        <v>1923</v>
      </c>
      <c r="C651" s="30" t="s">
        <v>533</v>
      </c>
      <c r="D651" s="18" t="s">
        <v>2865</v>
      </c>
      <c r="E651" s="19"/>
      <c r="F651" s="20"/>
      <c r="G651" s="21"/>
    </row>
    <row r="652" spans="1:7" ht="45">
      <c r="A652" s="16">
        <v>304</v>
      </c>
      <c r="B652" s="22" t="s">
        <v>1925</v>
      </c>
      <c r="C652" s="31" t="s">
        <v>534</v>
      </c>
      <c r="D652" s="18" t="s">
        <v>1711</v>
      </c>
      <c r="E652" s="19">
        <v>6</v>
      </c>
      <c r="F652" s="23"/>
      <c r="G652" s="21">
        <f>ROUND(E652*F652,2)</f>
        <v>0</v>
      </c>
    </row>
    <row r="653" spans="1:7" ht="33.75">
      <c r="A653" s="16"/>
      <c r="B653" s="22" t="s">
        <v>1927</v>
      </c>
      <c r="C653" s="30" t="s">
        <v>535</v>
      </c>
      <c r="D653" s="18" t="s">
        <v>2865</v>
      </c>
      <c r="E653" s="19"/>
      <c r="F653" s="20"/>
      <c r="G653" s="21"/>
    </row>
    <row r="654" spans="1:7" ht="22.5">
      <c r="A654" s="16">
        <v>305</v>
      </c>
      <c r="B654" s="22" t="s">
        <v>1929</v>
      </c>
      <c r="C654" s="31" t="s">
        <v>536</v>
      </c>
      <c r="D654" s="18" t="s">
        <v>1711</v>
      </c>
      <c r="E654" s="19">
        <v>43</v>
      </c>
      <c r="F654" s="23"/>
      <c r="G654" s="21">
        <f>ROUND(E654*F654,2)</f>
        <v>0</v>
      </c>
    </row>
    <row r="655" spans="1:7" ht="33.75">
      <c r="A655" s="16"/>
      <c r="B655" s="22" t="s">
        <v>1931</v>
      </c>
      <c r="C655" s="30" t="s">
        <v>537</v>
      </c>
      <c r="D655" s="18" t="s">
        <v>2865</v>
      </c>
      <c r="E655" s="19"/>
      <c r="F655" s="20"/>
      <c r="G655" s="21"/>
    </row>
    <row r="656" spans="1:7" ht="33.75">
      <c r="A656" s="16">
        <v>306</v>
      </c>
      <c r="B656" s="22" t="s">
        <v>1933</v>
      </c>
      <c r="C656" s="31" t="s">
        <v>538</v>
      </c>
      <c r="D656" s="18" t="s">
        <v>1711</v>
      </c>
      <c r="E656" s="19">
        <v>88</v>
      </c>
      <c r="F656" s="23"/>
      <c r="G656" s="21">
        <f>ROUND(E656*F656,2)</f>
        <v>0</v>
      </c>
    </row>
    <row r="657" spans="1:7" ht="33.75">
      <c r="A657" s="16"/>
      <c r="B657" s="22" t="s">
        <v>1935</v>
      </c>
      <c r="C657" s="30" t="s">
        <v>539</v>
      </c>
      <c r="D657" s="18" t="s">
        <v>2865</v>
      </c>
      <c r="E657" s="19"/>
      <c r="F657" s="20"/>
      <c r="G657" s="21"/>
    </row>
    <row r="658" spans="1:7" ht="22.5">
      <c r="A658" s="16">
        <v>307</v>
      </c>
      <c r="B658" s="22" t="s">
        <v>1937</v>
      </c>
      <c r="C658" s="31" t="s">
        <v>540</v>
      </c>
      <c r="D658" s="18" t="s">
        <v>1711</v>
      </c>
      <c r="E658" s="19">
        <v>10</v>
      </c>
      <c r="F658" s="23"/>
      <c r="G658" s="21">
        <f>ROUND(E658*F658,2)</f>
        <v>0</v>
      </c>
    </row>
    <row r="659" spans="1:7" ht="33.75">
      <c r="A659" s="16"/>
      <c r="B659" s="22" t="s">
        <v>1939</v>
      </c>
      <c r="C659" s="30" t="s">
        <v>541</v>
      </c>
      <c r="D659" s="18" t="s">
        <v>2865</v>
      </c>
      <c r="E659" s="19"/>
      <c r="F659" s="20"/>
      <c r="G659" s="21"/>
    </row>
    <row r="660" spans="1:7" ht="22.5">
      <c r="A660" s="16">
        <v>308</v>
      </c>
      <c r="B660" s="22" t="s">
        <v>1941</v>
      </c>
      <c r="C660" s="31" t="s">
        <v>540</v>
      </c>
      <c r="D660" s="18" t="s">
        <v>1711</v>
      </c>
      <c r="E660" s="19">
        <v>10</v>
      </c>
      <c r="F660" s="23"/>
      <c r="G660" s="21">
        <f>ROUND(E660*F660,2)</f>
        <v>0</v>
      </c>
    </row>
    <row r="661" spans="1:7" ht="22.5">
      <c r="A661" s="16"/>
      <c r="B661" s="22" t="s">
        <v>1942</v>
      </c>
      <c r="C661" s="30" t="s">
        <v>542</v>
      </c>
      <c r="D661" s="18" t="s">
        <v>2865</v>
      </c>
      <c r="E661" s="19"/>
      <c r="F661" s="20"/>
      <c r="G661" s="21"/>
    </row>
    <row r="662" spans="1:7" ht="22.5">
      <c r="A662" s="16">
        <v>309</v>
      </c>
      <c r="B662" s="22" t="s">
        <v>1944</v>
      </c>
      <c r="C662" s="31" t="s">
        <v>543</v>
      </c>
      <c r="D662" s="18" t="s">
        <v>1711</v>
      </c>
      <c r="E662" s="19">
        <v>5</v>
      </c>
      <c r="F662" s="23"/>
      <c r="G662" s="21">
        <f>ROUND(E662*F662,2)</f>
        <v>0</v>
      </c>
    </row>
    <row r="663" spans="1:7" ht="22.5">
      <c r="A663" s="16"/>
      <c r="B663" s="17" t="s">
        <v>1946</v>
      </c>
      <c r="C663" s="30" t="s">
        <v>544</v>
      </c>
      <c r="D663" s="18" t="s">
        <v>2865</v>
      </c>
      <c r="E663" s="19"/>
      <c r="F663" s="20"/>
      <c r="G663" s="21"/>
    </row>
    <row r="664" spans="1:7" ht="22.5">
      <c r="A664" s="16"/>
      <c r="B664" s="22" t="s">
        <v>1948</v>
      </c>
      <c r="C664" s="30" t="s">
        <v>545</v>
      </c>
      <c r="D664" s="18" t="s">
        <v>2865</v>
      </c>
      <c r="E664" s="19"/>
      <c r="F664" s="20"/>
      <c r="G664" s="21"/>
    </row>
    <row r="665" spans="1:7" ht="22.5">
      <c r="A665" s="16">
        <v>310</v>
      </c>
      <c r="B665" s="22" t="s">
        <v>1950</v>
      </c>
      <c r="C665" s="31" t="s">
        <v>546</v>
      </c>
      <c r="D665" s="18" t="s">
        <v>1711</v>
      </c>
      <c r="E665" s="19">
        <v>18</v>
      </c>
      <c r="F665" s="23"/>
      <c r="G665" s="21">
        <f>ROUND(E665*F665,2)</f>
        <v>0</v>
      </c>
    </row>
    <row r="666" spans="1:7" ht="22.5">
      <c r="A666" s="16"/>
      <c r="B666" s="22" t="s">
        <v>1952</v>
      </c>
      <c r="C666" s="30" t="s">
        <v>547</v>
      </c>
      <c r="D666" s="18" t="s">
        <v>2865</v>
      </c>
      <c r="E666" s="19"/>
      <c r="F666" s="20"/>
      <c r="G666" s="21"/>
    </row>
    <row r="667" spans="1:7" ht="33.75">
      <c r="A667" s="16">
        <v>311</v>
      </c>
      <c r="B667" s="22" t="s">
        <v>1954</v>
      </c>
      <c r="C667" s="31" t="s">
        <v>548</v>
      </c>
      <c r="D667" s="18" t="s">
        <v>1711</v>
      </c>
      <c r="E667" s="19">
        <v>15</v>
      </c>
      <c r="F667" s="23"/>
      <c r="G667" s="21">
        <f>ROUND(E667*F667,2)</f>
        <v>0</v>
      </c>
    </row>
    <row r="668" spans="1:7" ht="33.75">
      <c r="A668" s="16"/>
      <c r="B668" s="22" t="s">
        <v>1956</v>
      </c>
      <c r="C668" s="30" t="s">
        <v>549</v>
      </c>
      <c r="D668" s="18" t="s">
        <v>2865</v>
      </c>
      <c r="E668" s="19"/>
      <c r="F668" s="20"/>
      <c r="G668" s="21"/>
    </row>
    <row r="669" spans="1:7" ht="22.5">
      <c r="A669" s="16">
        <v>312</v>
      </c>
      <c r="B669" s="22" t="s">
        <v>1958</v>
      </c>
      <c r="C669" s="31" t="s">
        <v>550</v>
      </c>
      <c r="D669" s="18" t="s">
        <v>1711</v>
      </c>
      <c r="E669" s="19">
        <v>5</v>
      </c>
      <c r="F669" s="23"/>
      <c r="G669" s="21">
        <f>ROUND(E669*F669,2)</f>
        <v>0</v>
      </c>
    </row>
    <row r="670" spans="1:7" ht="33.75">
      <c r="A670" s="16"/>
      <c r="B670" s="22" t="s">
        <v>1960</v>
      </c>
      <c r="C670" s="30" t="s">
        <v>551</v>
      </c>
      <c r="D670" s="18" t="s">
        <v>2865</v>
      </c>
      <c r="E670" s="19"/>
      <c r="F670" s="20"/>
      <c r="G670" s="21"/>
    </row>
    <row r="671" spans="1:7" ht="22.5">
      <c r="A671" s="16">
        <v>313</v>
      </c>
      <c r="B671" s="22" t="s">
        <v>1962</v>
      </c>
      <c r="C671" s="31" t="s">
        <v>552</v>
      </c>
      <c r="D671" s="18" t="s">
        <v>1711</v>
      </c>
      <c r="E671" s="19">
        <v>10</v>
      </c>
      <c r="F671" s="23"/>
      <c r="G671" s="21">
        <f>ROUND(E671*F671,2)</f>
        <v>0</v>
      </c>
    </row>
    <row r="672" spans="1:7">
      <c r="A672" s="16"/>
      <c r="B672" s="22"/>
      <c r="C672" s="35" t="s">
        <v>553</v>
      </c>
      <c r="D672" s="36"/>
      <c r="E672" s="36"/>
      <c r="F672" s="36"/>
      <c r="G672" s="10">
        <f>SUM(G635:G671)</f>
        <v>0</v>
      </c>
    </row>
    <row r="673" spans="1:7">
      <c r="A673" s="16"/>
      <c r="B673" s="22"/>
      <c r="C673" s="31"/>
      <c r="D673" s="18"/>
      <c r="E673" s="19"/>
      <c r="F673" s="20"/>
      <c r="G673" s="21"/>
    </row>
    <row r="674" spans="1:7">
      <c r="A674" s="16"/>
      <c r="B674" s="17" t="s">
        <v>1965</v>
      </c>
      <c r="C674" s="30" t="s">
        <v>554</v>
      </c>
      <c r="D674" s="18" t="s">
        <v>2865</v>
      </c>
      <c r="E674" s="19"/>
      <c r="F674" s="20"/>
      <c r="G674" s="21"/>
    </row>
    <row r="675" spans="1:7">
      <c r="A675" s="16"/>
      <c r="B675" s="17" t="s">
        <v>1967</v>
      </c>
      <c r="C675" s="30" t="s">
        <v>555</v>
      </c>
      <c r="D675" s="18" t="s">
        <v>2865</v>
      </c>
      <c r="E675" s="19"/>
      <c r="F675" s="20"/>
      <c r="G675" s="21"/>
    </row>
    <row r="676" spans="1:7" ht="22.5">
      <c r="A676" s="16"/>
      <c r="B676" s="22" t="s">
        <v>1969</v>
      </c>
      <c r="C676" s="30" t="s">
        <v>556</v>
      </c>
      <c r="D676" s="18" t="s">
        <v>2865</v>
      </c>
      <c r="E676" s="19"/>
      <c r="F676" s="20"/>
      <c r="G676" s="21"/>
    </row>
    <row r="677" spans="1:7" ht="45">
      <c r="A677" s="16">
        <v>314</v>
      </c>
      <c r="B677" s="22" t="s">
        <v>1971</v>
      </c>
      <c r="C677" s="31" t="s">
        <v>557</v>
      </c>
      <c r="D677" s="18" t="s">
        <v>1711</v>
      </c>
      <c r="E677" s="19">
        <v>28</v>
      </c>
      <c r="F677" s="23"/>
      <c r="G677" s="21">
        <f>ROUND(E677*F677,2)</f>
        <v>0</v>
      </c>
    </row>
    <row r="678" spans="1:7" ht="22.5">
      <c r="A678" s="16"/>
      <c r="B678" s="22" t="s">
        <v>1973</v>
      </c>
      <c r="C678" s="30" t="s">
        <v>558</v>
      </c>
      <c r="D678" s="18" t="s">
        <v>2865</v>
      </c>
      <c r="E678" s="19"/>
      <c r="F678" s="20"/>
      <c r="G678" s="21"/>
    </row>
    <row r="679" spans="1:7" ht="45">
      <c r="A679" s="16">
        <v>315</v>
      </c>
      <c r="B679" s="22" t="s">
        <v>1975</v>
      </c>
      <c r="C679" s="31" t="s">
        <v>559</v>
      </c>
      <c r="D679" s="18" t="s">
        <v>1711</v>
      </c>
      <c r="E679" s="19">
        <v>7</v>
      </c>
      <c r="F679" s="23"/>
      <c r="G679" s="21">
        <f>ROUND(E679*F679,2)</f>
        <v>0</v>
      </c>
    </row>
    <row r="680" spans="1:7" ht="45">
      <c r="A680" s="16">
        <v>316</v>
      </c>
      <c r="B680" s="22" t="s">
        <v>1977</v>
      </c>
      <c r="C680" s="31" t="s">
        <v>560</v>
      </c>
      <c r="D680" s="18" t="s">
        <v>1711</v>
      </c>
      <c r="E680" s="19">
        <v>16</v>
      </c>
      <c r="F680" s="23"/>
      <c r="G680" s="21">
        <f>ROUND(E680*F680,2)</f>
        <v>0</v>
      </c>
    </row>
    <row r="681" spans="1:7" ht="22.5">
      <c r="A681" s="16"/>
      <c r="B681" s="22" t="s">
        <v>1979</v>
      </c>
      <c r="C681" s="30" t="s">
        <v>561</v>
      </c>
      <c r="D681" s="18" t="s">
        <v>2865</v>
      </c>
      <c r="E681" s="19"/>
      <c r="F681" s="20"/>
      <c r="G681" s="21"/>
    </row>
    <row r="682" spans="1:7" ht="45">
      <c r="A682" s="16">
        <v>317</v>
      </c>
      <c r="B682" s="22" t="s">
        <v>1981</v>
      </c>
      <c r="C682" s="31" t="s">
        <v>562</v>
      </c>
      <c r="D682" s="18" t="s">
        <v>1711</v>
      </c>
      <c r="E682" s="19">
        <v>5</v>
      </c>
      <c r="F682" s="23"/>
      <c r="G682" s="21">
        <f>ROUND(E682*F682,2)</f>
        <v>0</v>
      </c>
    </row>
    <row r="683" spans="1:7">
      <c r="A683" s="16"/>
      <c r="B683" s="22" t="s">
        <v>1983</v>
      </c>
      <c r="C683" s="30" t="s">
        <v>563</v>
      </c>
      <c r="D683" s="18" t="s">
        <v>2865</v>
      </c>
      <c r="E683" s="19"/>
      <c r="F683" s="20"/>
      <c r="G683" s="21"/>
    </row>
    <row r="684" spans="1:7" ht="33.75">
      <c r="A684" s="16">
        <v>318</v>
      </c>
      <c r="B684" s="22" t="s">
        <v>1985</v>
      </c>
      <c r="C684" s="31" t="s">
        <v>564</v>
      </c>
      <c r="D684" s="18" t="s">
        <v>1711</v>
      </c>
      <c r="E684" s="19">
        <v>1</v>
      </c>
      <c r="F684" s="23"/>
      <c r="G684" s="21">
        <f>ROUND(E684*F684,2)</f>
        <v>0</v>
      </c>
    </row>
    <row r="685" spans="1:7">
      <c r="A685" s="16"/>
      <c r="B685" s="22" t="s">
        <v>1987</v>
      </c>
      <c r="C685" s="30" t="s">
        <v>565</v>
      </c>
      <c r="D685" s="18" t="s">
        <v>2865</v>
      </c>
      <c r="E685" s="19"/>
      <c r="F685" s="20"/>
      <c r="G685" s="21"/>
    </row>
    <row r="686" spans="1:7" ht="22.5">
      <c r="A686" s="16">
        <v>319</v>
      </c>
      <c r="B686" s="22" t="s">
        <v>1989</v>
      </c>
      <c r="C686" s="31" t="s">
        <v>566</v>
      </c>
      <c r="D686" s="18" t="s">
        <v>1711</v>
      </c>
      <c r="E686" s="19">
        <v>7</v>
      </c>
      <c r="F686" s="23"/>
      <c r="G686" s="21">
        <f>ROUND(E686*F686,2)</f>
        <v>0</v>
      </c>
    </row>
    <row r="687" spans="1:7" ht="22.5">
      <c r="A687" s="16"/>
      <c r="B687" s="22" t="s">
        <v>1991</v>
      </c>
      <c r="C687" s="30" t="s">
        <v>567</v>
      </c>
      <c r="D687" s="18" t="s">
        <v>2865</v>
      </c>
      <c r="E687" s="19"/>
      <c r="F687" s="20"/>
      <c r="G687" s="21"/>
    </row>
    <row r="688" spans="1:7" ht="22.5">
      <c r="A688" s="16">
        <v>320</v>
      </c>
      <c r="B688" s="22" t="s">
        <v>1993</v>
      </c>
      <c r="C688" s="31" t="s">
        <v>540</v>
      </c>
      <c r="D688" s="18" t="s">
        <v>1711</v>
      </c>
      <c r="E688" s="19">
        <v>10</v>
      </c>
      <c r="F688" s="23"/>
      <c r="G688" s="21">
        <f>ROUND(E688*F688,2)</f>
        <v>0</v>
      </c>
    </row>
    <row r="689" spans="1:7" ht="22.5">
      <c r="A689" s="16"/>
      <c r="B689" s="22" t="s">
        <v>1995</v>
      </c>
      <c r="C689" s="30" t="s">
        <v>568</v>
      </c>
      <c r="D689" s="18" t="s">
        <v>2865</v>
      </c>
      <c r="E689" s="19"/>
      <c r="F689" s="20"/>
      <c r="G689" s="21"/>
    </row>
    <row r="690" spans="1:7" ht="22.5">
      <c r="A690" s="16">
        <v>321</v>
      </c>
      <c r="B690" s="22" t="s">
        <v>1997</v>
      </c>
      <c r="C690" s="31" t="s">
        <v>569</v>
      </c>
      <c r="D690" s="18" t="s">
        <v>1711</v>
      </c>
      <c r="E690" s="19">
        <v>9</v>
      </c>
      <c r="F690" s="23"/>
      <c r="G690" s="21">
        <f>ROUND(E690*F690,2)</f>
        <v>0</v>
      </c>
    </row>
    <row r="691" spans="1:7" ht="22.5">
      <c r="A691" s="16">
        <v>322</v>
      </c>
      <c r="B691" s="22" t="s">
        <v>1999</v>
      </c>
      <c r="C691" s="31" t="s">
        <v>570</v>
      </c>
      <c r="D691" s="18" t="s">
        <v>1711</v>
      </c>
      <c r="E691" s="19">
        <v>6</v>
      </c>
      <c r="F691" s="23"/>
      <c r="G691" s="21">
        <f>ROUND(E691*F691,2)</f>
        <v>0</v>
      </c>
    </row>
    <row r="692" spans="1:7" ht="22.5">
      <c r="A692" s="16">
        <v>323</v>
      </c>
      <c r="B692" s="22" t="s">
        <v>2001</v>
      </c>
      <c r="C692" s="31" t="s">
        <v>571</v>
      </c>
      <c r="D692" s="18" t="s">
        <v>1711</v>
      </c>
      <c r="E692" s="19">
        <v>1</v>
      </c>
      <c r="F692" s="23"/>
      <c r="G692" s="21">
        <f>ROUND(E692*F692,2)</f>
        <v>0</v>
      </c>
    </row>
    <row r="693" spans="1:7" ht="22.5">
      <c r="A693" s="16"/>
      <c r="B693" s="22" t="s">
        <v>2003</v>
      </c>
      <c r="C693" s="30" t="s">
        <v>572</v>
      </c>
      <c r="D693" s="18" t="s">
        <v>2865</v>
      </c>
      <c r="E693" s="19"/>
      <c r="F693" s="20"/>
      <c r="G693" s="21"/>
    </row>
    <row r="694" spans="1:7" ht="22.5">
      <c r="A694" s="16">
        <v>324</v>
      </c>
      <c r="B694" s="22" t="s">
        <v>2005</v>
      </c>
      <c r="C694" s="31" t="s">
        <v>573</v>
      </c>
      <c r="D694" s="18" t="s">
        <v>1711</v>
      </c>
      <c r="E694" s="19">
        <v>13</v>
      </c>
      <c r="F694" s="23"/>
      <c r="G694" s="21">
        <f>ROUND(E694*F694,2)</f>
        <v>0</v>
      </c>
    </row>
    <row r="695" spans="1:7" ht="22.5">
      <c r="A695" s="16">
        <v>325</v>
      </c>
      <c r="B695" s="22" t="s">
        <v>2007</v>
      </c>
      <c r="C695" s="31" t="s">
        <v>574</v>
      </c>
      <c r="D695" s="18" t="s">
        <v>1711</v>
      </c>
      <c r="E695" s="19">
        <v>4</v>
      </c>
      <c r="F695" s="23"/>
      <c r="G695" s="21">
        <f>ROUND(E695*F695,2)</f>
        <v>0</v>
      </c>
    </row>
    <row r="696" spans="1:7" ht="22.5">
      <c r="A696" s="16">
        <v>326</v>
      </c>
      <c r="B696" s="22" t="s">
        <v>2009</v>
      </c>
      <c r="C696" s="31" t="s">
        <v>575</v>
      </c>
      <c r="D696" s="18" t="s">
        <v>1711</v>
      </c>
      <c r="E696" s="19">
        <v>5</v>
      </c>
      <c r="F696" s="23"/>
      <c r="G696" s="21">
        <f>ROUND(E696*F696,2)</f>
        <v>0</v>
      </c>
    </row>
    <row r="697" spans="1:7" ht="22.5">
      <c r="A697" s="16"/>
      <c r="B697" s="22" t="s">
        <v>2011</v>
      </c>
      <c r="C697" s="30" t="s">
        <v>576</v>
      </c>
      <c r="D697" s="18" t="s">
        <v>2865</v>
      </c>
      <c r="E697" s="19"/>
      <c r="F697" s="20"/>
      <c r="G697" s="21"/>
    </row>
    <row r="698" spans="1:7" ht="22.5">
      <c r="A698" s="16">
        <v>327</v>
      </c>
      <c r="B698" s="22" t="s">
        <v>2013</v>
      </c>
      <c r="C698" s="31" t="s">
        <v>577</v>
      </c>
      <c r="D698" s="18" t="s">
        <v>1711</v>
      </c>
      <c r="E698" s="19">
        <v>2</v>
      </c>
      <c r="F698" s="23"/>
      <c r="G698" s="21">
        <f>ROUND(E698*F698,2)</f>
        <v>0</v>
      </c>
    </row>
    <row r="699" spans="1:7" ht="22.5">
      <c r="A699" s="16">
        <v>328</v>
      </c>
      <c r="B699" s="22" t="s">
        <v>2015</v>
      </c>
      <c r="C699" s="31" t="s">
        <v>578</v>
      </c>
      <c r="D699" s="18" t="s">
        <v>1711</v>
      </c>
      <c r="E699" s="19">
        <v>2</v>
      </c>
      <c r="F699" s="23"/>
      <c r="G699" s="21">
        <f>ROUND(E699*F699,2)</f>
        <v>0</v>
      </c>
    </row>
    <row r="700" spans="1:7">
      <c r="A700" s="16">
        <v>329</v>
      </c>
      <c r="B700" s="22" t="s">
        <v>2017</v>
      </c>
      <c r="C700" s="31" t="s">
        <v>579</v>
      </c>
      <c r="D700" s="18" t="s">
        <v>1711</v>
      </c>
      <c r="E700" s="19">
        <v>2</v>
      </c>
      <c r="F700" s="23"/>
      <c r="G700" s="21">
        <f>ROUND(E700*F700,2)</f>
        <v>0</v>
      </c>
    </row>
    <row r="701" spans="1:7">
      <c r="A701" s="16">
        <v>330</v>
      </c>
      <c r="B701" s="22" t="s">
        <v>2019</v>
      </c>
      <c r="C701" s="31" t="s">
        <v>580</v>
      </c>
      <c r="D701" s="18" t="s">
        <v>1711</v>
      </c>
      <c r="E701" s="19">
        <v>13</v>
      </c>
      <c r="F701" s="23"/>
      <c r="G701" s="21">
        <f>ROUND(E701*F701,2)</f>
        <v>0</v>
      </c>
    </row>
    <row r="702" spans="1:7">
      <c r="A702" s="16"/>
      <c r="B702" s="17" t="s">
        <v>2021</v>
      </c>
      <c r="C702" s="30" t="s">
        <v>581</v>
      </c>
      <c r="D702" s="18" t="s">
        <v>2865</v>
      </c>
      <c r="E702" s="19"/>
      <c r="F702" s="20"/>
      <c r="G702" s="21"/>
    </row>
    <row r="703" spans="1:7" ht="33.75">
      <c r="A703" s="16"/>
      <c r="B703" s="22" t="s">
        <v>2023</v>
      </c>
      <c r="C703" s="30" t="s">
        <v>582</v>
      </c>
      <c r="D703" s="18" t="s">
        <v>2865</v>
      </c>
      <c r="E703" s="19"/>
      <c r="F703" s="20"/>
      <c r="G703" s="21"/>
    </row>
    <row r="704" spans="1:7" ht="45">
      <c r="A704" s="16">
        <v>331</v>
      </c>
      <c r="B704" s="22" t="s">
        <v>2025</v>
      </c>
      <c r="C704" s="31" t="s">
        <v>583</v>
      </c>
      <c r="D704" s="18" t="s">
        <v>1711</v>
      </c>
      <c r="E704" s="19">
        <v>9</v>
      </c>
      <c r="F704" s="23"/>
      <c r="G704" s="21">
        <f>ROUND(E704*F704,2)</f>
        <v>0</v>
      </c>
    </row>
    <row r="705" spans="1:7">
      <c r="A705" s="16"/>
      <c r="B705" s="22"/>
      <c r="C705" s="35" t="s">
        <v>584</v>
      </c>
      <c r="D705" s="36"/>
      <c r="E705" s="36"/>
      <c r="F705" s="36"/>
      <c r="G705" s="10">
        <f>SUM(G675:G704)</f>
        <v>0</v>
      </c>
    </row>
    <row r="706" spans="1:7">
      <c r="A706" s="16"/>
      <c r="B706" s="22"/>
      <c r="C706" s="31"/>
      <c r="D706" s="18"/>
      <c r="E706" s="19"/>
      <c r="F706" s="20"/>
      <c r="G706" s="21"/>
    </row>
    <row r="707" spans="1:7">
      <c r="A707" s="16"/>
      <c r="B707" s="17" t="s">
        <v>2028</v>
      </c>
      <c r="C707" s="30" t="s">
        <v>585</v>
      </c>
      <c r="D707" s="18" t="s">
        <v>2865</v>
      </c>
      <c r="E707" s="19"/>
      <c r="F707" s="20"/>
      <c r="G707" s="21"/>
    </row>
    <row r="708" spans="1:7">
      <c r="A708" s="16"/>
      <c r="B708" s="17" t="s">
        <v>2030</v>
      </c>
      <c r="C708" s="30" t="s">
        <v>586</v>
      </c>
      <c r="D708" s="18" t="s">
        <v>2865</v>
      </c>
      <c r="E708" s="19"/>
      <c r="F708" s="20"/>
      <c r="G708" s="21"/>
    </row>
    <row r="709" spans="1:7" ht="33.75">
      <c r="A709" s="16"/>
      <c r="B709" s="22" t="s">
        <v>2032</v>
      </c>
      <c r="C709" s="30" t="s">
        <v>587</v>
      </c>
      <c r="D709" s="18" t="s">
        <v>2865</v>
      </c>
      <c r="E709" s="19"/>
      <c r="F709" s="20"/>
      <c r="G709" s="21"/>
    </row>
    <row r="710" spans="1:7" ht="45">
      <c r="A710" s="16">
        <v>332</v>
      </c>
      <c r="B710" s="22" t="s">
        <v>2034</v>
      </c>
      <c r="C710" s="31" t="s">
        <v>588</v>
      </c>
      <c r="D710" s="18" t="s">
        <v>1711</v>
      </c>
      <c r="E710" s="19">
        <v>18</v>
      </c>
      <c r="F710" s="23"/>
      <c r="G710" s="21">
        <f>ROUND(E710*F710,2)</f>
        <v>0</v>
      </c>
    </row>
    <row r="711" spans="1:7" ht="22.5">
      <c r="A711" s="16"/>
      <c r="B711" s="22" t="s">
        <v>2036</v>
      </c>
      <c r="C711" s="30" t="s">
        <v>589</v>
      </c>
      <c r="D711" s="18" t="s">
        <v>2865</v>
      </c>
      <c r="E711" s="19"/>
      <c r="F711" s="20"/>
      <c r="G711" s="21"/>
    </row>
    <row r="712" spans="1:7" ht="22.5">
      <c r="A712" s="16">
        <v>333</v>
      </c>
      <c r="B712" s="22" t="s">
        <v>2038</v>
      </c>
      <c r="C712" s="31" t="s">
        <v>590</v>
      </c>
      <c r="D712" s="18" t="s">
        <v>1711</v>
      </c>
      <c r="E712" s="19">
        <v>2</v>
      </c>
      <c r="F712" s="23"/>
      <c r="G712" s="21">
        <f>ROUND(E712*F712,2)</f>
        <v>0</v>
      </c>
    </row>
    <row r="713" spans="1:7" ht="22.5">
      <c r="A713" s="16"/>
      <c r="B713" s="22" t="s">
        <v>2040</v>
      </c>
      <c r="C713" s="30" t="s">
        <v>591</v>
      </c>
      <c r="D713" s="18" t="s">
        <v>2865</v>
      </c>
      <c r="E713" s="19"/>
      <c r="F713" s="20"/>
      <c r="G713" s="21"/>
    </row>
    <row r="714" spans="1:7" ht="22.5">
      <c r="A714" s="16">
        <v>334</v>
      </c>
      <c r="B714" s="22" t="s">
        <v>2042</v>
      </c>
      <c r="C714" s="31" t="s">
        <v>592</v>
      </c>
      <c r="D714" s="18" t="s">
        <v>1711</v>
      </c>
      <c r="E714" s="19">
        <v>3</v>
      </c>
      <c r="F714" s="23"/>
      <c r="G714" s="21">
        <f>ROUND(E714*F714,2)</f>
        <v>0</v>
      </c>
    </row>
    <row r="715" spans="1:7">
      <c r="A715" s="16">
        <v>335</v>
      </c>
      <c r="B715" s="22" t="s">
        <v>2044</v>
      </c>
      <c r="C715" s="31" t="s">
        <v>593</v>
      </c>
      <c r="D715" s="18" t="s">
        <v>1711</v>
      </c>
      <c r="E715" s="19">
        <v>1</v>
      </c>
      <c r="F715" s="23"/>
      <c r="G715" s="21">
        <f>ROUND(E715*F715,2)</f>
        <v>0</v>
      </c>
    </row>
    <row r="716" spans="1:7">
      <c r="A716" s="16"/>
      <c r="B716" s="17" t="s">
        <v>2046</v>
      </c>
      <c r="C716" s="30" t="s">
        <v>594</v>
      </c>
      <c r="D716" s="18" t="s">
        <v>2865</v>
      </c>
      <c r="E716" s="19"/>
      <c r="F716" s="20"/>
      <c r="G716" s="21"/>
    </row>
    <row r="717" spans="1:7" ht="22.5">
      <c r="A717" s="16"/>
      <c r="B717" s="22" t="s">
        <v>2048</v>
      </c>
      <c r="C717" s="30" t="s">
        <v>595</v>
      </c>
      <c r="D717" s="18" t="s">
        <v>2865</v>
      </c>
      <c r="E717" s="19"/>
      <c r="F717" s="20"/>
      <c r="G717" s="21"/>
    </row>
    <row r="718" spans="1:7" ht="22.5">
      <c r="A718" s="16">
        <v>336</v>
      </c>
      <c r="B718" s="22" t="s">
        <v>2050</v>
      </c>
      <c r="C718" s="31" t="s">
        <v>596</v>
      </c>
      <c r="D718" s="18" t="s">
        <v>1711</v>
      </c>
      <c r="E718" s="19">
        <v>17</v>
      </c>
      <c r="F718" s="23"/>
      <c r="G718" s="21">
        <f>ROUND(E718*F718,2)</f>
        <v>0</v>
      </c>
    </row>
    <row r="719" spans="1:7" ht="22.5">
      <c r="A719" s="16">
        <v>337</v>
      </c>
      <c r="B719" s="22" t="s">
        <v>2052</v>
      </c>
      <c r="C719" s="31" t="s">
        <v>597</v>
      </c>
      <c r="D719" s="18" t="s">
        <v>1711</v>
      </c>
      <c r="E719" s="19">
        <v>5</v>
      </c>
      <c r="F719" s="23"/>
      <c r="G719" s="21">
        <f>ROUND(E719*F719,2)</f>
        <v>0</v>
      </c>
    </row>
    <row r="720" spans="1:7" ht="22.5">
      <c r="A720" s="16"/>
      <c r="B720" s="22" t="s">
        <v>2054</v>
      </c>
      <c r="C720" s="30" t="s">
        <v>598</v>
      </c>
      <c r="D720" s="18" t="s">
        <v>2865</v>
      </c>
      <c r="E720" s="19"/>
      <c r="F720" s="20"/>
      <c r="G720" s="21"/>
    </row>
    <row r="721" spans="1:7" ht="22.5">
      <c r="A721" s="16">
        <v>338</v>
      </c>
      <c r="B721" s="22" t="s">
        <v>2056</v>
      </c>
      <c r="C721" s="31" t="s">
        <v>599</v>
      </c>
      <c r="D721" s="18" t="s">
        <v>1711</v>
      </c>
      <c r="E721" s="19">
        <v>7</v>
      </c>
      <c r="F721" s="23"/>
      <c r="G721" s="21">
        <f>ROUND(E721*F721,2)</f>
        <v>0</v>
      </c>
    </row>
    <row r="722" spans="1:7">
      <c r="A722" s="16"/>
      <c r="B722" s="22"/>
      <c r="C722" s="35" t="s">
        <v>600</v>
      </c>
      <c r="D722" s="36"/>
      <c r="E722" s="36"/>
      <c r="F722" s="36"/>
      <c r="G722" s="10">
        <f>SUM(G708:G721)</f>
        <v>0</v>
      </c>
    </row>
    <row r="723" spans="1:7">
      <c r="A723" s="16"/>
      <c r="B723" s="22"/>
      <c r="C723" s="31"/>
      <c r="D723" s="18"/>
      <c r="E723" s="19"/>
      <c r="F723" s="20"/>
      <c r="G723" s="21"/>
    </row>
    <row r="724" spans="1:7">
      <c r="A724" s="16"/>
      <c r="B724" s="17" t="s">
        <v>2059</v>
      </c>
      <c r="C724" s="30" t="s">
        <v>601</v>
      </c>
      <c r="D724" s="18" t="s">
        <v>2865</v>
      </c>
      <c r="E724" s="19"/>
      <c r="F724" s="20"/>
      <c r="G724" s="21"/>
    </row>
    <row r="725" spans="1:7">
      <c r="A725" s="16"/>
      <c r="B725" s="17" t="s">
        <v>2061</v>
      </c>
      <c r="C725" s="30" t="s">
        <v>602</v>
      </c>
      <c r="D725" s="18" t="s">
        <v>2865</v>
      </c>
      <c r="E725" s="19"/>
      <c r="F725" s="20"/>
      <c r="G725" s="21"/>
    </row>
    <row r="726" spans="1:7" ht="22.5">
      <c r="A726" s="16">
        <v>339</v>
      </c>
      <c r="B726" s="22" t="s">
        <v>2063</v>
      </c>
      <c r="C726" s="31" t="s">
        <v>603</v>
      </c>
      <c r="D726" s="18" t="s">
        <v>1711</v>
      </c>
      <c r="E726" s="19">
        <v>22</v>
      </c>
      <c r="F726" s="23"/>
      <c r="G726" s="21">
        <f>ROUND(E726*F726,2)</f>
        <v>0</v>
      </c>
    </row>
    <row r="727" spans="1:7" ht="22.5">
      <c r="A727" s="16">
        <v>340</v>
      </c>
      <c r="B727" s="22" t="s">
        <v>2065</v>
      </c>
      <c r="C727" s="31" t="s">
        <v>604</v>
      </c>
      <c r="D727" s="18" t="s">
        <v>1711</v>
      </c>
      <c r="E727" s="19">
        <v>10</v>
      </c>
      <c r="F727" s="23"/>
      <c r="G727" s="21">
        <f>ROUND(E727*F727,2)</f>
        <v>0</v>
      </c>
    </row>
    <row r="728" spans="1:7">
      <c r="A728" s="16"/>
      <c r="B728" s="22"/>
      <c r="C728" s="35" t="s">
        <v>605</v>
      </c>
      <c r="D728" s="36"/>
      <c r="E728" s="36"/>
      <c r="F728" s="36"/>
      <c r="G728" s="10">
        <f>SUM(G725:G727)</f>
        <v>0</v>
      </c>
    </row>
    <row r="729" spans="1:7">
      <c r="A729" s="16"/>
      <c r="B729" s="22"/>
      <c r="C729" s="31"/>
      <c r="D729" s="18"/>
      <c r="E729" s="19"/>
      <c r="F729" s="20"/>
      <c r="G729" s="21"/>
    </row>
    <row r="730" spans="1:7" ht="22.5">
      <c r="A730" s="16"/>
      <c r="B730" s="17" t="s">
        <v>2068</v>
      </c>
      <c r="C730" s="30" t="s">
        <v>606</v>
      </c>
      <c r="D730" s="18" t="s">
        <v>2865</v>
      </c>
      <c r="E730" s="19"/>
      <c r="F730" s="20"/>
      <c r="G730" s="21"/>
    </row>
    <row r="731" spans="1:7">
      <c r="A731" s="16"/>
      <c r="B731" s="17" t="s">
        <v>2070</v>
      </c>
      <c r="C731" s="30" t="s">
        <v>607</v>
      </c>
      <c r="D731" s="18" t="s">
        <v>2865</v>
      </c>
      <c r="E731" s="19"/>
      <c r="F731" s="20"/>
      <c r="G731" s="21"/>
    </row>
    <row r="732" spans="1:7">
      <c r="A732" s="16"/>
      <c r="B732" s="22" t="s">
        <v>2072</v>
      </c>
      <c r="C732" s="30" t="s">
        <v>608</v>
      </c>
      <c r="D732" s="18" t="s">
        <v>2865</v>
      </c>
      <c r="E732" s="19"/>
      <c r="F732" s="20"/>
      <c r="G732" s="21"/>
    </row>
    <row r="733" spans="1:7" ht="22.5">
      <c r="A733" s="16">
        <v>341</v>
      </c>
      <c r="B733" s="22" t="s">
        <v>2074</v>
      </c>
      <c r="C733" s="31" t="s">
        <v>609</v>
      </c>
      <c r="D733" s="18" t="s">
        <v>3105</v>
      </c>
      <c r="E733" s="19">
        <v>220</v>
      </c>
      <c r="F733" s="23"/>
      <c r="G733" s="21">
        <f>ROUND(E733*F733,2)</f>
        <v>0</v>
      </c>
    </row>
    <row r="734" spans="1:7" ht="22.5">
      <c r="A734" s="16">
        <v>342</v>
      </c>
      <c r="B734" s="22" t="s">
        <v>2076</v>
      </c>
      <c r="C734" s="31" t="s">
        <v>610</v>
      </c>
      <c r="D734" s="18" t="s">
        <v>3105</v>
      </c>
      <c r="E734" s="19">
        <v>20</v>
      </c>
      <c r="F734" s="23"/>
      <c r="G734" s="21">
        <f>ROUND(E734*F734,2)</f>
        <v>0</v>
      </c>
    </row>
    <row r="735" spans="1:7" ht="22.5">
      <c r="A735" s="16">
        <v>343</v>
      </c>
      <c r="B735" s="22" t="s">
        <v>2078</v>
      </c>
      <c r="C735" s="31" t="s">
        <v>611</v>
      </c>
      <c r="D735" s="18" t="s">
        <v>3105</v>
      </c>
      <c r="E735" s="19">
        <v>20</v>
      </c>
      <c r="F735" s="23"/>
      <c r="G735" s="21">
        <f>ROUND(E735*F735,2)</f>
        <v>0</v>
      </c>
    </row>
    <row r="736" spans="1:7">
      <c r="A736" s="16"/>
      <c r="B736" s="22" t="s">
        <v>2080</v>
      </c>
      <c r="C736" s="30" t="s">
        <v>612</v>
      </c>
      <c r="D736" s="18" t="s">
        <v>2865</v>
      </c>
      <c r="E736" s="19"/>
      <c r="F736" s="20"/>
      <c r="G736" s="21"/>
    </row>
    <row r="737" spans="1:7" ht="22.5">
      <c r="A737" s="16">
        <v>344</v>
      </c>
      <c r="B737" s="22" t="s">
        <v>2082</v>
      </c>
      <c r="C737" s="31" t="s">
        <v>613</v>
      </c>
      <c r="D737" s="18" t="s">
        <v>3105</v>
      </c>
      <c r="E737" s="19">
        <v>20</v>
      </c>
      <c r="F737" s="23"/>
      <c r="G737" s="21">
        <f>ROUND(E737*F737,2)</f>
        <v>0</v>
      </c>
    </row>
    <row r="738" spans="1:7">
      <c r="A738" s="16"/>
      <c r="B738" s="17" t="s">
        <v>2084</v>
      </c>
      <c r="C738" s="30" t="s">
        <v>614</v>
      </c>
      <c r="D738" s="18" t="s">
        <v>2865</v>
      </c>
      <c r="E738" s="19"/>
      <c r="F738" s="20"/>
      <c r="G738" s="21"/>
    </row>
    <row r="739" spans="1:7">
      <c r="A739" s="16"/>
      <c r="B739" s="22" t="s">
        <v>2086</v>
      </c>
      <c r="C739" s="30" t="s">
        <v>615</v>
      </c>
      <c r="D739" s="18" t="s">
        <v>2865</v>
      </c>
      <c r="E739" s="19"/>
      <c r="F739" s="20"/>
      <c r="G739" s="21"/>
    </row>
    <row r="740" spans="1:7" ht="22.5">
      <c r="A740" s="16">
        <v>345</v>
      </c>
      <c r="B740" s="22" t="s">
        <v>2088</v>
      </c>
      <c r="C740" s="31" t="s">
        <v>616</v>
      </c>
      <c r="D740" s="18" t="s">
        <v>1711</v>
      </c>
      <c r="E740" s="19">
        <v>9</v>
      </c>
      <c r="F740" s="23"/>
      <c r="G740" s="21">
        <f>ROUND(E740*F740,2)</f>
        <v>0</v>
      </c>
    </row>
    <row r="741" spans="1:7">
      <c r="A741" s="16"/>
      <c r="B741" s="22" t="s">
        <v>2090</v>
      </c>
      <c r="C741" s="30" t="s">
        <v>617</v>
      </c>
      <c r="D741" s="18" t="s">
        <v>2865</v>
      </c>
      <c r="E741" s="19"/>
      <c r="F741" s="20"/>
      <c r="G741" s="21"/>
    </row>
    <row r="742" spans="1:7" ht="45">
      <c r="A742" s="16">
        <v>346</v>
      </c>
      <c r="B742" s="22" t="s">
        <v>2092</v>
      </c>
      <c r="C742" s="31" t="s">
        <v>618</v>
      </c>
      <c r="D742" s="18" t="s">
        <v>1711</v>
      </c>
      <c r="E742" s="19">
        <v>1</v>
      </c>
      <c r="F742" s="23"/>
      <c r="G742" s="21">
        <f>ROUND(E742*F742,2)</f>
        <v>0</v>
      </c>
    </row>
    <row r="743" spans="1:7">
      <c r="A743" s="16"/>
      <c r="B743" s="22"/>
      <c r="C743" s="35" t="s">
        <v>619</v>
      </c>
      <c r="D743" s="36"/>
      <c r="E743" s="36"/>
      <c r="F743" s="36"/>
      <c r="G743" s="10">
        <f>SUM(G731:G742)</f>
        <v>0</v>
      </c>
    </row>
    <row r="744" spans="1:7">
      <c r="A744" s="16"/>
      <c r="B744" s="22"/>
      <c r="C744" s="31"/>
      <c r="D744" s="18"/>
      <c r="E744" s="19"/>
      <c r="F744" s="20"/>
      <c r="G744" s="21"/>
    </row>
    <row r="745" spans="1:7">
      <c r="A745" s="16"/>
      <c r="B745" s="17" t="s">
        <v>2095</v>
      </c>
      <c r="C745" s="30" t="s">
        <v>620</v>
      </c>
      <c r="D745" s="18" t="s">
        <v>2865</v>
      </c>
      <c r="E745" s="19"/>
      <c r="F745" s="20"/>
      <c r="G745" s="21"/>
    </row>
    <row r="746" spans="1:7">
      <c r="A746" s="16"/>
      <c r="B746" s="17" t="s">
        <v>2097</v>
      </c>
      <c r="C746" s="30" t="s">
        <v>621</v>
      </c>
      <c r="D746" s="18" t="s">
        <v>2865</v>
      </c>
      <c r="E746" s="19"/>
      <c r="F746" s="20"/>
      <c r="G746" s="21"/>
    </row>
    <row r="747" spans="1:7">
      <c r="A747" s="16"/>
      <c r="B747" s="22" t="s">
        <v>2099</v>
      </c>
      <c r="C747" s="30" t="s">
        <v>622</v>
      </c>
      <c r="D747" s="18" t="s">
        <v>2865</v>
      </c>
      <c r="E747" s="19"/>
      <c r="F747" s="20"/>
      <c r="G747" s="21"/>
    </row>
    <row r="748" spans="1:7">
      <c r="A748" s="16">
        <v>347</v>
      </c>
      <c r="B748" s="22" t="s">
        <v>2101</v>
      </c>
      <c r="C748" s="31" t="s">
        <v>623</v>
      </c>
      <c r="D748" s="18" t="s">
        <v>1711</v>
      </c>
      <c r="E748" s="19">
        <v>9</v>
      </c>
      <c r="F748" s="23"/>
      <c r="G748" s="21">
        <f>ROUND(E748*F748,2)</f>
        <v>0</v>
      </c>
    </row>
    <row r="749" spans="1:7">
      <c r="A749" s="16"/>
      <c r="B749" s="22"/>
      <c r="C749" s="35" t="s">
        <v>624</v>
      </c>
      <c r="D749" s="36"/>
      <c r="E749" s="36"/>
      <c r="F749" s="36"/>
      <c r="G749" s="10">
        <f>SUM(G746:G748)</f>
        <v>0</v>
      </c>
    </row>
    <row r="750" spans="1:7">
      <c r="A750" s="16"/>
      <c r="B750" s="22"/>
      <c r="C750" s="31"/>
      <c r="D750" s="18"/>
      <c r="E750" s="19"/>
      <c r="F750" s="20"/>
      <c r="G750" s="21"/>
    </row>
    <row r="751" spans="1:7">
      <c r="A751" s="16"/>
      <c r="B751" s="17" t="s">
        <v>2104</v>
      </c>
      <c r="C751" s="30" t="s">
        <v>625</v>
      </c>
      <c r="D751" s="18" t="s">
        <v>2865</v>
      </c>
      <c r="E751" s="19"/>
      <c r="F751" s="20"/>
      <c r="G751" s="21"/>
    </row>
    <row r="752" spans="1:7">
      <c r="A752" s="16"/>
      <c r="B752" s="17" t="s">
        <v>2106</v>
      </c>
      <c r="C752" s="30" t="s">
        <v>626</v>
      </c>
      <c r="D752" s="18" t="s">
        <v>2865</v>
      </c>
      <c r="E752" s="19"/>
      <c r="F752" s="20"/>
      <c r="G752" s="21"/>
    </row>
    <row r="753" spans="1:7">
      <c r="A753" s="16">
        <v>348</v>
      </c>
      <c r="B753" s="22" t="s">
        <v>2108</v>
      </c>
      <c r="C753" s="31" t="s">
        <v>627</v>
      </c>
      <c r="D753" s="18" t="s">
        <v>1711</v>
      </c>
      <c r="E753" s="19">
        <v>3</v>
      </c>
      <c r="F753" s="23"/>
      <c r="G753" s="21">
        <f>ROUND(E753*F753,2)</f>
        <v>0</v>
      </c>
    </row>
    <row r="754" spans="1:7">
      <c r="A754" s="16"/>
      <c r="B754" s="17" t="s">
        <v>2110</v>
      </c>
      <c r="C754" s="30" t="s">
        <v>628</v>
      </c>
      <c r="D754" s="18" t="s">
        <v>2865</v>
      </c>
      <c r="E754" s="19"/>
      <c r="F754" s="20"/>
      <c r="G754" s="21"/>
    </row>
    <row r="755" spans="1:7">
      <c r="A755" s="16"/>
      <c r="B755" s="22" t="s">
        <v>2112</v>
      </c>
      <c r="C755" s="30" t="s">
        <v>629</v>
      </c>
      <c r="D755" s="18" t="s">
        <v>2865</v>
      </c>
      <c r="E755" s="19"/>
      <c r="F755" s="20"/>
      <c r="G755" s="21"/>
    </row>
    <row r="756" spans="1:7" ht="22.5">
      <c r="A756" s="16">
        <v>349</v>
      </c>
      <c r="B756" s="22" t="s">
        <v>2114</v>
      </c>
      <c r="C756" s="31" t="s">
        <v>630</v>
      </c>
      <c r="D756" s="18" t="s">
        <v>1711</v>
      </c>
      <c r="E756" s="19">
        <v>2</v>
      </c>
      <c r="F756" s="23"/>
      <c r="G756" s="21">
        <f>ROUND(E756*F756,2)</f>
        <v>0</v>
      </c>
    </row>
    <row r="757" spans="1:7">
      <c r="A757" s="16">
        <v>350</v>
      </c>
      <c r="B757" s="22" t="s">
        <v>2116</v>
      </c>
      <c r="C757" s="31" t="s">
        <v>631</v>
      </c>
      <c r="D757" s="18" t="s">
        <v>1711</v>
      </c>
      <c r="E757" s="19">
        <v>2</v>
      </c>
      <c r="F757" s="23"/>
      <c r="G757" s="21">
        <f>ROUND(E757*F757,2)</f>
        <v>0</v>
      </c>
    </row>
    <row r="758" spans="1:7">
      <c r="A758" s="16">
        <v>351</v>
      </c>
      <c r="B758" s="22" t="s">
        <v>2118</v>
      </c>
      <c r="C758" s="31" t="s">
        <v>632</v>
      </c>
      <c r="D758" s="18" t="s">
        <v>1711</v>
      </c>
      <c r="E758" s="19">
        <v>2</v>
      </c>
      <c r="F758" s="23"/>
      <c r="G758" s="21">
        <f>ROUND(E758*F758,2)</f>
        <v>0</v>
      </c>
    </row>
    <row r="759" spans="1:7">
      <c r="A759" s="16"/>
      <c r="B759" s="22"/>
      <c r="C759" s="35" t="s">
        <v>633</v>
      </c>
      <c r="D759" s="36"/>
      <c r="E759" s="36"/>
      <c r="F759" s="36"/>
      <c r="G759" s="10">
        <f>SUM(G752:G758)</f>
        <v>0</v>
      </c>
    </row>
    <row r="760" spans="1:7">
      <c r="A760" s="16"/>
      <c r="B760" s="22"/>
      <c r="C760" s="31"/>
      <c r="D760" s="18"/>
      <c r="E760" s="19"/>
      <c r="F760" s="20"/>
      <c r="G760" s="21"/>
    </row>
    <row r="761" spans="1:7">
      <c r="A761" s="16"/>
      <c r="B761" s="17" t="s">
        <v>2121</v>
      </c>
      <c r="C761" s="30" t="s">
        <v>634</v>
      </c>
      <c r="D761" s="18" t="s">
        <v>2865</v>
      </c>
      <c r="E761" s="19"/>
      <c r="F761" s="20"/>
      <c r="G761" s="21"/>
    </row>
    <row r="762" spans="1:7">
      <c r="A762" s="16"/>
      <c r="B762" s="17" t="s">
        <v>2123</v>
      </c>
      <c r="C762" s="30" t="s">
        <v>635</v>
      </c>
      <c r="D762" s="18" t="s">
        <v>2865</v>
      </c>
      <c r="E762" s="19"/>
      <c r="F762" s="20"/>
      <c r="G762" s="21"/>
    </row>
    <row r="763" spans="1:7">
      <c r="A763" s="16">
        <v>352</v>
      </c>
      <c r="B763" s="22" t="s">
        <v>2125</v>
      </c>
      <c r="C763" s="31" t="s">
        <v>636</v>
      </c>
      <c r="D763" s="18" t="s">
        <v>1711</v>
      </c>
      <c r="E763" s="19">
        <v>1</v>
      </c>
      <c r="F763" s="23"/>
      <c r="G763" s="21">
        <f>ROUND(E763*F763,2)</f>
        <v>0</v>
      </c>
    </row>
    <row r="764" spans="1:7" ht="22.5">
      <c r="A764" s="16">
        <v>353</v>
      </c>
      <c r="B764" s="22" t="s">
        <v>2127</v>
      </c>
      <c r="C764" s="31" t="s">
        <v>637</v>
      </c>
      <c r="D764" s="18" t="s">
        <v>1711</v>
      </c>
      <c r="E764" s="19">
        <v>1</v>
      </c>
      <c r="F764" s="23"/>
      <c r="G764" s="21">
        <f>ROUND(E764*F764,2)</f>
        <v>0</v>
      </c>
    </row>
    <row r="765" spans="1:7">
      <c r="A765" s="16"/>
      <c r="B765" s="22" t="s">
        <v>2129</v>
      </c>
      <c r="C765" s="30" t="s">
        <v>638</v>
      </c>
      <c r="D765" s="18" t="s">
        <v>2865</v>
      </c>
      <c r="E765" s="19"/>
      <c r="F765" s="20"/>
      <c r="G765" s="21"/>
    </row>
    <row r="766" spans="1:7" ht="33.75">
      <c r="A766" s="16">
        <v>354</v>
      </c>
      <c r="B766" s="22" t="s">
        <v>2131</v>
      </c>
      <c r="C766" s="31" t="s">
        <v>639</v>
      </c>
      <c r="D766" s="18" t="s">
        <v>1711</v>
      </c>
      <c r="E766" s="19">
        <v>1</v>
      </c>
      <c r="F766" s="23"/>
      <c r="G766" s="21">
        <f>ROUND(E766*F766,2)</f>
        <v>0</v>
      </c>
    </row>
    <row r="767" spans="1:7">
      <c r="A767" s="16">
        <v>355</v>
      </c>
      <c r="B767" s="22" t="s">
        <v>2133</v>
      </c>
      <c r="C767" s="31" t="s">
        <v>640</v>
      </c>
      <c r="D767" s="18" t="s">
        <v>1711</v>
      </c>
      <c r="E767" s="19">
        <v>1</v>
      </c>
      <c r="F767" s="23"/>
      <c r="G767" s="21">
        <f>ROUND(E767*F767,2)</f>
        <v>0</v>
      </c>
    </row>
    <row r="768" spans="1:7">
      <c r="A768" s="16"/>
      <c r="B768" s="17" t="s">
        <v>2135</v>
      </c>
      <c r="C768" s="30" t="s">
        <v>641</v>
      </c>
      <c r="D768" s="18" t="s">
        <v>2865</v>
      </c>
      <c r="E768" s="19"/>
      <c r="F768" s="20"/>
      <c r="G768" s="21"/>
    </row>
    <row r="769" spans="1:7">
      <c r="A769" s="16"/>
      <c r="B769" s="22" t="s">
        <v>2137</v>
      </c>
      <c r="C769" s="30" t="s">
        <v>642</v>
      </c>
      <c r="D769" s="18" t="s">
        <v>2865</v>
      </c>
      <c r="E769" s="19"/>
      <c r="F769" s="20"/>
      <c r="G769" s="21"/>
    </row>
    <row r="770" spans="1:7" ht="22.5">
      <c r="A770" s="16">
        <v>356</v>
      </c>
      <c r="B770" s="22" t="s">
        <v>2139</v>
      </c>
      <c r="C770" s="31" t="s">
        <v>643</v>
      </c>
      <c r="D770" s="18" t="s">
        <v>1711</v>
      </c>
      <c r="E770" s="19">
        <v>1</v>
      </c>
      <c r="F770" s="23"/>
      <c r="G770" s="21">
        <f>ROUND(E770*F770,2)</f>
        <v>0</v>
      </c>
    </row>
    <row r="771" spans="1:7" ht="22.5">
      <c r="A771" s="16"/>
      <c r="B771" s="22" t="s">
        <v>2141</v>
      </c>
      <c r="C771" s="30" t="s">
        <v>644</v>
      </c>
      <c r="D771" s="18" t="s">
        <v>2865</v>
      </c>
      <c r="E771" s="19"/>
      <c r="F771" s="20"/>
      <c r="G771" s="21"/>
    </row>
    <row r="772" spans="1:7" ht="22.5">
      <c r="A772" s="16">
        <v>357</v>
      </c>
      <c r="B772" s="22" t="s">
        <v>2143</v>
      </c>
      <c r="C772" s="31" t="s">
        <v>645</v>
      </c>
      <c r="D772" s="18" t="s">
        <v>1711</v>
      </c>
      <c r="E772" s="19">
        <v>1</v>
      </c>
      <c r="F772" s="23"/>
      <c r="G772" s="21">
        <f>ROUND(E772*F772,2)</f>
        <v>0</v>
      </c>
    </row>
    <row r="773" spans="1:7">
      <c r="A773" s="16"/>
      <c r="B773" s="17" t="s">
        <v>2145</v>
      </c>
      <c r="C773" s="30" t="s">
        <v>646</v>
      </c>
      <c r="D773" s="18" t="s">
        <v>2865</v>
      </c>
      <c r="E773" s="19"/>
      <c r="F773" s="20"/>
      <c r="G773" s="21"/>
    </row>
    <row r="774" spans="1:7">
      <c r="A774" s="16">
        <v>358</v>
      </c>
      <c r="B774" s="22" t="s">
        <v>2147</v>
      </c>
      <c r="C774" s="31" t="s">
        <v>647</v>
      </c>
      <c r="D774" s="18" t="s">
        <v>1711</v>
      </c>
      <c r="E774" s="19">
        <v>5</v>
      </c>
      <c r="F774" s="23"/>
      <c r="G774" s="21">
        <f>ROUND(E774*F774,2)</f>
        <v>0</v>
      </c>
    </row>
    <row r="775" spans="1:7">
      <c r="A775" s="16"/>
      <c r="B775" s="22"/>
      <c r="C775" s="35" t="s">
        <v>648</v>
      </c>
      <c r="D775" s="36"/>
      <c r="E775" s="36"/>
      <c r="F775" s="36"/>
      <c r="G775" s="10">
        <f>SUM(G762:G774)</f>
        <v>0</v>
      </c>
    </row>
    <row r="776" spans="1:7">
      <c r="A776" s="16"/>
      <c r="B776" s="22"/>
      <c r="C776" s="31"/>
      <c r="D776" s="18"/>
      <c r="E776" s="19"/>
      <c r="F776" s="20"/>
      <c r="G776" s="21"/>
    </row>
    <row r="777" spans="1:7">
      <c r="A777" s="16"/>
      <c r="B777" s="17" t="s">
        <v>2150</v>
      </c>
      <c r="C777" s="30" t="s">
        <v>649</v>
      </c>
      <c r="D777" s="18" t="s">
        <v>2865</v>
      </c>
      <c r="E777" s="19"/>
      <c r="F777" s="20"/>
      <c r="G777" s="21"/>
    </row>
    <row r="778" spans="1:7">
      <c r="A778" s="16"/>
      <c r="B778" s="17" t="s">
        <v>2152</v>
      </c>
      <c r="C778" s="30" t="s">
        <v>650</v>
      </c>
      <c r="D778" s="18" t="s">
        <v>2865</v>
      </c>
      <c r="E778" s="19"/>
      <c r="F778" s="20"/>
      <c r="G778" s="21"/>
    </row>
    <row r="779" spans="1:7">
      <c r="A779" s="16"/>
      <c r="B779" s="22" t="s">
        <v>2154</v>
      </c>
      <c r="C779" s="30" t="s">
        <v>651</v>
      </c>
      <c r="D779" s="18" t="s">
        <v>2865</v>
      </c>
      <c r="E779" s="19"/>
      <c r="F779" s="20"/>
      <c r="G779" s="21"/>
    </row>
    <row r="780" spans="1:7" ht="33.75">
      <c r="A780" s="16">
        <v>359</v>
      </c>
      <c r="B780" s="22" t="s">
        <v>2156</v>
      </c>
      <c r="C780" s="31" t="s">
        <v>652</v>
      </c>
      <c r="D780" s="18" t="s">
        <v>1711</v>
      </c>
      <c r="E780" s="19">
        <v>1</v>
      </c>
      <c r="F780" s="23"/>
      <c r="G780" s="21">
        <f>ROUND(E780*F780,2)</f>
        <v>0</v>
      </c>
    </row>
    <row r="781" spans="1:7" ht="33.75">
      <c r="A781" s="16">
        <v>360</v>
      </c>
      <c r="B781" s="22" t="s">
        <v>2158</v>
      </c>
      <c r="C781" s="31" t="s">
        <v>653</v>
      </c>
      <c r="D781" s="18" t="s">
        <v>1711</v>
      </c>
      <c r="E781" s="19">
        <v>1</v>
      </c>
      <c r="F781" s="23"/>
      <c r="G781" s="21">
        <f>ROUND(E781*F781,2)</f>
        <v>0</v>
      </c>
    </row>
    <row r="782" spans="1:7">
      <c r="A782" s="16"/>
      <c r="B782" s="22" t="s">
        <v>2160</v>
      </c>
      <c r="C782" s="30" t="s">
        <v>654</v>
      </c>
      <c r="D782" s="18" t="s">
        <v>2865</v>
      </c>
      <c r="E782" s="19"/>
      <c r="F782" s="20"/>
      <c r="G782" s="21"/>
    </row>
    <row r="783" spans="1:7" ht="22.5">
      <c r="A783" s="16">
        <v>361</v>
      </c>
      <c r="B783" s="22" t="s">
        <v>2162</v>
      </c>
      <c r="C783" s="31" t="s">
        <v>655</v>
      </c>
      <c r="D783" s="18" t="s">
        <v>1711</v>
      </c>
      <c r="E783" s="19">
        <v>10</v>
      </c>
      <c r="F783" s="23"/>
      <c r="G783" s="21">
        <f>ROUND(E783*F783,2)</f>
        <v>0</v>
      </c>
    </row>
    <row r="784" spans="1:7">
      <c r="A784" s="16"/>
      <c r="B784" s="17" t="s">
        <v>2164</v>
      </c>
      <c r="C784" s="30" t="s">
        <v>656</v>
      </c>
      <c r="D784" s="18" t="s">
        <v>2865</v>
      </c>
      <c r="E784" s="19"/>
      <c r="F784" s="20"/>
      <c r="G784" s="21"/>
    </row>
    <row r="785" spans="1:7">
      <c r="A785" s="16"/>
      <c r="B785" s="22" t="s">
        <v>2166</v>
      </c>
      <c r="C785" s="30" t="s">
        <v>657</v>
      </c>
      <c r="D785" s="18" t="s">
        <v>2865</v>
      </c>
      <c r="E785" s="19"/>
      <c r="F785" s="20"/>
      <c r="G785" s="21"/>
    </row>
    <row r="786" spans="1:7" ht="33.75">
      <c r="A786" s="16">
        <v>362</v>
      </c>
      <c r="B786" s="22" t="s">
        <v>2168</v>
      </c>
      <c r="C786" s="31" t="s">
        <v>658</v>
      </c>
      <c r="D786" s="18" t="s">
        <v>1711</v>
      </c>
      <c r="E786" s="19">
        <v>25</v>
      </c>
      <c r="F786" s="23"/>
      <c r="G786" s="21">
        <f>ROUND(E786*F786,2)</f>
        <v>0</v>
      </c>
    </row>
    <row r="787" spans="1:7" ht="22.5">
      <c r="A787" s="16"/>
      <c r="B787" s="17" t="s">
        <v>2170</v>
      </c>
      <c r="C787" s="30" t="s">
        <v>659</v>
      </c>
      <c r="D787" s="18" t="s">
        <v>2865</v>
      </c>
      <c r="E787" s="19"/>
      <c r="F787" s="20"/>
      <c r="G787" s="21"/>
    </row>
    <row r="788" spans="1:7" ht="22.5">
      <c r="A788" s="16">
        <v>363</v>
      </c>
      <c r="B788" s="22" t="s">
        <v>2172</v>
      </c>
      <c r="C788" s="31" t="s">
        <v>660</v>
      </c>
      <c r="D788" s="18" t="s">
        <v>1711</v>
      </c>
      <c r="E788" s="19">
        <v>25</v>
      </c>
      <c r="F788" s="23"/>
      <c r="G788" s="21">
        <f>ROUND(E788*F788,2)</f>
        <v>0</v>
      </c>
    </row>
    <row r="789" spans="1:7">
      <c r="A789" s="16"/>
      <c r="B789" s="22"/>
      <c r="C789" s="35" t="s">
        <v>661</v>
      </c>
      <c r="D789" s="36"/>
      <c r="E789" s="36"/>
      <c r="F789" s="36"/>
      <c r="G789" s="10">
        <f>SUM(G778:G788)</f>
        <v>0</v>
      </c>
    </row>
    <row r="790" spans="1:7">
      <c r="A790" s="16"/>
      <c r="B790" s="22"/>
      <c r="C790" s="31"/>
      <c r="D790" s="18"/>
      <c r="E790" s="19"/>
      <c r="F790" s="20"/>
      <c r="G790" s="21"/>
    </row>
    <row r="791" spans="1:7">
      <c r="A791" s="16"/>
      <c r="B791" s="17" t="s">
        <v>2175</v>
      </c>
      <c r="C791" s="30" t="s">
        <v>662</v>
      </c>
      <c r="D791" s="18" t="s">
        <v>2865</v>
      </c>
      <c r="E791" s="19"/>
      <c r="F791" s="20"/>
      <c r="G791" s="21"/>
    </row>
    <row r="792" spans="1:7">
      <c r="A792" s="16"/>
      <c r="B792" s="17" t="s">
        <v>2177</v>
      </c>
      <c r="C792" s="30" t="s">
        <v>663</v>
      </c>
      <c r="D792" s="18" t="s">
        <v>2865</v>
      </c>
      <c r="E792" s="19"/>
      <c r="F792" s="20"/>
      <c r="G792" s="21"/>
    </row>
    <row r="793" spans="1:7">
      <c r="A793" s="16"/>
      <c r="B793" s="22" t="s">
        <v>2179</v>
      </c>
      <c r="C793" s="30" t="s">
        <v>663</v>
      </c>
      <c r="D793" s="18" t="s">
        <v>2865</v>
      </c>
      <c r="E793" s="19"/>
      <c r="F793" s="20"/>
      <c r="G793" s="21"/>
    </row>
    <row r="794" spans="1:7" ht="22.5">
      <c r="A794" s="16">
        <v>364</v>
      </c>
      <c r="B794" s="22" t="s">
        <v>2181</v>
      </c>
      <c r="C794" s="31" t="s">
        <v>664</v>
      </c>
      <c r="D794" s="18" t="s">
        <v>1711</v>
      </c>
      <c r="E794" s="19">
        <v>1</v>
      </c>
      <c r="F794" s="23"/>
      <c r="G794" s="21">
        <f>ROUND(E794*F794,2)</f>
        <v>0</v>
      </c>
    </row>
    <row r="795" spans="1:7">
      <c r="A795" s="16"/>
      <c r="B795" s="17" t="s">
        <v>2183</v>
      </c>
      <c r="C795" s="30" t="s">
        <v>665</v>
      </c>
      <c r="D795" s="18" t="s">
        <v>2865</v>
      </c>
      <c r="E795" s="19"/>
      <c r="F795" s="20"/>
      <c r="G795" s="21"/>
    </row>
    <row r="796" spans="1:7">
      <c r="A796" s="16"/>
      <c r="B796" s="22" t="s">
        <v>2185</v>
      </c>
      <c r="C796" s="30" t="s">
        <v>666</v>
      </c>
      <c r="D796" s="18" t="s">
        <v>2865</v>
      </c>
      <c r="E796" s="19"/>
      <c r="F796" s="20"/>
      <c r="G796" s="21"/>
    </row>
    <row r="797" spans="1:7" ht="22.5">
      <c r="A797" s="16">
        <v>365</v>
      </c>
      <c r="B797" s="22" t="s">
        <v>2187</v>
      </c>
      <c r="C797" s="31" t="s">
        <v>667</v>
      </c>
      <c r="D797" s="18" t="s">
        <v>1711</v>
      </c>
      <c r="E797" s="19">
        <v>12</v>
      </c>
      <c r="F797" s="23"/>
      <c r="G797" s="21">
        <f>ROUND(E797*F797,2)</f>
        <v>0</v>
      </c>
    </row>
    <row r="798" spans="1:7">
      <c r="A798" s="16"/>
      <c r="B798" s="17" t="s">
        <v>2189</v>
      </c>
      <c r="C798" s="30" t="s">
        <v>668</v>
      </c>
      <c r="D798" s="18" t="s">
        <v>2865</v>
      </c>
      <c r="E798" s="19"/>
      <c r="F798" s="20"/>
      <c r="G798" s="21"/>
    </row>
    <row r="799" spans="1:7">
      <c r="A799" s="16"/>
      <c r="B799" s="22" t="s">
        <v>2191</v>
      </c>
      <c r="C799" s="30" t="s">
        <v>668</v>
      </c>
      <c r="D799" s="18" t="s">
        <v>2865</v>
      </c>
      <c r="E799" s="19"/>
      <c r="F799" s="20"/>
      <c r="G799" s="21"/>
    </row>
    <row r="800" spans="1:7" ht="22.5">
      <c r="A800" s="16">
        <v>366</v>
      </c>
      <c r="B800" s="22" t="s">
        <v>2193</v>
      </c>
      <c r="C800" s="31" t="s">
        <v>669</v>
      </c>
      <c r="D800" s="18" t="s">
        <v>1711</v>
      </c>
      <c r="E800" s="19">
        <v>4</v>
      </c>
      <c r="F800" s="23"/>
      <c r="G800" s="21">
        <f>ROUND(E800*F800,2)</f>
        <v>0</v>
      </c>
    </row>
    <row r="801" spans="1:7">
      <c r="A801" s="16"/>
      <c r="B801" s="17" t="s">
        <v>2195</v>
      </c>
      <c r="C801" s="30" t="s">
        <v>509</v>
      </c>
      <c r="D801" s="18" t="s">
        <v>2865</v>
      </c>
      <c r="E801" s="19"/>
      <c r="F801" s="20"/>
      <c r="G801" s="21"/>
    </row>
    <row r="802" spans="1:7">
      <c r="A802" s="16"/>
      <c r="B802" s="22" t="s">
        <v>2196</v>
      </c>
      <c r="C802" s="30" t="s">
        <v>670</v>
      </c>
      <c r="D802" s="18" t="s">
        <v>2865</v>
      </c>
      <c r="E802" s="19"/>
      <c r="F802" s="20"/>
      <c r="G802" s="21"/>
    </row>
    <row r="803" spans="1:7" ht="22.5">
      <c r="A803" s="16">
        <v>367</v>
      </c>
      <c r="B803" s="22" t="s">
        <v>2198</v>
      </c>
      <c r="C803" s="31" t="s">
        <v>671</v>
      </c>
      <c r="D803" s="18" t="s">
        <v>1711</v>
      </c>
      <c r="E803" s="19">
        <v>1</v>
      </c>
      <c r="F803" s="23"/>
      <c r="G803" s="21">
        <f>ROUND(E803*F803,2)</f>
        <v>0</v>
      </c>
    </row>
    <row r="804" spans="1:7">
      <c r="A804" s="16"/>
      <c r="B804" s="17" t="s">
        <v>2200</v>
      </c>
      <c r="C804" s="30" t="s">
        <v>672</v>
      </c>
      <c r="D804" s="18" t="s">
        <v>2865</v>
      </c>
      <c r="E804" s="19"/>
      <c r="F804" s="20"/>
      <c r="G804" s="21"/>
    </row>
    <row r="805" spans="1:7">
      <c r="A805" s="16"/>
      <c r="B805" s="22" t="s">
        <v>2202</v>
      </c>
      <c r="C805" s="30" t="s">
        <v>673</v>
      </c>
      <c r="D805" s="18" t="s">
        <v>2865</v>
      </c>
      <c r="E805" s="19"/>
      <c r="F805" s="20"/>
      <c r="G805" s="21"/>
    </row>
    <row r="806" spans="1:7" ht="22.5">
      <c r="A806" s="16">
        <v>368</v>
      </c>
      <c r="B806" s="22" t="s">
        <v>2204</v>
      </c>
      <c r="C806" s="31" t="s">
        <v>674</v>
      </c>
      <c r="D806" s="18" t="s">
        <v>1711</v>
      </c>
      <c r="E806" s="19">
        <v>4</v>
      </c>
      <c r="F806" s="23"/>
      <c r="G806" s="21">
        <f>ROUND(E806*F806,2)</f>
        <v>0</v>
      </c>
    </row>
    <row r="807" spans="1:7">
      <c r="A807" s="16"/>
      <c r="B807" s="22" t="s">
        <v>2206</v>
      </c>
      <c r="C807" s="30" t="s">
        <v>675</v>
      </c>
      <c r="D807" s="18" t="s">
        <v>2865</v>
      </c>
      <c r="E807" s="19"/>
      <c r="F807" s="20"/>
      <c r="G807" s="21"/>
    </row>
    <row r="808" spans="1:7" ht="22.5">
      <c r="A808" s="16">
        <v>369</v>
      </c>
      <c r="B808" s="22" t="s">
        <v>2208</v>
      </c>
      <c r="C808" s="31" t="s">
        <v>676</v>
      </c>
      <c r="D808" s="18" t="s">
        <v>1711</v>
      </c>
      <c r="E808" s="19">
        <v>1</v>
      </c>
      <c r="F808" s="23"/>
      <c r="G808" s="21">
        <f>ROUND(E808*F808,2)</f>
        <v>0</v>
      </c>
    </row>
    <row r="809" spans="1:7">
      <c r="A809" s="16"/>
      <c r="B809" s="22" t="s">
        <v>2210</v>
      </c>
      <c r="C809" s="30" t="s">
        <v>677</v>
      </c>
      <c r="D809" s="18" t="s">
        <v>2865</v>
      </c>
      <c r="E809" s="19"/>
      <c r="F809" s="20"/>
      <c r="G809" s="21"/>
    </row>
    <row r="810" spans="1:7" ht="22.5">
      <c r="A810" s="16">
        <v>370</v>
      </c>
      <c r="B810" s="22" t="s">
        <v>2212</v>
      </c>
      <c r="C810" s="31" t="s">
        <v>678</v>
      </c>
      <c r="D810" s="18" t="s">
        <v>1711</v>
      </c>
      <c r="E810" s="19">
        <v>1</v>
      </c>
      <c r="F810" s="23"/>
      <c r="G810" s="21">
        <f>ROUND(E810*F810,2)</f>
        <v>0</v>
      </c>
    </row>
    <row r="811" spans="1:7">
      <c r="A811" s="16"/>
      <c r="B811" s="17" t="s">
        <v>2214</v>
      </c>
      <c r="C811" s="30" t="s">
        <v>679</v>
      </c>
      <c r="D811" s="18" t="s">
        <v>2865</v>
      </c>
      <c r="E811" s="19"/>
      <c r="F811" s="20"/>
      <c r="G811" s="21"/>
    </row>
    <row r="812" spans="1:7" ht="22.5">
      <c r="A812" s="16"/>
      <c r="B812" s="22" t="s">
        <v>2216</v>
      </c>
      <c r="C812" s="30" t="s">
        <v>680</v>
      </c>
      <c r="D812" s="18" t="s">
        <v>2865</v>
      </c>
      <c r="E812" s="19"/>
      <c r="F812" s="20"/>
      <c r="G812" s="21"/>
    </row>
    <row r="813" spans="1:7" ht="22.5">
      <c r="A813" s="16">
        <v>371</v>
      </c>
      <c r="B813" s="22" t="s">
        <v>2218</v>
      </c>
      <c r="C813" s="31" t="s">
        <v>681</v>
      </c>
      <c r="D813" s="18" t="s">
        <v>1711</v>
      </c>
      <c r="E813" s="19">
        <v>2</v>
      </c>
      <c r="F813" s="23"/>
      <c r="G813" s="21">
        <f>ROUND(E813*F813,2)</f>
        <v>0</v>
      </c>
    </row>
    <row r="814" spans="1:7" ht="22.5">
      <c r="A814" s="16"/>
      <c r="B814" s="22" t="s">
        <v>2220</v>
      </c>
      <c r="C814" s="30" t="s">
        <v>682</v>
      </c>
      <c r="D814" s="18" t="s">
        <v>2865</v>
      </c>
      <c r="E814" s="19"/>
      <c r="F814" s="20"/>
      <c r="G814" s="21"/>
    </row>
    <row r="815" spans="1:7" ht="22.5">
      <c r="A815" s="16">
        <v>372</v>
      </c>
      <c r="B815" s="22" t="s">
        <v>2222</v>
      </c>
      <c r="C815" s="31" t="s">
        <v>683</v>
      </c>
      <c r="D815" s="18" t="s">
        <v>1711</v>
      </c>
      <c r="E815" s="19">
        <v>15</v>
      </c>
      <c r="F815" s="23"/>
      <c r="G815" s="21">
        <f>ROUND(E815*F815,2)</f>
        <v>0</v>
      </c>
    </row>
    <row r="816" spans="1:7" ht="22.5">
      <c r="A816" s="16"/>
      <c r="B816" s="22" t="s">
        <v>2224</v>
      </c>
      <c r="C816" s="30" t="s">
        <v>684</v>
      </c>
      <c r="D816" s="18" t="s">
        <v>2865</v>
      </c>
      <c r="E816" s="19"/>
      <c r="F816" s="20"/>
      <c r="G816" s="21"/>
    </row>
    <row r="817" spans="1:7" ht="22.5">
      <c r="A817" s="16">
        <v>373</v>
      </c>
      <c r="B817" s="22" t="s">
        <v>2226</v>
      </c>
      <c r="C817" s="31" t="s">
        <v>685</v>
      </c>
      <c r="D817" s="18" t="s">
        <v>1711</v>
      </c>
      <c r="E817" s="19">
        <v>4</v>
      </c>
      <c r="F817" s="23"/>
      <c r="G817" s="21">
        <f>ROUND(E817*F817,2)</f>
        <v>0</v>
      </c>
    </row>
    <row r="818" spans="1:7">
      <c r="A818" s="16"/>
      <c r="B818" s="22"/>
      <c r="C818" s="35" t="s">
        <v>686</v>
      </c>
      <c r="D818" s="36"/>
      <c r="E818" s="36"/>
      <c r="F818" s="36"/>
      <c r="G818" s="10">
        <f>SUM(G792:G817)</f>
        <v>0</v>
      </c>
    </row>
    <row r="819" spans="1:7">
      <c r="A819" s="16"/>
      <c r="B819" s="22"/>
      <c r="C819" s="31"/>
      <c r="D819" s="18"/>
      <c r="E819" s="19"/>
      <c r="F819" s="20"/>
      <c r="G819" s="21"/>
    </row>
    <row r="820" spans="1:7">
      <c r="A820" s="16"/>
      <c r="B820" s="17" t="s">
        <v>2229</v>
      </c>
      <c r="C820" s="30" t="s">
        <v>687</v>
      </c>
      <c r="D820" s="18" t="s">
        <v>2865</v>
      </c>
      <c r="E820" s="19"/>
      <c r="F820" s="20"/>
      <c r="G820" s="21"/>
    </row>
    <row r="821" spans="1:7">
      <c r="A821" s="16"/>
      <c r="B821" s="17" t="s">
        <v>2231</v>
      </c>
      <c r="C821" s="30" t="s">
        <v>688</v>
      </c>
      <c r="D821" s="18" t="s">
        <v>2865</v>
      </c>
      <c r="E821" s="19"/>
      <c r="F821" s="20"/>
      <c r="G821" s="21"/>
    </row>
    <row r="822" spans="1:7" ht="22.5">
      <c r="A822" s="16">
        <v>374</v>
      </c>
      <c r="B822" s="22" t="s">
        <v>2233</v>
      </c>
      <c r="C822" s="31" t="s">
        <v>689</v>
      </c>
      <c r="D822" s="18" t="s">
        <v>1711</v>
      </c>
      <c r="E822" s="19">
        <v>45</v>
      </c>
      <c r="F822" s="23"/>
      <c r="G822" s="21">
        <f t="shared" ref="G822:G830" si="3">ROUND(E822*F822,2)</f>
        <v>0</v>
      </c>
    </row>
    <row r="823" spans="1:7" ht="33.75">
      <c r="A823" s="16">
        <v>375</v>
      </c>
      <c r="B823" s="22" t="s">
        <v>2235</v>
      </c>
      <c r="C823" s="31" t="s">
        <v>690</v>
      </c>
      <c r="D823" s="18" t="s">
        <v>1711</v>
      </c>
      <c r="E823" s="19">
        <v>5</v>
      </c>
      <c r="F823" s="23"/>
      <c r="G823" s="21">
        <f t="shared" si="3"/>
        <v>0</v>
      </c>
    </row>
    <row r="824" spans="1:7" ht="22.5">
      <c r="A824" s="16">
        <v>376</v>
      </c>
      <c r="B824" s="22" t="s">
        <v>2237</v>
      </c>
      <c r="C824" s="31" t="s">
        <v>691</v>
      </c>
      <c r="D824" s="18" t="s">
        <v>1711</v>
      </c>
      <c r="E824" s="19">
        <v>26</v>
      </c>
      <c r="F824" s="23"/>
      <c r="G824" s="21">
        <f t="shared" si="3"/>
        <v>0</v>
      </c>
    </row>
    <row r="825" spans="1:7" ht="22.5">
      <c r="A825" s="16">
        <v>377</v>
      </c>
      <c r="B825" s="22" t="s">
        <v>2239</v>
      </c>
      <c r="C825" s="31" t="s">
        <v>692</v>
      </c>
      <c r="D825" s="18" t="s">
        <v>1711</v>
      </c>
      <c r="E825" s="19">
        <v>4</v>
      </c>
      <c r="F825" s="23"/>
      <c r="G825" s="21">
        <f t="shared" si="3"/>
        <v>0</v>
      </c>
    </row>
    <row r="826" spans="1:7" ht="22.5">
      <c r="A826" s="16">
        <v>378</v>
      </c>
      <c r="B826" s="22" t="s">
        <v>2241</v>
      </c>
      <c r="C826" s="31" t="s">
        <v>693</v>
      </c>
      <c r="D826" s="18" t="s">
        <v>1711</v>
      </c>
      <c r="E826" s="19">
        <v>7</v>
      </c>
      <c r="F826" s="23"/>
      <c r="G826" s="21">
        <f t="shared" si="3"/>
        <v>0</v>
      </c>
    </row>
    <row r="827" spans="1:7" ht="22.5">
      <c r="A827" s="16">
        <v>379</v>
      </c>
      <c r="B827" s="22" t="s">
        <v>2243</v>
      </c>
      <c r="C827" s="31" t="s">
        <v>694</v>
      </c>
      <c r="D827" s="18" t="s">
        <v>1711</v>
      </c>
      <c r="E827" s="19">
        <v>3</v>
      </c>
      <c r="F827" s="23"/>
      <c r="G827" s="21">
        <f t="shared" si="3"/>
        <v>0</v>
      </c>
    </row>
    <row r="828" spans="1:7" ht="22.5">
      <c r="A828" s="16">
        <v>380</v>
      </c>
      <c r="B828" s="22" t="s">
        <v>2245</v>
      </c>
      <c r="C828" s="31" t="s">
        <v>695</v>
      </c>
      <c r="D828" s="18" t="s">
        <v>1711</v>
      </c>
      <c r="E828" s="19">
        <v>18</v>
      </c>
      <c r="F828" s="23"/>
      <c r="G828" s="21">
        <f t="shared" si="3"/>
        <v>0</v>
      </c>
    </row>
    <row r="829" spans="1:7" ht="22.5">
      <c r="A829" s="16">
        <v>381</v>
      </c>
      <c r="B829" s="22" t="s">
        <v>2247</v>
      </c>
      <c r="C829" s="31" t="s">
        <v>696</v>
      </c>
      <c r="D829" s="18" t="s">
        <v>1711</v>
      </c>
      <c r="E829" s="19">
        <v>4</v>
      </c>
      <c r="F829" s="23"/>
      <c r="G829" s="21">
        <f t="shared" si="3"/>
        <v>0</v>
      </c>
    </row>
    <row r="830" spans="1:7" ht="22.5">
      <c r="A830" s="16">
        <v>382</v>
      </c>
      <c r="B830" s="22" t="s">
        <v>2249</v>
      </c>
      <c r="C830" s="31" t="s">
        <v>697</v>
      </c>
      <c r="D830" s="18" t="s">
        <v>1711</v>
      </c>
      <c r="E830" s="19">
        <v>6</v>
      </c>
      <c r="F830" s="23"/>
      <c r="G830" s="21">
        <f t="shared" si="3"/>
        <v>0</v>
      </c>
    </row>
    <row r="831" spans="1:7">
      <c r="A831" s="16"/>
      <c r="B831" s="17" t="s">
        <v>2251</v>
      </c>
      <c r="C831" s="30" t="s">
        <v>698</v>
      </c>
      <c r="D831" s="18" t="s">
        <v>2865</v>
      </c>
      <c r="E831" s="19"/>
      <c r="F831" s="20"/>
      <c r="G831" s="21"/>
    </row>
    <row r="832" spans="1:7" ht="22.5">
      <c r="A832" s="16">
        <v>383</v>
      </c>
      <c r="B832" s="22" t="s">
        <v>2253</v>
      </c>
      <c r="C832" s="31" t="s">
        <v>699</v>
      </c>
      <c r="D832" s="18" t="s">
        <v>1711</v>
      </c>
      <c r="E832" s="19">
        <v>9</v>
      </c>
      <c r="F832" s="23"/>
      <c r="G832" s="21">
        <f>ROUND(E832*F832,2)</f>
        <v>0</v>
      </c>
    </row>
    <row r="833" spans="1:7" ht="22.5">
      <c r="A833" s="16">
        <v>384</v>
      </c>
      <c r="B833" s="22" t="s">
        <v>2255</v>
      </c>
      <c r="C833" s="31" t="s">
        <v>700</v>
      </c>
      <c r="D833" s="18" t="s">
        <v>1711</v>
      </c>
      <c r="E833" s="19">
        <v>6</v>
      </c>
      <c r="F833" s="23"/>
      <c r="G833" s="21">
        <f>ROUND(E833*F833,2)</f>
        <v>0</v>
      </c>
    </row>
    <row r="834" spans="1:7" ht="22.5">
      <c r="A834" s="16">
        <v>385</v>
      </c>
      <c r="B834" s="22" t="s">
        <v>2257</v>
      </c>
      <c r="C834" s="31" t="s">
        <v>701</v>
      </c>
      <c r="D834" s="18" t="s">
        <v>1711</v>
      </c>
      <c r="E834" s="19">
        <v>2</v>
      </c>
      <c r="F834" s="23"/>
      <c r="G834" s="21">
        <f>ROUND(E834*F834,2)</f>
        <v>0</v>
      </c>
    </row>
    <row r="835" spans="1:7" ht="22.5">
      <c r="A835" s="16">
        <v>386</v>
      </c>
      <c r="B835" s="22" t="s">
        <v>2259</v>
      </c>
      <c r="C835" s="31" t="s">
        <v>702</v>
      </c>
      <c r="D835" s="18" t="s">
        <v>1711</v>
      </c>
      <c r="E835" s="19">
        <v>2</v>
      </c>
      <c r="F835" s="23"/>
      <c r="G835" s="21">
        <f>ROUND(E835*F835,2)</f>
        <v>0</v>
      </c>
    </row>
    <row r="836" spans="1:7" ht="22.5">
      <c r="A836" s="16">
        <v>387</v>
      </c>
      <c r="B836" s="22" t="s">
        <v>2261</v>
      </c>
      <c r="C836" s="31" t="s">
        <v>703</v>
      </c>
      <c r="D836" s="18" t="s">
        <v>1711</v>
      </c>
      <c r="E836" s="19">
        <v>3</v>
      </c>
      <c r="F836" s="23"/>
      <c r="G836" s="21">
        <f>ROUND(E836*F836,2)</f>
        <v>0</v>
      </c>
    </row>
    <row r="837" spans="1:7">
      <c r="A837" s="16"/>
      <c r="B837" s="17" t="s">
        <v>2263</v>
      </c>
      <c r="C837" s="30" t="s">
        <v>704</v>
      </c>
      <c r="D837" s="18" t="s">
        <v>2865</v>
      </c>
      <c r="E837" s="19"/>
      <c r="F837" s="20"/>
      <c r="G837" s="21"/>
    </row>
    <row r="838" spans="1:7" ht="22.5">
      <c r="A838" s="16">
        <v>388</v>
      </c>
      <c r="B838" s="22" t="s">
        <v>2265</v>
      </c>
      <c r="C838" s="31" t="s">
        <v>705</v>
      </c>
      <c r="D838" s="18" t="s">
        <v>3105</v>
      </c>
      <c r="E838" s="19">
        <v>123</v>
      </c>
      <c r="F838" s="23"/>
      <c r="G838" s="21">
        <f>ROUND(E838*F838,2)</f>
        <v>0</v>
      </c>
    </row>
    <row r="839" spans="1:7" ht="22.5">
      <c r="A839" s="16">
        <v>389</v>
      </c>
      <c r="B839" s="22" t="s">
        <v>2267</v>
      </c>
      <c r="C839" s="31" t="s">
        <v>706</v>
      </c>
      <c r="D839" s="18" t="s">
        <v>1711</v>
      </c>
      <c r="E839" s="19">
        <v>1</v>
      </c>
      <c r="F839" s="23"/>
      <c r="G839" s="21">
        <f>ROUND(E839*F839,2)</f>
        <v>0</v>
      </c>
    </row>
    <row r="840" spans="1:7">
      <c r="A840" s="16"/>
      <c r="B840" s="22"/>
      <c r="C840" s="35" t="s">
        <v>707</v>
      </c>
      <c r="D840" s="36"/>
      <c r="E840" s="36"/>
      <c r="F840" s="36"/>
      <c r="G840" s="10">
        <f>SUM(G821:G839)</f>
        <v>0</v>
      </c>
    </row>
    <row r="841" spans="1:7">
      <c r="A841" s="16"/>
      <c r="B841" s="22"/>
      <c r="C841" s="35" t="s">
        <v>708</v>
      </c>
      <c r="D841" s="36"/>
      <c r="E841" s="36"/>
      <c r="F841" s="36"/>
      <c r="G841" s="10">
        <f>G499+G544+G567+G632+G672+G705+G722+G728+G743+G749+G759+G775+G789+G818+G840</f>
        <v>0</v>
      </c>
    </row>
    <row r="842" spans="1:7">
      <c r="A842" s="16"/>
      <c r="B842" s="22"/>
      <c r="C842" s="31"/>
      <c r="D842" s="18"/>
      <c r="E842" s="19"/>
      <c r="F842" s="20"/>
      <c r="G842" s="21"/>
    </row>
    <row r="843" spans="1:7">
      <c r="A843" s="16"/>
      <c r="B843" s="17" t="s">
        <v>2271</v>
      </c>
      <c r="C843" s="30" t="s">
        <v>709</v>
      </c>
      <c r="D843" s="18" t="s">
        <v>2865</v>
      </c>
      <c r="E843" s="19"/>
      <c r="F843" s="20"/>
      <c r="G843" s="21"/>
    </row>
    <row r="844" spans="1:7">
      <c r="A844" s="16"/>
      <c r="B844" s="17" t="s">
        <v>2273</v>
      </c>
      <c r="C844" s="30" t="s">
        <v>710</v>
      </c>
      <c r="D844" s="18" t="s">
        <v>2865</v>
      </c>
      <c r="E844" s="19"/>
      <c r="F844" s="20"/>
      <c r="G844" s="21"/>
    </row>
    <row r="845" spans="1:7">
      <c r="A845" s="16"/>
      <c r="B845" s="17" t="s">
        <v>2275</v>
      </c>
      <c r="C845" s="30" t="s">
        <v>711</v>
      </c>
      <c r="D845" s="18" t="s">
        <v>2865</v>
      </c>
      <c r="E845" s="19"/>
      <c r="F845" s="20"/>
      <c r="G845" s="21"/>
    </row>
    <row r="846" spans="1:7">
      <c r="A846" s="16">
        <v>390</v>
      </c>
      <c r="B846" s="22" t="s">
        <v>2277</v>
      </c>
      <c r="C846" s="31" t="s">
        <v>712</v>
      </c>
      <c r="D846" s="18" t="s">
        <v>1605</v>
      </c>
      <c r="E846" s="19">
        <v>1</v>
      </c>
      <c r="F846" s="23"/>
      <c r="G846" s="21">
        <f>ROUND(E846*F846,2)</f>
        <v>0</v>
      </c>
    </row>
    <row r="847" spans="1:7">
      <c r="A847" s="16"/>
      <c r="B847" s="17" t="s">
        <v>2279</v>
      </c>
      <c r="C847" s="30" t="s">
        <v>713</v>
      </c>
      <c r="D847" s="18" t="s">
        <v>2865</v>
      </c>
      <c r="E847" s="19"/>
      <c r="F847" s="20"/>
      <c r="G847" s="21"/>
    </row>
    <row r="848" spans="1:7" ht="22.5">
      <c r="A848" s="16">
        <v>391</v>
      </c>
      <c r="B848" s="22" t="s">
        <v>2281</v>
      </c>
      <c r="C848" s="31" t="s">
        <v>714</v>
      </c>
      <c r="D848" s="18" t="s">
        <v>1711</v>
      </c>
      <c r="E848" s="19">
        <v>1</v>
      </c>
      <c r="F848" s="23"/>
      <c r="G848" s="21">
        <f t="shared" ref="G848:G854" si="4">ROUND(E848*F848,2)</f>
        <v>0</v>
      </c>
    </row>
    <row r="849" spans="1:7" ht="22.5">
      <c r="A849" s="16">
        <v>392</v>
      </c>
      <c r="B849" s="22" t="s">
        <v>2283</v>
      </c>
      <c r="C849" s="31" t="s">
        <v>715</v>
      </c>
      <c r="D849" s="18" t="s">
        <v>1711</v>
      </c>
      <c r="E849" s="19">
        <v>1</v>
      </c>
      <c r="F849" s="23"/>
      <c r="G849" s="21">
        <f t="shared" si="4"/>
        <v>0</v>
      </c>
    </row>
    <row r="850" spans="1:7">
      <c r="A850" s="16">
        <v>393</v>
      </c>
      <c r="B850" s="22" t="s">
        <v>2285</v>
      </c>
      <c r="C850" s="31" t="s">
        <v>716</v>
      </c>
      <c r="D850" s="18" t="s">
        <v>1711</v>
      </c>
      <c r="E850" s="19">
        <v>1</v>
      </c>
      <c r="F850" s="23"/>
      <c r="G850" s="21">
        <f t="shared" si="4"/>
        <v>0</v>
      </c>
    </row>
    <row r="851" spans="1:7" ht="22.5">
      <c r="A851" s="16">
        <v>394</v>
      </c>
      <c r="B851" s="22" t="s">
        <v>2287</v>
      </c>
      <c r="C851" s="31" t="s">
        <v>717</v>
      </c>
      <c r="D851" s="18" t="s">
        <v>1711</v>
      </c>
      <c r="E851" s="19">
        <v>1</v>
      </c>
      <c r="F851" s="23"/>
      <c r="G851" s="21">
        <f t="shared" si="4"/>
        <v>0</v>
      </c>
    </row>
    <row r="852" spans="1:7">
      <c r="A852" s="16">
        <v>395</v>
      </c>
      <c r="B852" s="22" t="s">
        <v>2289</v>
      </c>
      <c r="C852" s="31" t="s">
        <v>718</v>
      </c>
      <c r="D852" s="18" t="s">
        <v>1711</v>
      </c>
      <c r="E852" s="19">
        <v>1</v>
      </c>
      <c r="F852" s="23"/>
      <c r="G852" s="21">
        <f t="shared" si="4"/>
        <v>0</v>
      </c>
    </row>
    <row r="853" spans="1:7">
      <c r="A853" s="16">
        <v>396</v>
      </c>
      <c r="B853" s="22" t="s">
        <v>2291</v>
      </c>
      <c r="C853" s="31" t="s">
        <v>719</v>
      </c>
      <c r="D853" s="18" t="s">
        <v>1711</v>
      </c>
      <c r="E853" s="19">
        <v>1</v>
      </c>
      <c r="F853" s="23"/>
      <c r="G853" s="21">
        <f t="shared" si="4"/>
        <v>0</v>
      </c>
    </row>
    <row r="854" spans="1:7" ht="22.5">
      <c r="A854" s="16">
        <v>397</v>
      </c>
      <c r="B854" s="22" t="s">
        <v>2293</v>
      </c>
      <c r="C854" s="31" t="s">
        <v>720</v>
      </c>
      <c r="D854" s="18" t="s">
        <v>1711</v>
      </c>
      <c r="E854" s="19">
        <v>5</v>
      </c>
      <c r="F854" s="23"/>
      <c r="G854" s="21">
        <f t="shared" si="4"/>
        <v>0</v>
      </c>
    </row>
    <row r="855" spans="1:7">
      <c r="A855" s="16"/>
      <c r="B855" s="17" t="s">
        <v>2295</v>
      </c>
      <c r="C855" s="30" t="s">
        <v>721</v>
      </c>
      <c r="D855" s="18" t="s">
        <v>2865</v>
      </c>
      <c r="E855" s="19"/>
      <c r="F855" s="20"/>
      <c r="G855" s="21"/>
    </row>
    <row r="856" spans="1:7" ht="22.5">
      <c r="A856" s="16">
        <v>398</v>
      </c>
      <c r="B856" s="22" t="s">
        <v>2297</v>
      </c>
      <c r="C856" s="31" t="s">
        <v>722</v>
      </c>
      <c r="D856" s="18" t="s">
        <v>1711</v>
      </c>
      <c r="E856" s="19">
        <v>1</v>
      </c>
      <c r="F856" s="23"/>
      <c r="G856" s="21">
        <f t="shared" ref="G856:G879" si="5">ROUND(E856*F856,2)</f>
        <v>0</v>
      </c>
    </row>
    <row r="857" spans="1:7" ht="22.5">
      <c r="A857" s="16">
        <v>399</v>
      </c>
      <c r="B857" s="22" t="s">
        <v>2299</v>
      </c>
      <c r="C857" s="31" t="s">
        <v>723</v>
      </c>
      <c r="D857" s="18" t="s">
        <v>1711</v>
      </c>
      <c r="E857" s="19">
        <v>1</v>
      </c>
      <c r="F857" s="23"/>
      <c r="G857" s="21">
        <f t="shared" si="5"/>
        <v>0</v>
      </c>
    </row>
    <row r="858" spans="1:7" ht="22.5">
      <c r="A858" s="16">
        <v>400</v>
      </c>
      <c r="B858" s="22" t="s">
        <v>2301</v>
      </c>
      <c r="C858" s="31" t="s">
        <v>724</v>
      </c>
      <c r="D858" s="18" t="s">
        <v>1711</v>
      </c>
      <c r="E858" s="19">
        <v>1</v>
      </c>
      <c r="F858" s="23"/>
      <c r="G858" s="21">
        <f t="shared" si="5"/>
        <v>0</v>
      </c>
    </row>
    <row r="859" spans="1:7" ht="22.5">
      <c r="A859" s="16">
        <v>401</v>
      </c>
      <c r="B859" s="22" t="s">
        <v>2303</v>
      </c>
      <c r="C859" s="31" t="s">
        <v>725</v>
      </c>
      <c r="D859" s="18" t="s">
        <v>1711</v>
      </c>
      <c r="E859" s="19">
        <v>1</v>
      </c>
      <c r="F859" s="23"/>
      <c r="G859" s="21">
        <f t="shared" si="5"/>
        <v>0</v>
      </c>
    </row>
    <row r="860" spans="1:7" ht="22.5">
      <c r="A860" s="16">
        <v>402</v>
      </c>
      <c r="B860" s="22" t="s">
        <v>2305</v>
      </c>
      <c r="C860" s="31" t="s">
        <v>726</v>
      </c>
      <c r="D860" s="18" t="s">
        <v>1711</v>
      </c>
      <c r="E860" s="19">
        <v>1</v>
      </c>
      <c r="F860" s="23"/>
      <c r="G860" s="21">
        <f t="shared" si="5"/>
        <v>0</v>
      </c>
    </row>
    <row r="861" spans="1:7" ht="22.5">
      <c r="A861" s="16">
        <v>403</v>
      </c>
      <c r="B861" s="22" t="s">
        <v>2307</v>
      </c>
      <c r="C861" s="31" t="s">
        <v>727</v>
      </c>
      <c r="D861" s="18" t="s">
        <v>1711</v>
      </c>
      <c r="E861" s="19">
        <v>1</v>
      </c>
      <c r="F861" s="23"/>
      <c r="G861" s="21">
        <f t="shared" si="5"/>
        <v>0</v>
      </c>
    </row>
    <row r="862" spans="1:7" ht="22.5">
      <c r="A862" s="16">
        <v>404</v>
      </c>
      <c r="B862" s="22" t="s">
        <v>2309</v>
      </c>
      <c r="C862" s="31" t="s">
        <v>728</v>
      </c>
      <c r="D862" s="18" t="s">
        <v>1711</v>
      </c>
      <c r="E862" s="19">
        <v>2</v>
      </c>
      <c r="F862" s="23"/>
      <c r="G862" s="21">
        <f t="shared" si="5"/>
        <v>0</v>
      </c>
    </row>
    <row r="863" spans="1:7" ht="22.5">
      <c r="A863" s="16">
        <v>405</v>
      </c>
      <c r="B863" s="22" t="s">
        <v>2311</v>
      </c>
      <c r="C863" s="31" t="s">
        <v>729</v>
      </c>
      <c r="D863" s="18" t="s">
        <v>1711</v>
      </c>
      <c r="E863" s="19">
        <v>2</v>
      </c>
      <c r="F863" s="23"/>
      <c r="G863" s="21">
        <f t="shared" si="5"/>
        <v>0</v>
      </c>
    </row>
    <row r="864" spans="1:7" ht="22.5">
      <c r="A864" s="16">
        <v>406</v>
      </c>
      <c r="B864" s="22" t="s">
        <v>2313</v>
      </c>
      <c r="C864" s="31" t="s">
        <v>730</v>
      </c>
      <c r="D864" s="18" t="s">
        <v>1711</v>
      </c>
      <c r="E864" s="19">
        <v>12</v>
      </c>
      <c r="F864" s="23"/>
      <c r="G864" s="21">
        <f t="shared" si="5"/>
        <v>0</v>
      </c>
    </row>
    <row r="865" spans="1:7" ht="22.5">
      <c r="A865" s="16">
        <v>407</v>
      </c>
      <c r="B865" s="22" t="s">
        <v>2315</v>
      </c>
      <c r="C865" s="31" t="s">
        <v>731</v>
      </c>
      <c r="D865" s="18" t="s">
        <v>1711</v>
      </c>
      <c r="E865" s="19">
        <v>14</v>
      </c>
      <c r="F865" s="23"/>
      <c r="G865" s="21">
        <f t="shared" si="5"/>
        <v>0</v>
      </c>
    </row>
    <row r="866" spans="1:7" ht="22.5">
      <c r="A866" s="16">
        <v>408</v>
      </c>
      <c r="B866" s="22" t="s">
        <v>2317</v>
      </c>
      <c r="C866" s="31" t="s">
        <v>732</v>
      </c>
      <c r="D866" s="18" t="s">
        <v>1711</v>
      </c>
      <c r="E866" s="19">
        <v>4</v>
      </c>
      <c r="F866" s="23"/>
      <c r="G866" s="21">
        <f t="shared" si="5"/>
        <v>0</v>
      </c>
    </row>
    <row r="867" spans="1:7" ht="22.5">
      <c r="A867" s="16">
        <v>409</v>
      </c>
      <c r="B867" s="22" t="s">
        <v>2319</v>
      </c>
      <c r="C867" s="31" t="s">
        <v>733</v>
      </c>
      <c r="D867" s="18" t="s">
        <v>1711</v>
      </c>
      <c r="E867" s="19">
        <v>3</v>
      </c>
      <c r="F867" s="23"/>
      <c r="G867" s="21">
        <f t="shared" si="5"/>
        <v>0</v>
      </c>
    </row>
    <row r="868" spans="1:7" ht="22.5">
      <c r="A868" s="16">
        <v>410</v>
      </c>
      <c r="B868" s="22" t="s">
        <v>2321</v>
      </c>
      <c r="C868" s="31" t="s">
        <v>734</v>
      </c>
      <c r="D868" s="18" t="s">
        <v>1711</v>
      </c>
      <c r="E868" s="19">
        <v>5</v>
      </c>
      <c r="F868" s="23"/>
      <c r="G868" s="21">
        <f t="shared" si="5"/>
        <v>0</v>
      </c>
    </row>
    <row r="869" spans="1:7">
      <c r="A869" s="16">
        <v>411</v>
      </c>
      <c r="B869" s="22" t="s">
        <v>2323</v>
      </c>
      <c r="C869" s="31" t="s">
        <v>735</v>
      </c>
      <c r="D869" s="18" t="s">
        <v>1711</v>
      </c>
      <c r="E869" s="19">
        <v>1</v>
      </c>
      <c r="F869" s="23"/>
      <c r="G869" s="21">
        <f t="shared" si="5"/>
        <v>0</v>
      </c>
    </row>
    <row r="870" spans="1:7">
      <c r="A870" s="16">
        <v>412</v>
      </c>
      <c r="B870" s="22" t="s">
        <v>2325</v>
      </c>
      <c r="C870" s="31" t="s">
        <v>736</v>
      </c>
      <c r="D870" s="18" t="s">
        <v>1711</v>
      </c>
      <c r="E870" s="19">
        <v>1</v>
      </c>
      <c r="F870" s="23"/>
      <c r="G870" s="21">
        <f t="shared" si="5"/>
        <v>0</v>
      </c>
    </row>
    <row r="871" spans="1:7">
      <c r="A871" s="16">
        <v>413</v>
      </c>
      <c r="B871" s="22" t="s">
        <v>2327</v>
      </c>
      <c r="C871" s="31" t="s">
        <v>737</v>
      </c>
      <c r="D871" s="18" t="s">
        <v>1711</v>
      </c>
      <c r="E871" s="19">
        <v>1</v>
      </c>
      <c r="F871" s="23"/>
      <c r="G871" s="21">
        <f t="shared" si="5"/>
        <v>0</v>
      </c>
    </row>
    <row r="872" spans="1:7" ht="22.5">
      <c r="A872" s="16">
        <v>414</v>
      </c>
      <c r="B872" s="22" t="s">
        <v>2329</v>
      </c>
      <c r="C872" s="31" t="s">
        <v>738</v>
      </c>
      <c r="D872" s="18" t="s">
        <v>1711</v>
      </c>
      <c r="E872" s="19">
        <v>1</v>
      </c>
      <c r="F872" s="23"/>
      <c r="G872" s="21">
        <f t="shared" si="5"/>
        <v>0</v>
      </c>
    </row>
    <row r="873" spans="1:7" ht="22.5">
      <c r="A873" s="16">
        <v>415</v>
      </c>
      <c r="B873" s="22" t="s">
        <v>2331</v>
      </c>
      <c r="C873" s="31" t="s">
        <v>739</v>
      </c>
      <c r="D873" s="18" t="s">
        <v>1711</v>
      </c>
      <c r="E873" s="19">
        <v>2</v>
      </c>
      <c r="F873" s="23"/>
      <c r="G873" s="21">
        <f t="shared" si="5"/>
        <v>0</v>
      </c>
    </row>
    <row r="874" spans="1:7" ht="22.5">
      <c r="A874" s="16">
        <v>416</v>
      </c>
      <c r="B874" s="22" t="s">
        <v>2333</v>
      </c>
      <c r="C874" s="31" t="s">
        <v>740</v>
      </c>
      <c r="D874" s="18" t="s">
        <v>1711</v>
      </c>
      <c r="E874" s="19">
        <v>7</v>
      </c>
      <c r="F874" s="23"/>
      <c r="G874" s="21">
        <f t="shared" si="5"/>
        <v>0</v>
      </c>
    </row>
    <row r="875" spans="1:7" ht="22.5">
      <c r="A875" s="16">
        <v>417</v>
      </c>
      <c r="B875" s="22" t="s">
        <v>2335</v>
      </c>
      <c r="C875" s="31" t="s">
        <v>741</v>
      </c>
      <c r="D875" s="18" t="s">
        <v>1711</v>
      </c>
      <c r="E875" s="19">
        <v>2</v>
      </c>
      <c r="F875" s="23"/>
      <c r="G875" s="21">
        <f t="shared" si="5"/>
        <v>0</v>
      </c>
    </row>
    <row r="876" spans="1:7" ht="22.5">
      <c r="A876" s="16">
        <v>418</v>
      </c>
      <c r="B876" s="22" t="s">
        <v>2337</v>
      </c>
      <c r="C876" s="31" t="s">
        <v>742</v>
      </c>
      <c r="D876" s="18" t="s">
        <v>1711</v>
      </c>
      <c r="E876" s="19">
        <v>17</v>
      </c>
      <c r="F876" s="23"/>
      <c r="G876" s="21">
        <f t="shared" si="5"/>
        <v>0</v>
      </c>
    </row>
    <row r="877" spans="1:7" ht="22.5">
      <c r="A877" s="16">
        <v>419</v>
      </c>
      <c r="B877" s="22" t="s">
        <v>2339</v>
      </c>
      <c r="C877" s="31" t="s">
        <v>743</v>
      </c>
      <c r="D877" s="18" t="s">
        <v>1711</v>
      </c>
      <c r="E877" s="19">
        <v>25</v>
      </c>
      <c r="F877" s="23"/>
      <c r="G877" s="21">
        <f t="shared" si="5"/>
        <v>0</v>
      </c>
    </row>
    <row r="878" spans="1:7" ht="22.5">
      <c r="A878" s="16">
        <v>420</v>
      </c>
      <c r="B878" s="22" t="s">
        <v>2341</v>
      </c>
      <c r="C878" s="31" t="s">
        <v>744</v>
      </c>
      <c r="D878" s="18" t="s">
        <v>1711</v>
      </c>
      <c r="E878" s="19">
        <v>25</v>
      </c>
      <c r="F878" s="23"/>
      <c r="G878" s="21">
        <f t="shared" si="5"/>
        <v>0</v>
      </c>
    </row>
    <row r="879" spans="1:7" ht="22.5">
      <c r="A879" s="16">
        <v>421</v>
      </c>
      <c r="B879" s="22" t="s">
        <v>2343</v>
      </c>
      <c r="C879" s="31" t="s">
        <v>745</v>
      </c>
      <c r="D879" s="18" t="s">
        <v>1711</v>
      </c>
      <c r="E879" s="19">
        <v>23</v>
      </c>
      <c r="F879" s="23"/>
      <c r="G879" s="21">
        <f t="shared" si="5"/>
        <v>0</v>
      </c>
    </row>
    <row r="880" spans="1:7" ht="22.5">
      <c r="A880" s="16"/>
      <c r="B880" s="17" t="s">
        <v>2345</v>
      </c>
      <c r="C880" s="30" t="s">
        <v>746</v>
      </c>
      <c r="D880" s="18" t="s">
        <v>2865</v>
      </c>
      <c r="E880" s="19"/>
      <c r="F880" s="20"/>
      <c r="G880" s="21"/>
    </row>
    <row r="881" spans="1:7" ht="22.5">
      <c r="A881" s="16">
        <v>422</v>
      </c>
      <c r="B881" s="22" t="s">
        <v>2347</v>
      </c>
      <c r="C881" s="31" t="s">
        <v>747</v>
      </c>
      <c r="D881" s="18" t="s">
        <v>1711</v>
      </c>
      <c r="E881" s="19">
        <v>1</v>
      </c>
      <c r="F881" s="23"/>
      <c r="G881" s="21">
        <f t="shared" ref="G881:G887" si="6">ROUND(E881*F881,2)</f>
        <v>0</v>
      </c>
    </row>
    <row r="882" spans="1:7" ht="22.5">
      <c r="A882" s="16">
        <v>423</v>
      </c>
      <c r="B882" s="22" t="s">
        <v>2349</v>
      </c>
      <c r="C882" s="31" t="s">
        <v>748</v>
      </c>
      <c r="D882" s="18" t="s">
        <v>1711</v>
      </c>
      <c r="E882" s="19">
        <v>3</v>
      </c>
      <c r="F882" s="23"/>
      <c r="G882" s="21">
        <f t="shared" si="6"/>
        <v>0</v>
      </c>
    </row>
    <row r="883" spans="1:7" ht="22.5">
      <c r="A883" s="16">
        <v>424</v>
      </c>
      <c r="B883" s="22" t="s">
        <v>2351</v>
      </c>
      <c r="C883" s="31" t="s">
        <v>749</v>
      </c>
      <c r="D883" s="18" t="s">
        <v>1711</v>
      </c>
      <c r="E883" s="19">
        <v>4</v>
      </c>
      <c r="F883" s="23"/>
      <c r="G883" s="21">
        <f t="shared" si="6"/>
        <v>0</v>
      </c>
    </row>
    <row r="884" spans="1:7" ht="22.5">
      <c r="A884" s="16">
        <v>425</v>
      </c>
      <c r="B884" s="22" t="s">
        <v>2353</v>
      </c>
      <c r="C884" s="31" t="s">
        <v>750</v>
      </c>
      <c r="D884" s="18" t="s">
        <v>1711</v>
      </c>
      <c r="E884" s="19">
        <v>4</v>
      </c>
      <c r="F884" s="23"/>
      <c r="G884" s="21">
        <f t="shared" si="6"/>
        <v>0</v>
      </c>
    </row>
    <row r="885" spans="1:7" ht="22.5">
      <c r="A885" s="16">
        <v>426</v>
      </c>
      <c r="B885" s="22" t="s">
        <v>2355</v>
      </c>
      <c r="C885" s="31" t="s">
        <v>751</v>
      </c>
      <c r="D885" s="18" t="s">
        <v>1711</v>
      </c>
      <c r="E885" s="19">
        <v>4</v>
      </c>
      <c r="F885" s="23"/>
      <c r="G885" s="21">
        <f t="shared" si="6"/>
        <v>0</v>
      </c>
    </row>
    <row r="886" spans="1:7">
      <c r="A886" s="16">
        <v>427</v>
      </c>
      <c r="B886" s="22" t="s">
        <v>2357</v>
      </c>
      <c r="C886" s="31" t="s">
        <v>752</v>
      </c>
      <c r="D886" s="18" t="s">
        <v>1711</v>
      </c>
      <c r="E886" s="19">
        <v>8</v>
      </c>
      <c r="F886" s="23"/>
      <c r="G886" s="21">
        <f t="shared" si="6"/>
        <v>0</v>
      </c>
    </row>
    <row r="887" spans="1:7">
      <c r="A887" s="16">
        <v>428</v>
      </c>
      <c r="B887" s="22" t="s">
        <v>2359</v>
      </c>
      <c r="C887" s="31" t="s">
        <v>753</v>
      </c>
      <c r="D887" s="18" t="s">
        <v>1711</v>
      </c>
      <c r="E887" s="19">
        <v>8</v>
      </c>
      <c r="F887" s="23"/>
      <c r="G887" s="21">
        <f t="shared" si="6"/>
        <v>0</v>
      </c>
    </row>
    <row r="888" spans="1:7">
      <c r="A888" s="16"/>
      <c r="B888" s="17" t="s">
        <v>2361</v>
      </c>
      <c r="C888" s="30" t="s">
        <v>754</v>
      </c>
      <c r="D888" s="18" t="s">
        <v>2865</v>
      </c>
      <c r="E888" s="19"/>
      <c r="F888" s="20"/>
      <c r="G888" s="21"/>
    </row>
    <row r="889" spans="1:7">
      <c r="A889" s="16">
        <v>429</v>
      </c>
      <c r="B889" s="22" t="s">
        <v>2363</v>
      </c>
      <c r="C889" s="31" t="s">
        <v>755</v>
      </c>
      <c r="D889" s="18" t="s">
        <v>2365</v>
      </c>
      <c r="E889" s="19">
        <v>40284</v>
      </c>
      <c r="F889" s="23"/>
      <c r="G889" s="21">
        <f t="shared" ref="G889:G894" si="7">ROUND(E889*F889,2)</f>
        <v>0</v>
      </c>
    </row>
    <row r="890" spans="1:7" ht="22.5">
      <c r="A890" s="16">
        <v>430</v>
      </c>
      <c r="B890" s="22" t="s">
        <v>2366</v>
      </c>
      <c r="C890" s="31" t="s">
        <v>756</v>
      </c>
      <c r="D890" s="18" t="s">
        <v>1711</v>
      </c>
      <c r="E890" s="19">
        <v>23</v>
      </c>
      <c r="F890" s="23"/>
      <c r="G890" s="21">
        <f t="shared" si="7"/>
        <v>0</v>
      </c>
    </row>
    <row r="891" spans="1:7" ht="22.5">
      <c r="A891" s="16">
        <v>431</v>
      </c>
      <c r="B891" s="22" t="s">
        <v>2368</v>
      </c>
      <c r="C891" s="31" t="s">
        <v>757</v>
      </c>
      <c r="D891" s="18" t="s">
        <v>1711</v>
      </c>
      <c r="E891" s="19">
        <v>23</v>
      </c>
      <c r="F891" s="23"/>
      <c r="G891" s="21">
        <f t="shared" si="7"/>
        <v>0</v>
      </c>
    </row>
    <row r="892" spans="1:7" ht="22.5">
      <c r="A892" s="16">
        <v>432</v>
      </c>
      <c r="B892" s="22" t="s">
        <v>2370</v>
      </c>
      <c r="C892" s="31" t="s">
        <v>758</v>
      </c>
      <c r="D892" s="18" t="s">
        <v>1711</v>
      </c>
      <c r="E892" s="19">
        <v>23</v>
      </c>
      <c r="F892" s="23"/>
      <c r="G892" s="21">
        <f t="shared" si="7"/>
        <v>0</v>
      </c>
    </row>
    <row r="893" spans="1:7">
      <c r="A893" s="16">
        <v>433</v>
      </c>
      <c r="B893" s="22" t="s">
        <v>2372</v>
      </c>
      <c r="C893" s="31" t="s">
        <v>759</v>
      </c>
      <c r="D893" s="18" t="s">
        <v>1711</v>
      </c>
      <c r="E893" s="19">
        <v>46</v>
      </c>
      <c r="F893" s="23"/>
      <c r="G893" s="21">
        <f t="shared" si="7"/>
        <v>0</v>
      </c>
    </row>
    <row r="894" spans="1:7">
      <c r="A894" s="16">
        <v>434</v>
      </c>
      <c r="B894" s="22" t="s">
        <v>2374</v>
      </c>
      <c r="C894" s="31" t="s">
        <v>760</v>
      </c>
      <c r="D894" s="18" t="s">
        <v>1711</v>
      </c>
      <c r="E894" s="19">
        <v>46</v>
      </c>
      <c r="F894" s="23"/>
      <c r="G894" s="21">
        <f t="shared" si="7"/>
        <v>0</v>
      </c>
    </row>
    <row r="895" spans="1:7" ht="22.5">
      <c r="A895" s="16"/>
      <c r="B895" s="17" t="s">
        <v>2376</v>
      </c>
      <c r="C895" s="30" t="s">
        <v>761</v>
      </c>
      <c r="D895" s="18" t="s">
        <v>2865</v>
      </c>
      <c r="E895" s="19"/>
      <c r="F895" s="20"/>
      <c r="G895" s="21"/>
    </row>
    <row r="896" spans="1:7" ht="22.5">
      <c r="A896" s="16">
        <v>435</v>
      </c>
      <c r="B896" s="22" t="s">
        <v>2378</v>
      </c>
      <c r="C896" s="31" t="s">
        <v>762</v>
      </c>
      <c r="D896" s="18" t="s">
        <v>1711</v>
      </c>
      <c r="E896" s="19">
        <v>1</v>
      </c>
      <c r="F896" s="23"/>
      <c r="G896" s="21">
        <f t="shared" ref="G896:G903" si="8">ROUND(E896*F896,2)</f>
        <v>0</v>
      </c>
    </row>
    <row r="897" spans="1:7" ht="22.5">
      <c r="A897" s="16">
        <v>436</v>
      </c>
      <c r="B897" s="22" t="s">
        <v>2380</v>
      </c>
      <c r="C897" s="31" t="s">
        <v>763</v>
      </c>
      <c r="D897" s="18" t="s">
        <v>1711</v>
      </c>
      <c r="E897" s="19">
        <v>1</v>
      </c>
      <c r="F897" s="23"/>
      <c r="G897" s="21">
        <f t="shared" si="8"/>
        <v>0</v>
      </c>
    </row>
    <row r="898" spans="1:7" ht="22.5">
      <c r="A898" s="16">
        <v>437</v>
      </c>
      <c r="B898" s="22" t="s">
        <v>2382</v>
      </c>
      <c r="C898" s="31" t="s">
        <v>764</v>
      </c>
      <c r="D898" s="18" t="s">
        <v>1711</v>
      </c>
      <c r="E898" s="19">
        <v>1</v>
      </c>
      <c r="F898" s="23"/>
      <c r="G898" s="21">
        <f t="shared" si="8"/>
        <v>0</v>
      </c>
    </row>
    <row r="899" spans="1:7" ht="22.5">
      <c r="A899" s="16">
        <v>438</v>
      </c>
      <c r="B899" s="22" t="s">
        <v>2384</v>
      </c>
      <c r="C899" s="31" t="s">
        <v>765</v>
      </c>
      <c r="D899" s="18" t="s">
        <v>1711</v>
      </c>
      <c r="E899" s="19">
        <v>1</v>
      </c>
      <c r="F899" s="23"/>
      <c r="G899" s="21">
        <f t="shared" si="8"/>
        <v>0</v>
      </c>
    </row>
    <row r="900" spans="1:7" ht="22.5">
      <c r="A900" s="16">
        <v>439</v>
      </c>
      <c r="B900" s="22" t="s">
        <v>2386</v>
      </c>
      <c r="C900" s="31" t="s">
        <v>766</v>
      </c>
      <c r="D900" s="18" t="s">
        <v>1711</v>
      </c>
      <c r="E900" s="19">
        <v>1</v>
      </c>
      <c r="F900" s="23"/>
      <c r="G900" s="21">
        <f t="shared" si="8"/>
        <v>0</v>
      </c>
    </row>
    <row r="901" spans="1:7" ht="22.5">
      <c r="A901" s="16">
        <v>440</v>
      </c>
      <c r="B901" s="22" t="s">
        <v>2388</v>
      </c>
      <c r="C901" s="31" t="s">
        <v>767</v>
      </c>
      <c r="D901" s="18" t="s">
        <v>1711</v>
      </c>
      <c r="E901" s="19">
        <v>1</v>
      </c>
      <c r="F901" s="23"/>
      <c r="G901" s="21">
        <f t="shared" si="8"/>
        <v>0</v>
      </c>
    </row>
    <row r="902" spans="1:7" ht="22.5">
      <c r="A902" s="16">
        <v>441</v>
      </c>
      <c r="B902" s="22" t="s">
        <v>2390</v>
      </c>
      <c r="C902" s="31" t="s">
        <v>768</v>
      </c>
      <c r="D902" s="18" t="s">
        <v>1711</v>
      </c>
      <c r="E902" s="19">
        <v>1</v>
      </c>
      <c r="F902" s="23"/>
      <c r="G902" s="21">
        <f t="shared" si="8"/>
        <v>0</v>
      </c>
    </row>
    <row r="903" spans="1:7" ht="22.5">
      <c r="A903" s="16">
        <v>442</v>
      </c>
      <c r="B903" s="22" t="s">
        <v>2392</v>
      </c>
      <c r="C903" s="31" t="s">
        <v>769</v>
      </c>
      <c r="D903" s="18" t="s">
        <v>1711</v>
      </c>
      <c r="E903" s="19">
        <v>3</v>
      </c>
      <c r="F903" s="23"/>
      <c r="G903" s="21">
        <f t="shared" si="8"/>
        <v>0</v>
      </c>
    </row>
    <row r="904" spans="1:7">
      <c r="A904" s="16"/>
      <c r="B904" s="17" t="s">
        <v>2394</v>
      </c>
      <c r="C904" s="30" t="s">
        <v>770</v>
      </c>
      <c r="D904" s="18" t="s">
        <v>2865</v>
      </c>
      <c r="E904" s="19"/>
      <c r="F904" s="20"/>
      <c r="G904" s="21"/>
    </row>
    <row r="905" spans="1:7">
      <c r="A905" s="16">
        <v>443</v>
      </c>
      <c r="B905" s="22" t="s">
        <v>2396</v>
      </c>
      <c r="C905" s="31" t="s">
        <v>771</v>
      </c>
      <c r="D905" s="18" t="s">
        <v>1711</v>
      </c>
      <c r="E905" s="19">
        <v>5</v>
      </c>
      <c r="F905" s="23"/>
      <c r="G905" s="21">
        <f t="shared" ref="G905:G912" si="9">ROUND(E905*F905,2)</f>
        <v>0</v>
      </c>
    </row>
    <row r="906" spans="1:7" ht="22.5">
      <c r="A906" s="16">
        <v>444</v>
      </c>
      <c r="B906" s="22" t="s">
        <v>2398</v>
      </c>
      <c r="C906" s="31" t="s">
        <v>772</v>
      </c>
      <c r="D906" s="18" t="s">
        <v>1711</v>
      </c>
      <c r="E906" s="19">
        <v>4</v>
      </c>
      <c r="F906" s="23"/>
      <c r="G906" s="21">
        <f t="shared" si="9"/>
        <v>0</v>
      </c>
    </row>
    <row r="907" spans="1:7" ht="22.5">
      <c r="A907" s="16">
        <v>445</v>
      </c>
      <c r="B907" s="22" t="s">
        <v>2400</v>
      </c>
      <c r="C907" s="31" t="s">
        <v>773</v>
      </c>
      <c r="D907" s="18" t="s">
        <v>1711</v>
      </c>
      <c r="E907" s="19">
        <v>4</v>
      </c>
      <c r="F907" s="23"/>
      <c r="G907" s="21">
        <f t="shared" si="9"/>
        <v>0</v>
      </c>
    </row>
    <row r="908" spans="1:7">
      <c r="A908" s="16">
        <v>446</v>
      </c>
      <c r="B908" s="22" t="s">
        <v>2402</v>
      </c>
      <c r="C908" s="31" t="s">
        <v>774</v>
      </c>
      <c r="D908" s="18" t="s">
        <v>1711</v>
      </c>
      <c r="E908" s="19">
        <v>5</v>
      </c>
      <c r="F908" s="23"/>
      <c r="G908" s="21">
        <f t="shared" si="9"/>
        <v>0</v>
      </c>
    </row>
    <row r="909" spans="1:7">
      <c r="A909" s="16">
        <v>447</v>
      </c>
      <c r="B909" s="22" t="s">
        <v>2404</v>
      </c>
      <c r="C909" s="31" t="s">
        <v>775</v>
      </c>
      <c r="D909" s="18" t="s">
        <v>1711</v>
      </c>
      <c r="E909" s="19">
        <v>5</v>
      </c>
      <c r="F909" s="23"/>
      <c r="G909" s="21">
        <f t="shared" si="9"/>
        <v>0</v>
      </c>
    </row>
    <row r="910" spans="1:7" ht="22.5">
      <c r="A910" s="16">
        <v>448</v>
      </c>
      <c r="B910" s="22" t="s">
        <v>2406</v>
      </c>
      <c r="C910" s="31" t="s">
        <v>776</v>
      </c>
      <c r="D910" s="18" t="s">
        <v>1711</v>
      </c>
      <c r="E910" s="19">
        <v>10</v>
      </c>
      <c r="F910" s="23"/>
      <c r="G910" s="21">
        <f t="shared" si="9"/>
        <v>0</v>
      </c>
    </row>
    <row r="911" spans="1:7" ht="33.75">
      <c r="A911" s="16">
        <v>449</v>
      </c>
      <c r="B911" s="22" t="s">
        <v>2408</v>
      </c>
      <c r="C911" s="31" t="s">
        <v>777</v>
      </c>
      <c r="D911" s="18" t="s">
        <v>1711</v>
      </c>
      <c r="E911" s="19">
        <v>10</v>
      </c>
      <c r="F911" s="23"/>
      <c r="G911" s="21">
        <f t="shared" si="9"/>
        <v>0</v>
      </c>
    </row>
    <row r="912" spans="1:7" ht="22.5">
      <c r="A912" s="16">
        <v>450</v>
      </c>
      <c r="B912" s="22" t="s">
        <v>2410</v>
      </c>
      <c r="C912" s="31" t="s">
        <v>778</v>
      </c>
      <c r="D912" s="18" t="s">
        <v>1711</v>
      </c>
      <c r="E912" s="19">
        <v>5</v>
      </c>
      <c r="F912" s="23"/>
      <c r="G912" s="21">
        <f t="shared" si="9"/>
        <v>0</v>
      </c>
    </row>
    <row r="913" spans="1:7" ht="22.5">
      <c r="A913" s="16"/>
      <c r="B913" s="17" t="s">
        <v>2412</v>
      </c>
      <c r="C913" s="30" t="s">
        <v>779</v>
      </c>
      <c r="D913" s="18" t="s">
        <v>2865</v>
      </c>
      <c r="E913" s="19"/>
      <c r="F913" s="20"/>
      <c r="G913" s="21"/>
    </row>
    <row r="914" spans="1:7" ht="22.5">
      <c r="A914" s="16">
        <v>451</v>
      </c>
      <c r="B914" s="22" t="s">
        <v>2414</v>
      </c>
      <c r="C914" s="31" t="s">
        <v>780</v>
      </c>
      <c r="D914" s="18" t="s">
        <v>3105</v>
      </c>
      <c r="E914" s="19">
        <v>16</v>
      </c>
      <c r="F914" s="23"/>
      <c r="G914" s="21">
        <f t="shared" ref="G914:G949" si="10">ROUND(E914*F914,2)</f>
        <v>0</v>
      </c>
    </row>
    <row r="915" spans="1:7" ht="22.5">
      <c r="A915" s="16">
        <v>452</v>
      </c>
      <c r="B915" s="22" t="s">
        <v>2416</v>
      </c>
      <c r="C915" s="31" t="s">
        <v>781</v>
      </c>
      <c r="D915" s="18" t="s">
        <v>3105</v>
      </c>
      <c r="E915" s="19">
        <v>10</v>
      </c>
      <c r="F915" s="23"/>
      <c r="G915" s="21">
        <f t="shared" si="10"/>
        <v>0</v>
      </c>
    </row>
    <row r="916" spans="1:7" ht="22.5">
      <c r="A916" s="16">
        <v>453</v>
      </c>
      <c r="B916" s="22" t="s">
        <v>2418</v>
      </c>
      <c r="C916" s="31" t="s">
        <v>782</v>
      </c>
      <c r="D916" s="18" t="s">
        <v>3105</v>
      </c>
      <c r="E916" s="19">
        <v>37</v>
      </c>
      <c r="F916" s="23"/>
      <c r="G916" s="21">
        <f t="shared" si="10"/>
        <v>0</v>
      </c>
    </row>
    <row r="917" spans="1:7" ht="22.5">
      <c r="A917" s="16">
        <v>454</v>
      </c>
      <c r="B917" s="22" t="s">
        <v>2420</v>
      </c>
      <c r="C917" s="31" t="s">
        <v>783</v>
      </c>
      <c r="D917" s="18" t="s">
        <v>3105</v>
      </c>
      <c r="E917" s="19">
        <v>77</v>
      </c>
      <c r="F917" s="23"/>
      <c r="G917" s="21">
        <f t="shared" si="10"/>
        <v>0</v>
      </c>
    </row>
    <row r="918" spans="1:7" ht="22.5">
      <c r="A918" s="16">
        <v>455</v>
      </c>
      <c r="B918" s="22" t="s">
        <v>2422</v>
      </c>
      <c r="C918" s="31" t="s">
        <v>784</v>
      </c>
      <c r="D918" s="18" t="s">
        <v>3105</v>
      </c>
      <c r="E918" s="19">
        <v>9</v>
      </c>
      <c r="F918" s="23"/>
      <c r="G918" s="21">
        <f t="shared" si="10"/>
        <v>0</v>
      </c>
    </row>
    <row r="919" spans="1:7" ht="22.5">
      <c r="A919" s="16">
        <v>456</v>
      </c>
      <c r="B919" s="22" t="s">
        <v>2424</v>
      </c>
      <c r="C919" s="31" t="s">
        <v>785</v>
      </c>
      <c r="D919" s="18" t="s">
        <v>3105</v>
      </c>
      <c r="E919" s="19">
        <v>10</v>
      </c>
      <c r="F919" s="23"/>
      <c r="G919" s="21">
        <f t="shared" si="10"/>
        <v>0</v>
      </c>
    </row>
    <row r="920" spans="1:7" ht="22.5">
      <c r="A920" s="16">
        <v>457</v>
      </c>
      <c r="B920" s="22" t="s">
        <v>2426</v>
      </c>
      <c r="C920" s="31" t="s">
        <v>786</v>
      </c>
      <c r="D920" s="18" t="s">
        <v>3105</v>
      </c>
      <c r="E920" s="19">
        <v>10</v>
      </c>
      <c r="F920" s="23"/>
      <c r="G920" s="21">
        <f t="shared" si="10"/>
        <v>0</v>
      </c>
    </row>
    <row r="921" spans="1:7" ht="22.5">
      <c r="A921" s="16">
        <v>458</v>
      </c>
      <c r="B921" s="22" t="s">
        <v>2428</v>
      </c>
      <c r="C921" s="31" t="s">
        <v>787</v>
      </c>
      <c r="D921" s="18" t="s">
        <v>3105</v>
      </c>
      <c r="E921" s="19">
        <v>101</v>
      </c>
      <c r="F921" s="23"/>
      <c r="G921" s="21">
        <f t="shared" si="10"/>
        <v>0</v>
      </c>
    </row>
    <row r="922" spans="1:7" ht="22.5">
      <c r="A922" s="16">
        <v>459</v>
      </c>
      <c r="B922" s="22" t="s">
        <v>2430</v>
      </c>
      <c r="C922" s="31" t="s">
        <v>788</v>
      </c>
      <c r="D922" s="18" t="s">
        <v>3105</v>
      </c>
      <c r="E922" s="19">
        <v>156</v>
      </c>
      <c r="F922" s="23"/>
      <c r="G922" s="21">
        <f t="shared" si="10"/>
        <v>0</v>
      </c>
    </row>
    <row r="923" spans="1:7" ht="22.5">
      <c r="A923" s="16">
        <v>460</v>
      </c>
      <c r="B923" s="22" t="s">
        <v>2432</v>
      </c>
      <c r="C923" s="31" t="s">
        <v>789</v>
      </c>
      <c r="D923" s="18" t="s">
        <v>3105</v>
      </c>
      <c r="E923" s="19">
        <v>196</v>
      </c>
      <c r="F923" s="23"/>
      <c r="G923" s="21">
        <f t="shared" si="10"/>
        <v>0</v>
      </c>
    </row>
    <row r="924" spans="1:7" ht="22.5">
      <c r="A924" s="16">
        <v>461</v>
      </c>
      <c r="B924" s="22" t="s">
        <v>2434</v>
      </c>
      <c r="C924" s="31" t="s">
        <v>790</v>
      </c>
      <c r="D924" s="18" t="s">
        <v>3105</v>
      </c>
      <c r="E924" s="19">
        <v>10</v>
      </c>
      <c r="F924" s="23"/>
      <c r="G924" s="21">
        <f t="shared" si="10"/>
        <v>0</v>
      </c>
    </row>
    <row r="925" spans="1:7" ht="22.5">
      <c r="A925" s="16">
        <v>462</v>
      </c>
      <c r="B925" s="22" t="s">
        <v>2436</v>
      </c>
      <c r="C925" s="31" t="s">
        <v>791</v>
      </c>
      <c r="D925" s="18" t="s">
        <v>3105</v>
      </c>
      <c r="E925" s="19">
        <v>10</v>
      </c>
      <c r="F925" s="23"/>
      <c r="G925" s="21">
        <f t="shared" si="10"/>
        <v>0</v>
      </c>
    </row>
    <row r="926" spans="1:7" ht="22.5">
      <c r="A926" s="16">
        <v>463</v>
      </c>
      <c r="B926" s="22" t="s">
        <v>2438</v>
      </c>
      <c r="C926" s="31" t="s">
        <v>792</v>
      </c>
      <c r="D926" s="18" t="s">
        <v>3105</v>
      </c>
      <c r="E926" s="19">
        <v>30</v>
      </c>
      <c r="F926" s="23"/>
      <c r="G926" s="21">
        <f t="shared" si="10"/>
        <v>0</v>
      </c>
    </row>
    <row r="927" spans="1:7" ht="22.5">
      <c r="A927" s="16">
        <v>464</v>
      </c>
      <c r="B927" s="22" t="s">
        <v>2440</v>
      </c>
      <c r="C927" s="31" t="s">
        <v>793</v>
      </c>
      <c r="D927" s="18" t="s">
        <v>3105</v>
      </c>
      <c r="E927" s="19">
        <v>40</v>
      </c>
      <c r="F927" s="23"/>
      <c r="G927" s="21">
        <f t="shared" si="10"/>
        <v>0</v>
      </c>
    </row>
    <row r="928" spans="1:7">
      <c r="A928" s="16">
        <v>465</v>
      </c>
      <c r="B928" s="22" t="s">
        <v>2442</v>
      </c>
      <c r="C928" s="31" t="s">
        <v>794</v>
      </c>
      <c r="D928" s="18" t="s">
        <v>3105</v>
      </c>
      <c r="E928" s="19">
        <v>730</v>
      </c>
      <c r="F928" s="23"/>
      <c r="G928" s="21">
        <f t="shared" si="10"/>
        <v>0</v>
      </c>
    </row>
    <row r="929" spans="1:7" ht="22.5">
      <c r="A929" s="16">
        <v>466</v>
      </c>
      <c r="B929" s="22" t="s">
        <v>2444</v>
      </c>
      <c r="C929" s="31" t="s">
        <v>795</v>
      </c>
      <c r="D929" s="18" t="s">
        <v>3105</v>
      </c>
      <c r="E929" s="19">
        <v>24</v>
      </c>
      <c r="F929" s="23"/>
      <c r="G929" s="21">
        <f t="shared" si="10"/>
        <v>0</v>
      </c>
    </row>
    <row r="930" spans="1:7" ht="22.5">
      <c r="A930" s="16">
        <v>467</v>
      </c>
      <c r="B930" s="22" t="s">
        <v>2446</v>
      </c>
      <c r="C930" s="31" t="s">
        <v>796</v>
      </c>
      <c r="D930" s="18" t="s">
        <v>3105</v>
      </c>
      <c r="E930" s="19">
        <v>18</v>
      </c>
      <c r="F930" s="23"/>
      <c r="G930" s="21">
        <f t="shared" si="10"/>
        <v>0</v>
      </c>
    </row>
    <row r="931" spans="1:7" ht="22.5">
      <c r="A931" s="16">
        <v>468</v>
      </c>
      <c r="B931" s="22" t="s">
        <v>2448</v>
      </c>
      <c r="C931" s="31" t="s">
        <v>797</v>
      </c>
      <c r="D931" s="18" t="s">
        <v>3105</v>
      </c>
      <c r="E931" s="19">
        <v>49</v>
      </c>
      <c r="F931" s="23"/>
      <c r="G931" s="21">
        <f t="shared" si="10"/>
        <v>0</v>
      </c>
    </row>
    <row r="932" spans="1:7" ht="22.5">
      <c r="A932" s="16">
        <v>469</v>
      </c>
      <c r="B932" s="22" t="s">
        <v>2450</v>
      </c>
      <c r="C932" s="31" t="s">
        <v>798</v>
      </c>
      <c r="D932" s="18" t="s">
        <v>3105</v>
      </c>
      <c r="E932" s="19">
        <v>93</v>
      </c>
      <c r="F932" s="23"/>
      <c r="G932" s="21">
        <f t="shared" si="10"/>
        <v>0</v>
      </c>
    </row>
    <row r="933" spans="1:7" ht="22.5">
      <c r="A933" s="16">
        <v>470</v>
      </c>
      <c r="B933" s="22" t="s">
        <v>2452</v>
      </c>
      <c r="C933" s="31" t="s">
        <v>799</v>
      </c>
      <c r="D933" s="18" t="s">
        <v>3105</v>
      </c>
      <c r="E933" s="19">
        <v>108</v>
      </c>
      <c r="F933" s="23"/>
      <c r="G933" s="21">
        <f t="shared" si="10"/>
        <v>0</v>
      </c>
    </row>
    <row r="934" spans="1:7" ht="22.5">
      <c r="A934" s="16">
        <v>471</v>
      </c>
      <c r="B934" s="22" t="s">
        <v>2454</v>
      </c>
      <c r="C934" s="31" t="s">
        <v>800</v>
      </c>
      <c r="D934" s="18" t="s">
        <v>3105</v>
      </c>
      <c r="E934" s="19">
        <v>6</v>
      </c>
      <c r="F934" s="23"/>
      <c r="G934" s="21">
        <f t="shared" si="10"/>
        <v>0</v>
      </c>
    </row>
    <row r="935" spans="1:7" ht="22.5">
      <c r="A935" s="16">
        <v>472</v>
      </c>
      <c r="B935" s="22" t="s">
        <v>2456</v>
      </c>
      <c r="C935" s="31" t="s">
        <v>801</v>
      </c>
      <c r="D935" s="18" t="s">
        <v>3105</v>
      </c>
      <c r="E935" s="19">
        <v>6</v>
      </c>
      <c r="F935" s="23"/>
      <c r="G935" s="21">
        <f t="shared" si="10"/>
        <v>0</v>
      </c>
    </row>
    <row r="936" spans="1:7" ht="22.5">
      <c r="A936" s="16">
        <v>473</v>
      </c>
      <c r="B936" s="22" t="s">
        <v>2458</v>
      </c>
      <c r="C936" s="31" t="s">
        <v>802</v>
      </c>
      <c r="D936" s="18" t="s">
        <v>3105</v>
      </c>
      <c r="E936" s="19">
        <v>1</v>
      </c>
      <c r="F936" s="23"/>
      <c r="G936" s="21">
        <f t="shared" si="10"/>
        <v>0</v>
      </c>
    </row>
    <row r="937" spans="1:7" ht="22.5">
      <c r="A937" s="16">
        <v>474</v>
      </c>
      <c r="B937" s="22" t="s">
        <v>2460</v>
      </c>
      <c r="C937" s="31" t="s">
        <v>803</v>
      </c>
      <c r="D937" s="18" t="s">
        <v>3105</v>
      </c>
      <c r="E937" s="19">
        <v>1</v>
      </c>
      <c r="F937" s="23"/>
      <c r="G937" s="21">
        <f t="shared" si="10"/>
        <v>0</v>
      </c>
    </row>
    <row r="938" spans="1:7" ht="22.5">
      <c r="A938" s="16">
        <v>475</v>
      </c>
      <c r="B938" s="22" t="s">
        <v>2462</v>
      </c>
      <c r="C938" s="31" t="s">
        <v>804</v>
      </c>
      <c r="D938" s="18" t="s">
        <v>3105</v>
      </c>
      <c r="E938" s="19">
        <v>2</v>
      </c>
      <c r="F938" s="23"/>
      <c r="G938" s="21">
        <f t="shared" si="10"/>
        <v>0</v>
      </c>
    </row>
    <row r="939" spans="1:7" ht="22.5">
      <c r="A939" s="16">
        <v>476</v>
      </c>
      <c r="B939" s="22" t="s">
        <v>2464</v>
      </c>
      <c r="C939" s="31" t="s">
        <v>805</v>
      </c>
      <c r="D939" s="18" t="s">
        <v>3105</v>
      </c>
      <c r="E939" s="19">
        <v>49</v>
      </c>
      <c r="F939" s="23"/>
      <c r="G939" s="21">
        <f t="shared" si="10"/>
        <v>0</v>
      </c>
    </row>
    <row r="940" spans="1:7" ht="22.5">
      <c r="A940" s="16">
        <v>477</v>
      </c>
      <c r="B940" s="22" t="s">
        <v>2466</v>
      </c>
      <c r="C940" s="31" t="s">
        <v>806</v>
      </c>
      <c r="D940" s="18" t="s">
        <v>3105</v>
      </c>
      <c r="E940" s="19">
        <v>67</v>
      </c>
      <c r="F940" s="23"/>
      <c r="G940" s="21">
        <f t="shared" si="10"/>
        <v>0</v>
      </c>
    </row>
    <row r="941" spans="1:7" ht="22.5">
      <c r="A941" s="16">
        <v>478</v>
      </c>
      <c r="B941" s="22" t="s">
        <v>2468</v>
      </c>
      <c r="C941" s="31" t="s">
        <v>807</v>
      </c>
      <c r="D941" s="18" t="s">
        <v>3105</v>
      </c>
      <c r="E941" s="19">
        <v>2</v>
      </c>
      <c r="F941" s="23"/>
      <c r="G941" s="21">
        <f t="shared" si="10"/>
        <v>0</v>
      </c>
    </row>
    <row r="942" spans="1:7" ht="22.5">
      <c r="A942" s="16">
        <v>479</v>
      </c>
      <c r="B942" s="22" t="s">
        <v>2470</v>
      </c>
      <c r="C942" s="31" t="s">
        <v>808</v>
      </c>
      <c r="D942" s="18" t="s">
        <v>3105</v>
      </c>
      <c r="E942" s="19">
        <v>2</v>
      </c>
      <c r="F942" s="23"/>
      <c r="G942" s="21">
        <f t="shared" si="10"/>
        <v>0</v>
      </c>
    </row>
    <row r="943" spans="1:7" ht="22.5">
      <c r="A943" s="16">
        <v>480</v>
      </c>
      <c r="B943" s="22" t="s">
        <v>2472</v>
      </c>
      <c r="C943" s="31" t="s">
        <v>809</v>
      </c>
      <c r="D943" s="18" t="s">
        <v>3105</v>
      </c>
      <c r="E943" s="19">
        <v>1</v>
      </c>
      <c r="F943" s="23"/>
      <c r="G943" s="21">
        <f t="shared" si="10"/>
        <v>0</v>
      </c>
    </row>
    <row r="944" spans="1:7" ht="22.5">
      <c r="A944" s="16">
        <v>481</v>
      </c>
      <c r="B944" s="22" t="s">
        <v>2474</v>
      </c>
      <c r="C944" s="31" t="s">
        <v>810</v>
      </c>
      <c r="D944" s="18" t="s">
        <v>3105</v>
      </c>
      <c r="E944" s="19">
        <v>1</v>
      </c>
      <c r="F944" s="23"/>
      <c r="G944" s="21">
        <f t="shared" si="10"/>
        <v>0</v>
      </c>
    </row>
    <row r="945" spans="1:7" ht="22.5">
      <c r="A945" s="16">
        <v>482</v>
      </c>
      <c r="B945" s="22" t="s">
        <v>2476</v>
      </c>
      <c r="C945" s="31" t="s">
        <v>811</v>
      </c>
      <c r="D945" s="18" t="s">
        <v>3105</v>
      </c>
      <c r="E945" s="19">
        <v>87</v>
      </c>
      <c r="F945" s="23"/>
      <c r="G945" s="21">
        <f t="shared" si="10"/>
        <v>0</v>
      </c>
    </row>
    <row r="946" spans="1:7" ht="22.5">
      <c r="A946" s="16">
        <v>483</v>
      </c>
      <c r="B946" s="22" t="s">
        <v>2478</v>
      </c>
      <c r="C946" s="31" t="s">
        <v>812</v>
      </c>
      <c r="D946" s="18" t="s">
        <v>3105</v>
      </c>
      <c r="E946" s="19">
        <v>121</v>
      </c>
      <c r="F946" s="23"/>
      <c r="G946" s="21">
        <f t="shared" si="10"/>
        <v>0</v>
      </c>
    </row>
    <row r="947" spans="1:7" ht="22.5">
      <c r="A947" s="16">
        <v>484</v>
      </c>
      <c r="B947" s="22" t="s">
        <v>2480</v>
      </c>
      <c r="C947" s="31" t="s">
        <v>813</v>
      </c>
      <c r="D947" s="18" t="s">
        <v>3105</v>
      </c>
      <c r="E947" s="19">
        <v>70</v>
      </c>
      <c r="F947" s="23"/>
      <c r="G947" s="21">
        <f t="shared" si="10"/>
        <v>0</v>
      </c>
    </row>
    <row r="948" spans="1:7" ht="22.5">
      <c r="A948" s="16">
        <v>485</v>
      </c>
      <c r="B948" s="22" t="s">
        <v>2482</v>
      </c>
      <c r="C948" s="31" t="s">
        <v>814</v>
      </c>
      <c r="D948" s="18" t="s">
        <v>3105</v>
      </c>
      <c r="E948" s="19">
        <v>2</v>
      </c>
      <c r="F948" s="23"/>
      <c r="G948" s="21">
        <f t="shared" si="10"/>
        <v>0</v>
      </c>
    </row>
    <row r="949" spans="1:7" ht="22.5">
      <c r="A949" s="16">
        <v>486</v>
      </c>
      <c r="B949" s="22" t="s">
        <v>2484</v>
      </c>
      <c r="C949" s="31" t="s">
        <v>815</v>
      </c>
      <c r="D949" s="18" t="s">
        <v>3105</v>
      </c>
      <c r="E949" s="19">
        <v>2</v>
      </c>
      <c r="F949" s="23"/>
      <c r="G949" s="21">
        <f t="shared" si="10"/>
        <v>0</v>
      </c>
    </row>
    <row r="950" spans="1:7">
      <c r="A950" s="16"/>
      <c r="B950" s="22"/>
      <c r="C950" s="35" t="s">
        <v>816</v>
      </c>
      <c r="D950" s="36"/>
      <c r="E950" s="36"/>
      <c r="F950" s="36"/>
      <c r="G950" s="10">
        <f>SUM(G845:G949)</f>
        <v>0</v>
      </c>
    </row>
    <row r="951" spans="1:7">
      <c r="A951" s="16"/>
      <c r="B951" s="22"/>
      <c r="C951" s="31"/>
      <c r="D951" s="18"/>
      <c r="E951" s="19"/>
      <c r="F951" s="20"/>
      <c r="G951" s="21"/>
    </row>
    <row r="952" spans="1:7">
      <c r="A952" s="16"/>
      <c r="B952" s="17" t="s">
        <v>2487</v>
      </c>
      <c r="C952" s="30" t="s">
        <v>817</v>
      </c>
      <c r="D952" s="18" t="s">
        <v>2865</v>
      </c>
      <c r="E952" s="19"/>
      <c r="F952" s="20"/>
      <c r="G952" s="21"/>
    </row>
    <row r="953" spans="1:7">
      <c r="A953" s="16"/>
      <c r="B953" s="17" t="s">
        <v>2489</v>
      </c>
      <c r="C953" s="30" t="s">
        <v>818</v>
      </c>
      <c r="D953" s="18" t="s">
        <v>2865</v>
      </c>
      <c r="E953" s="19"/>
      <c r="F953" s="20"/>
      <c r="G953" s="21"/>
    </row>
    <row r="954" spans="1:7" ht="22.5">
      <c r="A954" s="16">
        <v>487</v>
      </c>
      <c r="B954" s="22" t="s">
        <v>2491</v>
      </c>
      <c r="C954" s="31" t="s">
        <v>819</v>
      </c>
      <c r="D954" s="18" t="s">
        <v>1711</v>
      </c>
      <c r="E954" s="19">
        <v>2</v>
      </c>
      <c r="F954" s="23"/>
      <c r="G954" s="21">
        <f t="shared" ref="G954:G964" si="11">ROUND(E954*F954,2)</f>
        <v>0</v>
      </c>
    </row>
    <row r="955" spans="1:7">
      <c r="A955" s="16">
        <v>488</v>
      </c>
      <c r="B955" s="22" t="s">
        <v>2493</v>
      </c>
      <c r="C955" s="31" t="s">
        <v>820</v>
      </c>
      <c r="D955" s="18" t="s">
        <v>1711</v>
      </c>
      <c r="E955" s="19">
        <v>1</v>
      </c>
      <c r="F955" s="23"/>
      <c r="G955" s="21">
        <f t="shared" si="11"/>
        <v>0</v>
      </c>
    </row>
    <row r="956" spans="1:7">
      <c r="A956" s="16">
        <v>489</v>
      </c>
      <c r="B956" s="22" t="s">
        <v>2495</v>
      </c>
      <c r="C956" s="31" t="s">
        <v>821</v>
      </c>
      <c r="D956" s="18" t="s">
        <v>1711</v>
      </c>
      <c r="E956" s="19">
        <v>5</v>
      </c>
      <c r="F956" s="23"/>
      <c r="G956" s="21">
        <f t="shared" si="11"/>
        <v>0</v>
      </c>
    </row>
    <row r="957" spans="1:7">
      <c r="A957" s="16">
        <v>490</v>
      </c>
      <c r="B957" s="22" t="s">
        <v>2497</v>
      </c>
      <c r="C957" s="31" t="s">
        <v>822</v>
      </c>
      <c r="D957" s="18" t="s">
        <v>1711</v>
      </c>
      <c r="E957" s="19">
        <v>1</v>
      </c>
      <c r="F957" s="23"/>
      <c r="G957" s="21">
        <f t="shared" si="11"/>
        <v>0</v>
      </c>
    </row>
    <row r="958" spans="1:7" ht="33.75">
      <c r="A958" s="16">
        <v>491</v>
      </c>
      <c r="B958" s="22" t="s">
        <v>2499</v>
      </c>
      <c r="C958" s="31" t="s">
        <v>823</v>
      </c>
      <c r="D958" s="18" t="s">
        <v>1711</v>
      </c>
      <c r="E958" s="19">
        <v>1</v>
      </c>
      <c r="F958" s="23"/>
      <c r="G958" s="21">
        <f t="shared" si="11"/>
        <v>0</v>
      </c>
    </row>
    <row r="959" spans="1:7" ht="33.75">
      <c r="A959" s="16">
        <v>492</v>
      </c>
      <c r="B959" s="22" t="s">
        <v>2501</v>
      </c>
      <c r="C959" s="31" t="s">
        <v>824</v>
      </c>
      <c r="D959" s="18" t="s">
        <v>1711</v>
      </c>
      <c r="E959" s="19">
        <v>1</v>
      </c>
      <c r="F959" s="23"/>
      <c r="G959" s="21">
        <f t="shared" si="11"/>
        <v>0</v>
      </c>
    </row>
    <row r="960" spans="1:7" ht="33.75">
      <c r="A960" s="16">
        <v>493</v>
      </c>
      <c r="B960" s="22" t="s">
        <v>2503</v>
      </c>
      <c r="C960" s="31" t="s">
        <v>825</v>
      </c>
      <c r="D960" s="18" t="s">
        <v>1711</v>
      </c>
      <c r="E960" s="19">
        <v>1</v>
      </c>
      <c r="F960" s="23"/>
      <c r="G960" s="21">
        <f t="shared" si="11"/>
        <v>0</v>
      </c>
    </row>
    <row r="961" spans="1:7" ht="22.5">
      <c r="A961" s="16">
        <v>494</v>
      </c>
      <c r="B961" s="22" t="s">
        <v>2505</v>
      </c>
      <c r="C961" s="31" t="s">
        <v>826</v>
      </c>
      <c r="D961" s="18" t="s">
        <v>1711</v>
      </c>
      <c r="E961" s="19">
        <v>3</v>
      </c>
      <c r="F961" s="23"/>
      <c r="G961" s="21">
        <f t="shared" si="11"/>
        <v>0</v>
      </c>
    </row>
    <row r="962" spans="1:7">
      <c r="A962" s="16">
        <v>495</v>
      </c>
      <c r="B962" s="22" t="s">
        <v>2507</v>
      </c>
      <c r="C962" s="31" t="s">
        <v>827</v>
      </c>
      <c r="D962" s="18" t="s">
        <v>1711</v>
      </c>
      <c r="E962" s="19">
        <v>3</v>
      </c>
      <c r="F962" s="23"/>
      <c r="G962" s="21">
        <f t="shared" si="11"/>
        <v>0</v>
      </c>
    </row>
    <row r="963" spans="1:7">
      <c r="A963" s="16">
        <v>496</v>
      </c>
      <c r="B963" s="22" t="s">
        <v>2509</v>
      </c>
      <c r="C963" s="31" t="s">
        <v>828</v>
      </c>
      <c r="D963" s="18" t="s">
        <v>1711</v>
      </c>
      <c r="E963" s="19">
        <v>3</v>
      </c>
      <c r="F963" s="23"/>
      <c r="G963" s="21">
        <f t="shared" si="11"/>
        <v>0</v>
      </c>
    </row>
    <row r="964" spans="1:7" ht="22.5">
      <c r="A964" s="16">
        <v>497</v>
      </c>
      <c r="B964" s="22" t="s">
        <v>2511</v>
      </c>
      <c r="C964" s="31" t="s">
        <v>829</v>
      </c>
      <c r="D964" s="18" t="s">
        <v>1711</v>
      </c>
      <c r="E964" s="19">
        <v>35</v>
      </c>
      <c r="F964" s="23"/>
      <c r="G964" s="21">
        <f t="shared" si="11"/>
        <v>0</v>
      </c>
    </row>
    <row r="965" spans="1:7" ht="22.5">
      <c r="A965" s="16"/>
      <c r="B965" s="17" t="s">
        <v>2513</v>
      </c>
      <c r="C965" s="30" t="s">
        <v>830</v>
      </c>
      <c r="D965" s="18" t="s">
        <v>2865</v>
      </c>
      <c r="E965" s="19"/>
      <c r="F965" s="20"/>
      <c r="G965" s="21"/>
    </row>
    <row r="966" spans="1:7" ht="22.5">
      <c r="A966" s="16">
        <v>498</v>
      </c>
      <c r="B966" s="22" t="s">
        <v>2515</v>
      </c>
      <c r="C966" s="31" t="s">
        <v>831</v>
      </c>
      <c r="D966" s="18" t="s">
        <v>3105</v>
      </c>
      <c r="E966" s="19">
        <v>10</v>
      </c>
      <c r="F966" s="23"/>
      <c r="G966" s="21">
        <f>ROUND(E966*F966,2)</f>
        <v>0</v>
      </c>
    </row>
    <row r="967" spans="1:7" ht="22.5">
      <c r="A967" s="16">
        <v>499</v>
      </c>
      <c r="B967" s="22" t="s">
        <v>2517</v>
      </c>
      <c r="C967" s="31" t="s">
        <v>832</v>
      </c>
      <c r="D967" s="18" t="s">
        <v>3105</v>
      </c>
      <c r="E967" s="19">
        <v>60</v>
      </c>
      <c r="F967" s="23"/>
      <c r="G967" s="21">
        <f>ROUND(E967*F967,2)</f>
        <v>0</v>
      </c>
    </row>
    <row r="968" spans="1:7" ht="22.5">
      <c r="A968" s="16">
        <v>500</v>
      </c>
      <c r="B968" s="22" t="s">
        <v>2519</v>
      </c>
      <c r="C968" s="31" t="s">
        <v>833</v>
      </c>
      <c r="D968" s="18" t="s">
        <v>3105</v>
      </c>
      <c r="E968" s="19">
        <v>16</v>
      </c>
      <c r="F968" s="23"/>
      <c r="G968" s="21">
        <f>ROUND(E968*F968,2)</f>
        <v>0</v>
      </c>
    </row>
    <row r="969" spans="1:7" ht="33.75">
      <c r="A969" s="16">
        <v>501</v>
      </c>
      <c r="B969" s="22" t="s">
        <v>2521</v>
      </c>
      <c r="C969" s="31" t="s">
        <v>834</v>
      </c>
      <c r="D969" s="18" t="s">
        <v>3105</v>
      </c>
      <c r="E969" s="19">
        <v>3</v>
      </c>
      <c r="F969" s="23"/>
      <c r="G969" s="21">
        <f>ROUND(E969*F969,2)</f>
        <v>0</v>
      </c>
    </row>
    <row r="970" spans="1:7" ht="33.75">
      <c r="A970" s="16">
        <v>502</v>
      </c>
      <c r="B970" s="22" t="s">
        <v>2523</v>
      </c>
      <c r="C970" s="31" t="s">
        <v>835</v>
      </c>
      <c r="D970" s="18" t="s">
        <v>3105</v>
      </c>
      <c r="E970" s="19">
        <v>51</v>
      </c>
      <c r="F970" s="23"/>
      <c r="G970" s="21">
        <f>ROUND(E970*F970,2)</f>
        <v>0</v>
      </c>
    </row>
    <row r="971" spans="1:7">
      <c r="A971" s="16"/>
      <c r="B971" s="22"/>
      <c r="C971" s="35" t="s">
        <v>836</v>
      </c>
      <c r="D971" s="36"/>
      <c r="E971" s="36"/>
      <c r="F971" s="36"/>
      <c r="G971" s="10">
        <f>SUM(G953:G970)</f>
        <v>0</v>
      </c>
    </row>
    <row r="972" spans="1:7">
      <c r="A972" s="16"/>
      <c r="B972" s="22"/>
      <c r="C972" s="31"/>
      <c r="D972" s="18"/>
      <c r="E972" s="19"/>
      <c r="F972" s="20"/>
      <c r="G972" s="21"/>
    </row>
    <row r="973" spans="1:7">
      <c r="A973" s="16"/>
      <c r="B973" s="17" t="s">
        <v>2526</v>
      </c>
      <c r="C973" s="30" t="s">
        <v>837</v>
      </c>
      <c r="D973" s="18" t="s">
        <v>2865</v>
      </c>
      <c r="E973" s="19"/>
      <c r="F973" s="20"/>
      <c r="G973" s="21"/>
    </row>
    <row r="974" spans="1:7" ht="22.5">
      <c r="A974" s="16"/>
      <c r="B974" s="17" t="s">
        <v>2528</v>
      </c>
      <c r="C974" s="30" t="s">
        <v>838</v>
      </c>
      <c r="D974" s="18" t="s">
        <v>2865</v>
      </c>
      <c r="E974" s="19"/>
      <c r="F974" s="20"/>
      <c r="G974" s="21"/>
    </row>
    <row r="975" spans="1:7" ht="22.5">
      <c r="A975" s="16">
        <v>503</v>
      </c>
      <c r="B975" s="22" t="s">
        <v>2530</v>
      </c>
      <c r="C975" s="31" t="s">
        <v>839</v>
      </c>
      <c r="D975" s="18" t="s">
        <v>1711</v>
      </c>
      <c r="E975" s="19">
        <v>15</v>
      </c>
      <c r="F975" s="23"/>
      <c r="G975" s="21">
        <f t="shared" ref="G975:G1006" si="12">ROUND(E975*F975,2)</f>
        <v>0</v>
      </c>
    </row>
    <row r="976" spans="1:7">
      <c r="A976" s="16">
        <v>504</v>
      </c>
      <c r="B976" s="22" t="s">
        <v>2532</v>
      </c>
      <c r="C976" s="31" t="s">
        <v>840</v>
      </c>
      <c r="D976" s="18" t="s">
        <v>1711</v>
      </c>
      <c r="E976" s="19">
        <v>1</v>
      </c>
      <c r="F976" s="23"/>
      <c r="G976" s="21">
        <f t="shared" si="12"/>
        <v>0</v>
      </c>
    </row>
    <row r="977" spans="1:7">
      <c r="A977" s="16">
        <v>505</v>
      </c>
      <c r="B977" s="22" t="s">
        <v>2534</v>
      </c>
      <c r="C977" s="31" t="s">
        <v>841</v>
      </c>
      <c r="D977" s="18" t="s">
        <v>1711</v>
      </c>
      <c r="E977" s="19">
        <v>2</v>
      </c>
      <c r="F977" s="23"/>
      <c r="G977" s="21">
        <f t="shared" si="12"/>
        <v>0</v>
      </c>
    </row>
    <row r="978" spans="1:7">
      <c r="A978" s="16">
        <v>506</v>
      </c>
      <c r="B978" s="22" t="s">
        <v>2536</v>
      </c>
      <c r="C978" s="31" t="s">
        <v>842</v>
      </c>
      <c r="D978" s="18" t="s">
        <v>1711</v>
      </c>
      <c r="E978" s="19">
        <v>1</v>
      </c>
      <c r="F978" s="23"/>
      <c r="G978" s="21">
        <f t="shared" si="12"/>
        <v>0</v>
      </c>
    </row>
    <row r="979" spans="1:7">
      <c r="A979" s="16">
        <v>507</v>
      </c>
      <c r="B979" s="22" t="s">
        <v>2538</v>
      </c>
      <c r="C979" s="31" t="s">
        <v>843</v>
      </c>
      <c r="D979" s="18" t="s">
        <v>1711</v>
      </c>
      <c r="E979" s="19">
        <v>1</v>
      </c>
      <c r="F979" s="23"/>
      <c r="G979" s="21">
        <f t="shared" si="12"/>
        <v>0</v>
      </c>
    </row>
    <row r="980" spans="1:7">
      <c r="A980" s="16">
        <v>508</v>
      </c>
      <c r="B980" s="22" t="s">
        <v>2540</v>
      </c>
      <c r="C980" s="31" t="s">
        <v>844</v>
      </c>
      <c r="D980" s="18" t="s">
        <v>1711</v>
      </c>
      <c r="E980" s="19">
        <v>1</v>
      </c>
      <c r="F980" s="23"/>
      <c r="G980" s="21">
        <f t="shared" si="12"/>
        <v>0</v>
      </c>
    </row>
    <row r="981" spans="1:7">
      <c r="A981" s="16">
        <v>509</v>
      </c>
      <c r="B981" s="22" t="s">
        <v>2542</v>
      </c>
      <c r="C981" s="31" t="s">
        <v>845</v>
      </c>
      <c r="D981" s="18" t="s">
        <v>1711</v>
      </c>
      <c r="E981" s="19">
        <v>1</v>
      </c>
      <c r="F981" s="23"/>
      <c r="G981" s="21">
        <f t="shared" si="12"/>
        <v>0</v>
      </c>
    </row>
    <row r="982" spans="1:7">
      <c r="A982" s="16">
        <v>510</v>
      </c>
      <c r="B982" s="22" t="s">
        <v>2544</v>
      </c>
      <c r="C982" s="31" t="s">
        <v>846</v>
      </c>
      <c r="D982" s="18" t="s">
        <v>1711</v>
      </c>
      <c r="E982" s="19">
        <v>3</v>
      </c>
      <c r="F982" s="23"/>
      <c r="G982" s="21">
        <f t="shared" si="12"/>
        <v>0</v>
      </c>
    </row>
    <row r="983" spans="1:7" ht="22.5">
      <c r="A983" s="16">
        <v>511</v>
      </c>
      <c r="B983" s="22" t="s">
        <v>2546</v>
      </c>
      <c r="C983" s="31" t="s">
        <v>847</v>
      </c>
      <c r="D983" s="18" t="s">
        <v>1711</v>
      </c>
      <c r="E983" s="19">
        <v>8</v>
      </c>
      <c r="F983" s="23"/>
      <c r="G983" s="21">
        <f t="shared" si="12"/>
        <v>0</v>
      </c>
    </row>
    <row r="984" spans="1:7">
      <c r="A984" s="16">
        <v>512</v>
      </c>
      <c r="B984" s="22" t="s">
        <v>2548</v>
      </c>
      <c r="C984" s="31" t="s">
        <v>848</v>
      </c>
      <c r="D984" s="18" t="s">
        <v>1711</v>
      </c>
      <c r="E984" s="19">
        <v>1</v>
      </c>
      <c r="F984" s="23"/>
      <c r="G984" s="21">
        <f t="shared" si="12"/>
        <v>0</v>
      </c>
    </row>
    <row r="985" spans="1:7">
      <c r="A985" s="16">
        <v>513</v>
      </c>
      <c r="B985" s="22" t="s">
        <v>2550</v>
      </c>
      <c r="C985" s="31" t="s">
        <v>849</v>
      </c>
      <c r="D985" s="18" t="s">
        <v>1711</v>
      </c>
      <c r="E985" s="19">
        <v>3</v>
      </c>
      <c r="F985" s="23"/>
      <c r="G985" s="21">
        <f t="shared" si="12"/>
        <v>0</v>
      </c>
    </row>
    <row r="986" spans="1:7" ht="22.5">
      <c r="A986" s="16">
        <v>514</v>
      </c>
      <c r="B986" s="22" t="s">
        <v>2552</v>
      </c>
      <c r="C986" s="31" t="s">
        <v>850</v>
      </c>
      <c r="D986" s="18" t="s">
        <v>1711</v>
      </c>
      <c r="E986" s="19">
        <v>1</v>
      </c>
      <c r="F986" s="23"/>
      <c r="G986" s="21">
        <f t="shared" si="12"/>
        <v>0</v>
      </c>
    </row>
    <row r="987" spans="1:7" ht="22.5">
      <c r="A987" s="16">
        <v>515</v>
      </c>
      <c r="B987" s="22" t="s">
        <v>2554</v>
      </c>
      <c r="C987" s="31" t="s">
        <v>851</v>
      </c>
      <c r="D987" s="18" t="s">
        <v>1711</v>
      </c>
      <c r="E987" s="19">
        <v>8</v>
      </c>
      <c r="F987" s="23"/>
      <c r="G987" s="21">
        <f t="shared" si="12"/>
        <v>0</v>
      </c>
    </row>
    <row r="988" spans="1:7" ht="22.5">
      <c r="A988" s="16">
        <v>516</v>
      </c>
      <c r="B988" s="22" t="s">
        <v>2556</v>
      </c>
      <c r="C988" s="31" t="s">
        <v>852</v>
      </c>
      <c r="D988" s="18" t="s">
        <v>1711</v>
      </c>
      <c r="E988" s="19">
        <v>1</v>
      </c>
      <c r="F988" s="23"/>
      <c r="G988" s="21">
        <f t="shared" si="12"/>
        <v>0</v>
      </c>
    </row>
    <row r="989" spans="1:7">
      <c r="A989" s="16">
        <v>517</v>
      </c>
      <c r="B989" s="22" t="s">
        <v>2558</v>
      </c>
      <c r="C989" s="31" t="s">
        <v>853</v>
      </c>
      <c r="D989" s="18" t="s">
        <v>1711</v>
      </c>
      <c r="E989" s="19">
        <v>22</v>
      </c>
      <c r="F989" s="23"/>
      <c r="G989" s="21">
        <f t="shared" si="12"/>
        <v>0</v>
      </c>
    </row>
    <row r="990" spans="1:7" ht="22.5">
      <c r="A990" s="16">
        <v>518</v>
      </c>
      <c r="B990" s="22" t="s">
        <v>2560</v>
      </c>
      <c r="C990" s="31" t="s">
        <v>854</v>
      </c>
      <c r="D990" s="18" t="s">
        <v>1711</v>
      </c>
      <c r="E990" s="19">
        <v>9</v>
      </c>
      <c r="F990" s="23"/>
      <c r="G990" s="21">
        <f t="shared" si="12"/>
        <v>0</v>
      </c>
    </row>
    <row r="991" spans="1:7" ht="22.5">
      <c r="A991" s="16">
        <v>519</v>
      </c>
      <c r="B991" s="22" t="s">
        <v>2562</v>
      </c>
      <c r="C991" s="31" t="s">
        <v>855</v>
      </c>
      <c r="D991" s="18" t="s">
        <v>1711</v>
      </c>
      <c r="E991" s="19">
        <v>3</v>
      </c>
      <c r="F991" s="23"/>
      <c r="G991" s="21">
        <f t="shared" si="12"/>
        <v>0</v>
      </c>
    </row>
    <row r="992" spans="1:7">
      <c r="A992" s="16">
        <v>520</v>
      </c>
      <c r="B992" s="22" t="s">
        <v>2564</v>
      </c>
      <c r="C992" s="31" t="s">
        <v>856</v>
      </c>
      <c r="D992" s="18" t="s">
        <v>1711</v>
      </c>
      <c r="E992" s="19">
        <v>1</v>
      </c>
      <c r="F992" s="23"/>
      <c r="G992" s="21">
        <f t="shared" si="12"/>
        <v>0</v>
      </c>
    </row>
    <row r="993" spans="1:7" ht="22.5">
      <c r="A993" s="16">
        <v>521</v>
      </c>
      <c r="B993" s="22" t="s">
        <v>2566</v>
      </c>
      <c r="C993" s="31" t="s">
        <v>857</v>
      </c>
      <c r="D993" s="18" t="s">
        <v>1711</v>
      </c>
      <c r="E993" s="19">
        <v>3</v>
      </c>
      <c r="F993" s="23"/>
      <c r="G993" s="21">
        <f t="shared" si="12"/>
        <v>0</v>
      </c>
    </row>
    <row r="994" spans="1:7" ht="22.5">
      <c r="A994" s="16">
        <v>522</v>
      </c>
      <c r="B994" s="22" t="s">
        <v>2568</v>
      </c>
      <c r="C994" s="31" t="s">
        <v>858</v>
      </c>
      <c r="D994" s="18" t="s">
        <v>1711</v>
      </c>
      <c r="E994" s="19">
        <v>2</v>
      </c>
      <c r="F994" s="23"/>
      <c r="G994" s="21">
        <f t="shared" si="12"/>
        <v>0</v>
      </c>
    </row>
    <row r="995" spans="1:7" ht="22.5">
      <c r="A995" s="16">
        <v>523</v>
      </c>
      <c r="B995" s="22" t="s">
        <v>2570</v>
      </c>
      <c r="C995" s="31" t="s">
        <v>859</v>
      </c>
      <c r="D995" s="18" t="s">
        <v>1711</v>
      </c>
      <c r="E995" s="19">
        <v>1</v>
      </c>
      <c r="F995" s="23"/>
      <c r="G995" s="21">
        <f t="shared" si="12"/>
        <v>0</v>
      </c>
    </row>
    <row r="996" spans="1:7" ht="22.5">
      <c r="A996" s="16">
        <v>524</v>
      </c>
      <c r="B996" s="22" t="s">
        <v>2572</v>
      </c>
      <c r="C996" s="31" t="s">
        <v>860</v>
      </c>
      <c r="D996" s="18" t="s">
        <v>1711</v>
      </c>
      <c r="E996" s="19">
        <v>3</v>
      </c>
      <c r="F996" s="23"/>
      <c r="G996" s="21">
        <f t="shared" si="12"/>
        <v>0</v>
      </c>
    </row>
    <row r="997" spans="1:7">
      <c r="A997" s="16">
        <v>525</v>
      </c>
      <c r="B997" s="22" t="s">
        <v>2574</v>
      </c>
      <c r="C997" s="31" t="s">
        <v>861</v>
      </c>
      <c r="D997" s="18" t="s">
        <v>1711</v>
      </c>
      <c r="E997" s="19">
        <v>3</v>
      </c>
      <c r="F997" s="23"/>
      <c r="G997" s="21">
        <f t="shared" si="12"/>
        <v>0</v>
      </c>
    </row>
    <row r="998" spans="1:7">
      <c r="A998" s="16">
        <v>526</v>
      </c>
      <c r="B998" s="22" t="s">
        <v>2576</v>
      </c>
      <c r="C998" s="31" t="s">
        <v>862</v>
      </c>
      <c r="D998" s="18" t="s">
        <v>1711</v>
      </c>
      <c r="E998" s="19">
        <v>3</v>
      </c>
      <c r="F998" s="23"/>
      <c r="G998" s="21">
        <f t="shared" si="12"/>
        <v>0</v>
      </c>
    </row>
    <row r="999" spans="1:7" ht="22.5">
      <c r="A999" s="16">
        <v>527</v>
      </c>
      <c r="B999" s="22" t="s">
        <v>2578</v>
      </c>
      <c r="C999" s="31" t="s">
        <v>863</v>
      </c>
      <c r="D999" s="18" t="s">
        <v>2874</v>
      </c>
      <c r="E999" s="19">
        <v>4.2</v>
      </c>
      <c r="F999" s="23"/>
      <c r="G999" s="21">
        <f t="shared" si="12"/>
        <v>0</v>
      </c>
    </row>
    <row r="1000" spans="1:7">
      <c r="A1000" s="16">
        <v>528</v>
      </c>
      <c r="B1000" s="22" t="s">
        <v>2580</v>
      </c>
      <c r="C1000" s="31" t="s">
        <v>864</v>
      </c>
      <c r="D1000" s="18" t="s">
        <v>1711</v>
      </c>
      <c r="E1000" s="19">
        <v>4</v>
      </c>
      <c r="F1000" s="23"/>
      <c r="G1000" s="21">
        <f t="shared" si="12"/>
        <v>0</v>
      </c>
    </row>
    <row r="1001" spans="1:7">
      <c r="A1001" s="16">
        <v>529</v>
      </c>
      <c r="B1001" s="22" t="s">
        <v>2582</v>
      </c>
      <c r="C1001" s="31" t="s">
        <v>865</v>
      </c>
      <c r="D1001" s="18" t="s">
        <v>1711</v>
      </c>
      <c r="E1001" s="19">
        <v>4</v>
      </c>
      <c r="F1001" s="23"/>
      <c r="G1001" s="21">
        <f t="shared" si="12"/>
        <v>0</v>
      </c>
    </row>
    <row r="1002" spans="1:7">
      <c r="A1002" s="16">
        <v>530</v>
      </c>
      <c r="B1002" s="22" t="s">
        <v>2584</v>
      </c>
      <c r="C1002" s="31" t="s">
        <v>866</v>
      </c>
      <c r="D1002" s="18" t="s">
        <v>1711</v>
      </c>
      <c r="E1002" s="19">
        <v>1</v>
      </c>
      <c r="F1002" s="23"/>
      <c r="G1002" s="21">
        <f t="shared" si="12"/>
        <v>0</v>
      </c>
    </row>
    <row r="1003" spans="1:7" ht="22.5">
      <c r="A1003" s="16">
        <v>531</v>
      </c>
      <c r="B1003" s="22" t="s">
        <v>2586</v>
      </c>
      <c r="C1003" s="31" t="s">
        <v>867</v>
      </c>
      <c r="D1003" s="18" t="s">
        <v>1711</v>
      </c>
      <c r="E1003" s="19">
        <v>2</v>
      </c>
      <c r="F1003" s="23"/>
      <c r="G1003" s="21">
        <f t="shared" si="12"/>
        <v>0</v>
      </c>
    </row>
    <row r="1004" spans="1:7">
      <c r="A1004" s="16">
        <v>532</v>
      </c>
      <c r="B1004" s="22" t="s">
        <v>2588</v>
      </c>
      <c r="C1004" s="31" t="s">
        <v>868</v>
      </c>
      <c r="D1004" s="18" t="s">
        <v>1711</v>
      </c>
      <c r="E1004" s="19">
        <v>3</v>
      </c>
      <c r="F1004" s="23"/>
      <c r="G1004" s="21">
        <f t="shared" si="12"/>
        <v>0</v>
      </c>
    </row>
    <row r="1005" spans="1:7">
      <c r="A1005" s="16">
        <v>533</v>
      </c>
      <c r="B1005" s="22" t="s">
        <v>2590</v>
      </c>
      <c r="C1005" s="31" t="s">
        <v>869</v>
      </c>
      <c r="D1005" s="18" t="s">
        <v>1711</v>
      </c>
      <c r="E1005" s="19">
        <v>1</v>
      </c>
      <c r="F1005" s="23"/>
      <c r="G1005" s="21">
        <f t="shared" si="12"/>
        <v>0</v>
      </c>
    </row>
    <row r="1006" spans="1:7">
      <c r="A1006" s="16">
        <v>534</v>
      </c>
      <c r="B1006" s="22" t="s">
        <v>2592</v>
      </c>
      <c r="C1006" s="31" t="s">
        <v>870</v>
      </c>
      <c r="D1006" s="18" t="s">
        <v>1711</v>
      </c>
      <c r="E1006" s="19">
        <v>2</v>
      </c>
      <c r="F1006" s="23"/>
      <c r="G1006" s="21">
        <f t="shared" si="12"/>
        <v>0</v>
      </c>
    </row>
    <row r="1007" spans="1:7">
      <c r="A1007" s="16">
        <v>535</v>
      </c>
      <c r="B1007" s="22" t="s">
        <v>2594</v>
      </c>
      <c r="C1007" s="31" t="s">
        <v>871</v>
      </c>
      <c r="D1007" s="18" t="s">
        <v>1711</v>
      </c>
      <c r="E1007" s="19">
        <v>1</v>
      </c>
      <c r="F1007" s="23"/>
      <c r="G1007" s="21">
        <f t="shared" ref="G1007:G1023" si="13">ROUND(E1007*F1007,2)</f>
        <v>0</v>
      </c>
    </row>
    <row r="1008" spans="1:7" ht="22.5">
      <c r="A1008" s="16">
        <v>536</v>
      </c>
      <c r="B1008" s="22" t="s">
        <v>2596</v>
      </c>
      <c r="C1008" s="31" t="s">
        <v>872</v>
      </c>
      <c r="D1008" s="18" t="s">
        <v>1711</v>
      </c>
      <c r="E1008" s="19">
        <v>3</v>
      </c>
      <c r="F1008" s="23"/>
      <c r="G1008" s="21">
        <f t="shared" si="13"/>
        <v>0</v>
      </c>
    </row>
    <row r="1009" spans="1:7" ht="22.5">
      <c r="A1009" s="16">
        <v>537</v>
      </c>
      <c r="B1009" s="22" t="s">
        <v>2598</v>
      </c>
      <c r="C1009" s="31" t="s">
        <v>873</v>
      </c>
      <c r="D1009" s="18" t="s">
        <v>1711</v>
      </c>
      <c r="E1009" s="19">
        <v>1</v>
      </c>
      <c r="F1009" s="23"/>
      <c r="G1009" s="21">
        <f t="shared" si="13"/>
        <v>0</v>
      </c>
    </row>
    <row r="1010" spans="1:7">
      <c r="A1010" s="16">
        <v>538</v>
      </c>
      <c r="B1010" s="22" t="s">
        <v>2600</v>
      </c>
      <c r="C1010" s="31" t="s">
        <v>874</v>
      </c>
      <c r="D1010" s="18" t="s">
        <v>1711</v>
      </c>
      <c r="E1010" s="19">
        <v>3</v>
      </c>
      <c r="F1010" s="23"/>
      <c r="G1010" s="21">
        <f t="shared" si="13"/>
        <v>0</v>
      </c>
    </row>
    <row r="1011" spans="1:7" ht="22.5">
      <c r="A1011" s="16">
        <v>539</v>
      </c>
      <c r="B1011" s="22" t="s">
        <v>2602</v>
      </c>
      <c r="C1011" s="31" t="s">
        <v>875</v>
      </c>
      <c r="D1011" s="18" t="s">
        <v>1711</v>
      </c>
      <c r="E1011" s="19">
        <v>3</v>
      </c>
      <c r="F1011" s="23"/>
      <c r="G1011" s="21">
        <f t="shared" si="13"/>
        <v>0</v>
      </c>
    </row>
    <row r="1012" spans="1:7" ht="22.5">
      <c r="A1012" s="16">
        <v>540</v>
      </c>
      <c r="B1012" s="22" t="s">
        <v>2604</v>
      </c>
      <c r="C1012" s="31" t="s">
        <v>876</v>
      </c>
      <c r="D1012" s="18" t="s">
        <v>1711</v>
      </c>
      <c r="E1012" s="19">
        <v>3</v>
      </c>
      <c r="F1012" s="23"/>
      <c r="G1012" s="21">
        <f t="shared" si="13"/>
        <v>0</v>
      </c>
    </row>
    <row r="1013" spans="1:7">
      <c r="A1013" s="16">
        <v>541</v>
      </c>
      <c r="B1013" s="22" t="s">
        <v>2606</v>
      </c>
      <c r="C1013" s="31" t="s">
        <v>877</v>
      </c>
      <c r="D1013" s="18" t="s">
        <v>1711</v>
      </c>
      <c r="E1013" s="19">
        <v>3</v>
      </c>
      <c r="F1013" s="23"/>
      <c r="G1013" s="21">
        <f t="shared" si="13"/>
        <v>0</v>
      </c>
    </row>
    <row r="1014" spans="1:7">
      <c r="A1014" s="16">
        <v>542</v>
      </c>
      <c r="B1014" s="22" t="s">
        <v>2608</v>
      </c>
      <c r="C1014" s="31" t="s">
        <v>878</v>
      </c>
      <c r="D1014" s="18" t="s">
        <v>1711</v>
      </c>
      <c r="E1014" s="19">
        <v>1</v>
      </c>
      <c r="F1014" s="23"/>
      <c r="G1014" s="21">
        <f t="shared" si="13"/>
        <v>0</v>
      </c>
    </row>
    <row r="1015" spans="1:7">
      <c r="A1015" s="16">
        <v>543</v>
      </c>
      <c r="B1015" s="22" t="s">
        <v>2610</v>
      </c>
      <c r="C1015" s="31" t="s">
        <v>879</v>
      </c>
      <c r="D1015" s="18" t="s">
        <v>1711</v>
      </c>
      <c r="E1015" s="19">
        <v>5</v>
      </c>
      <c r="F1015" s="23"/>
      <c r="G1015" s="21">
        <f t="shared" si="13"/>
        <v>0</v>
      </c>
    </row>
    <row r="1016" spans="1:7" ht="22.5">
      <c r="A1016" s="16">
        <v>544</v>
      </c>
      <c r="B1016" s="22" t="s">
        <v>2612</v>
      </c>
      <c r="C1016" s="31" t="s">
        <v>880</v>
      </c>
      <c r="D1016" s="18" t="s">
        <v>1711</v>
      </c>
      <c r="E1016" s="19">
        <v>2</v>
      </c>
      <c r="F1016" s="23"/>
      <c r="G1016" s="21">
        <f t="shared" si="13"/>
        <v>0</v>
      </c>
    </row>
    <row r="1017" spans="1:7" ht="22.5">
      <c r="A1017" s="16">
        <v>545</v>
      </c>
      <c r="B1017" s="22" t="s">
        <v>2614</v>
      </c>
      <c r="C1017" s="31" t="s">
        <v>881</v>
      </c>
      <c r="D1017" s="18" t="s">
        <v>1711</v>
      </c>
      <c r="E1017" s="19">
        <v>6</v>
      </c>
      <c r="F1017" s="23"/>
      <c r="G1017" s="21">
        <f t="shared" si="13"/>
        <v>0</v>
      </c>
    </row>
    <row r="1018" spans="1:7" ht="22.5">
      <c r="A1018" s="16">
        <v>546</v>
      </c>
      <c r="B1018" s="22" t="s">
        <v>2616</v>
      </c>
      <c r="C1018" s="31" t="s">
        <v>882</v>
      </c>
      <c r="D1018" s="18" t="s">
        <v>1711</v>
      </c>
      <c r="E1018" s="19">
        <v>4</v>
      </c>
      <c r="F1018" s="23"/>
      <c r="G1018" s="21">
        <f t="shared" si="13"/>
        <v>0</v>
      </c>
    </row>
    <row r="1019" spans="1:7">
      <c r="A1019" s="16">
        <v>547</v>
      </c>
      <c r="B1019" s="22" t="s">
        <v>2618</v>
      </c>
      <c r="C1019" s="31" t="s">
        <v>883</v>
      </c>
      <c r="D1019" s="18" t="s">
        <v>1711</v>
      </c>
      <c r="E1019" s="19">
        <v>1</v>
      </c>
      <c r="F1019" s="23"/>
      <c r="G1019" s="21">
        <f t="shared" si="13"/>
        <v>0</v>
      </c>
    </row>
    <row r="1020" spans="1:7">
      <c r="A1020" s="16">
        <v>548</v>
      </c>
      <c r="B1020" s="22" t="s">
        <v>2620</v>
      </c>
      <c r="C1020" s="31" t="s">
        <v>884</v>
      </c>
      <c r="D1020" s="18" t="s">
        <v>1711</v>
      </c>
      <c r="E1020" s="19">
        <v>1</v>
      </c>
      <c r="F1020" s="23"/>
      <c r="G1020" s="21">
        <f t="shared" si="13"/>
        <v>0</v>
      </c>
    </row>
    <row r="1021" spans="1:7" ht="22.5">
      <c r="A1021" s="16">
        <v>549</v>
      </c>
      <c r="B1021" s="22" t="s">
        <v>2622</v>
      </c>
      <c r="C1021" s="31" t="s">
        <v>885</v>
      </c>
      <c r="D1021" s="18" t="s">
        <v>1711</v>
      </c>
      <c r="E1021" s="19">
        <v>1</v>
      </c>
      <c r="F1021" s="23"/>
      <c r="G1021" s="21">
        <f t="shared" si="13"/>
        <v>0</v>
      </c>
    </row>
    <row r="1022" spans="1:7">
      <c r="A1022" s="16">
        <v>550</v>
      </c>
      <c r="B1022" s="22" t="s">
        <v>2624</v>
      </c>
      <c r="C1022" s="31" t="s">
        <v>886</v>
      </c>
      <c r="D1022" s="18" t="s">
        <v>1711</v>
      </c>
      <c r="E1022" s="19">
        <v>1</v>
      </c>
      <c r="F1022" s="23"/>
      <c r="G1022" s="21">
        <f t="shared" si="13"/>
        <v>0</v>
      </c>
    </row>
    <row r="1023" spans="1:7" ht="33.75">
      <c r="A1023" s="16">
        <v>551</v>
      </c>
      <c r="B1023" s="22" t="s">
        <v>2626</v>
      </c>
      <c r="C1023" s="31" t="s">
        <v>887</v>
      </c>
      <c r="D1023" s="18" t="s">
        <v>1605</v>
      </c>
      <c r="E1023" s="19">
        <v>1</v>
      </c>
      <c r="F1023" s="23"/>
      <c r="G1023" s="21">
        <f t="shared" si="13"/>
        <v>0</v>
      </c>
    </row>
    <row r="1024" spans="1:7">
      <c r="A1024" s="16"/>
      <c r="B1024" s="17" t="s">
        <v>2628</v>
      </c>
      <c r="C1024" s="30" t="s">
        <v>888</v>
      </c>
      <c r="D1024" s="18" t="s">
        <v>2865</v>
      </c>
      <c r="E1024" s="19"/>
      <c r="F1024" s="20"/>
      <c r="G1024" s="21"/>
    </row>
    <row r="1025" spans="1:7" ht="22.5">
      <c r="A1025" s="16">
        <v>552</v>
      </c>
      <c r="B1025" s="22" t="s">
        <v>2630</v>
      </c>
      <c r="C1025" s="31" t="s">
        <v>889</v>
      </c>
      <c r="D1025" s="18" t="s">
        <v>1711</v>
      </c>
      <c r="E1025" s="19">
        <v>5</v>
      </c>
      <c r="F1025" s="23"/>
      <c r="G1025" s="21">
        <f t="shared" ref="G1025:G1042" si="14">ROUND(E1025*F1025,2)</f>
        <v>0</v>
      </c>
    </row>
    <row r="1026" spans="1:7">
      <c r="A1026" s="16">
        <v>553</v>
      </c>
      <c r="B1026" s="22" t="s">
        <v>2632</v>
      </c>
      <c r="C1026" s="31" t="s">
        <v>890</v>
      </c>
      <c r="D1026" s="18" t="s">
        <v>1711</v>
      </c>
      <c r="E1026" s="19">
        <v>5</v>
      </c>
      <c r="F1026" s="23"/>
      <c r="G1026" s="21">
        <f t="shared" si="14"/>
        <v>0</v>
      </c>
    </row>
    <row r="1027" spans="1:7">
      <c r="A1027" s="16">
        <v>554</v>
      </c>
      <c r="B1027" s="22" t="s">
        <v>2634</v>
      </c>
      <c r="C1027" s="31" t="s">
        <v>891</v>
      </c>
      <c r="D1027" s="18" t="s">
        <v>1711</v>
      </c>
      <c r="E1027" s="19">
        <v>5</v>
      </c>
      <c r="F1027" s="23"/>
      <c r="G1027" s="21">
        <f t="shared" si="14"/>
        <v>0</v>
      </c>
    </row>
    <row r="1028" spans="1:7">
      <c r="A1028" s="16">
        <v>555</v>
      </c>
      <c r="B1028" s="22" t="s">
        <v>2636</v>
      </c>
      <c r="C1028" s="31" t="s">
        <v>892</v>
      </c>
      <c r="D1028" s="18" t="s">
        <v>1711</v>
      </c>
      <c r="E1028" s="19">
        <v>3</v>
      </c>
      <c r="F1028" s="23"/>
      <c r="G1028" s="21">
        <f t="shared" si="14"/>
        <v>0</v>
      </c>
    </row>
    <row r="1029" spans="1:7">
      <c r="A1029" s="16">
        <v>556</v>
      </c>
      <c r="B1029" s="22" t="s">
        <v>2638</v>
      </c>
      <c r="C1029" s="31" t="s">
        <v>893</v>
      </c>
      <c r="D1029" s="18" t="s">
        <v>1711</v>
      </c>
      <c r="E1029" s="19">
        <v>3</v>
      </c>
      <c r="F1029" s="23"/>
      <c r="G1029" s="21">
        <f t="shared" si="14"/>
        <v>0</v>
      </c>
    </row>
    <row r="1030" spans="1:7">
      <c r="A1030" s="16">
        <v>557</v>
      </c>
      <c r="B1030" s="22" t="s">
        <v>2640</v>
      </c>
      <c r="C1030" s="31" t="s">
        <v>894</v>
      </c>
      <c r="D1030" s="18" t="s">
        <v>1711</v>
      </c>
      <c r="E1030" s="19">
        <v>2</v>
      </c>
      <c r="F1030" s="23"/>
      <c r="G1030" s="21">
        <f t="shared" si="14"/>
        <v>0</v>
      </c>
    </row>
    <row r="1031" spans="1:7">
      <c r="A1031" s="16">
        <v>558</v>
      </c>
      <c r="B1031" s="22" t="s">
        <v>2642</v>
      </c>
      <c r="C1031" s="31" t="s">
        <v>895</v>
      </c>
      <c r="D1031" s="18" t="s">
        <v>1711</v>
      </c>
      <c r="E1031" s="19">
        <v>2</v>
      </c>
      <c r="F1031" s="23"/>
      <c r="G1031" s="21">
        <f t="shared" si="14"/>
        <v>0</v>
      </c>
    </row>
    <row r="1032" spans="1:7">
      <c r="A1032" s="16">
        <v>559</v>
      </c>
      <c r="B1032" s="22" t="s">
        <v>2644</v>
      </c>
      <c r="C1032" s="31" t="s">
        <v>896</v>
      </c>
      <c r="D1032" s="18" t="s">
        <v>1711</v>
      </c>
      <c r="E1032" s="19">
        <v>4</v>
      </c>
      <c r="F1032" s="23"/>
      <c r="G1032" s="21">
        <f t="shared" si="14"/>
        <v>0</v>
      </c>
    </row>
    <row r="1033" spans="1:7">
      <c r="A1033" s="16">
        <v>560</v>
      </c>
      <c r="B1033" s="22" t="s">
        <v>2646</v>
      </c>
      <c r="C1033" s="31" t="s">
        <v>897</v>
      </c>
      <c r="D1033" s="18" t="s">
        <v>1711</v>
      </c>
      <c r="E1033" s="19">
        <v>4</v>
      </c>
      <c r="F1033" s="23"/>
      <c r="G1033" s="21">
        <f t="shared" si="14"/>
        <v>0</v>
      </c>
    </row>
    <row r="1034" spans="1:7">
      <c r="A1034" s="16">
        <v>561</v>
      </c>
      <c r="B1034" s="22" t="s">
        <v>2648</v>
      </c>
      <c r="C1034" s="31" t="s">
        <v>898</v>
      </c>
      <c r="D1034" s="18" t="s">
        <v>1711</v>
      </c>
      <c r="E1034" s="19">
        <v>4</v>
      </c>
      <c r="F1034" s="23"/>
      <c r="G1034" s="21">
        <f t="shared" si="14"/>
        <v>0</v>
      </c>
    </row>
    <row r="1035" spans="1:7">
      <c r="A1035" s="16">
        <v>562</v>
      </c>
      <c r="B1035" s="22" t="s">
        <v>2650</v>
      </c>
      <c r="C1035" s="31" t="s">
        <v>899</v>
      </c>
      <c r="D1035" s="18" t="s">
        <v>1711</v>
      </c>
      <c r="E1035" s="19">
        <v>3</v>
      </c>
      <c r="F1035" s="23"/>
      <c r="G1035" s="21">
        <f t="shared" si="14"/>
        <v>0</v>
      </c>
    </row>
    <row r="1036" spans="1:7">
      <c r="A1036" s="16">
        <v>563</v>
      </c>
      <c r="B1036" s="22" t="s">
        <v>2652</v>
      </c>
      <c r="C1036" s="31" t="s">
        <v>900</v>
      </c>
      <c r="D1036" s="18" t="s">
        <v>1711</v>
      </c>
      <c r="E1036" s="19">
        <v>4</v>
      </c>
      <c r="F1036" s="23"/>
      <c r="G1036" s="21">
        <f t="shared" si="14"/>
        <v>0</v>
      </c>
    </row>
    <row r="1037" spans="1:7">
      <c r="A1037" s="16">
        <v>564</v>
      </c>
      <c r="B1037" s="22" t="s">
        <v>2654</v>
      </c>
      <c r="C1037" s="31" t="s">
        <v>901</v>
      </c>
      <c r="D1037" s="18" t="s">
        <v>1711</v>
      </c>
      <c r="E1037" s="19">
        <v>2</v>
      </c>
      <c r="F1037" s="23"/>
      <c r="G1037" s="21">
        <f t="shared" si="14"/>
        <v>0</v>
      </c>
    </row>
    <row r="1038" spans="1:7">
      <c r="A1038" s="16">
        <v>565</v>
      </c>
      <c r="B1038" s="22" t="s">
        <v>2656</v>
      </c>
      <c r="C1038" s="31" t="s">
        <v>902</v>
      </c>
      <c r="D1038" s="18" t="s">
        <v>1711</v>
      </c>
      <c r="E1038" s="19">
        <v>2</v>
      </c>
      <c r="F1038" s="23"/>
      <c r="G1038" s="21">
        <f t="shared" si="14"/>
        <v>0</v>
      </c>
    </row>
    <row r="1039" spans="1:7">
      <c r="A1039" s="16">
        <v>566</v>
      </c>
      <c r="B1039" s="22" t="s">
        <v>2658</v>
      </c>
      <c r="C1039" s="31" t="s">
        <v>903</v>
      </c>
      <c r="D1039" s="18" t="s">
        <v>1711</v>
      </c>
      <c r="E1039" s="19">
        <v>2</v>
      </c>
      <c r="F1039" s="23"/>
      <c r="G1039" s="21">
        <f t="shared" si="14"/>
        <v>0</v>
      </c>
    </row>
    <row r="1040" spans="1:7">
      <c r="A1040" s="16">
        <v>567</v>
      </c>
      <c r="B1040" s="22" t="s">
        <v>2660</v>
      </c>
      <c r="C1040" s="31" t="s">
        <v>904</v>
      </c>
      <c r="D1040" s="18" t="s">
        <v>1711</v>
      </c>
      <c r="E1040" s="19">
        <v>5</v>
      </c>
      <c r="F1040" s="23"/>
      <c r="G1040" s="21">
        <f t="shared" si="14"/>
        <v>0</v>
      </c>
    </row>
    <row r="1041" spans="1:7" ht="22.5">
      <c r="A1041" s="16">
        <v>568</v>
      </c>
      <c r="B1041" s="22" t="s">
        <v>2662</v>
      </c>
      <c r="C1041" s="31" t="s">
        <v>905</v>
      </c>
      <c r="D1041" s="18" t="s">
        <v>1711</v>
      </c>
      <c r="E1041" s="19">
        <v>4</v>
      </c>
      <c r="F1041" s="23"/>
      <c r="G1041" s="21">
        <f t="shared" si="14"/>
        <v>0</v>
      </c>
    </row>
    <row r="1042" spans="1:7" ht="22.5">
      <c r="A1042" s="16">
        <v>569</v>
      </c>
      <c r="B1042" s="22" t="s">
        <v>2664</v>
      </c>
      <c r="C1042" s="31" t="s">
        <v>906</v>
      </c>
      <c r="D1042" s="18" t="s">
        <v>1711</v>
      </c>
      <c r="E1042" s="19">
        <v>4</v>
      </c>
      <c r="F1042" s="23"/>
      <c r="G1042" s="21">
        <f t="shared" si="14"/>
        <v>0</v>
      </c>
    </row>
    <row r="1043" spans="1:7">
      <c r="A1043" s="16"/>
      <c r="B1043" s="17" t="s">
        <v>2666</v>
      </c>
      <c r="C1043" s="30" t="s">
        <v>907</v>
      </c>
      <c r="D1043" s="18" t="s">
        <v>2865</v>
      </c>
      <c r="E1043" s="19"/>
      <c r="F1043" s="20"/>
      <c r="G1043" s="21"/>
    </row>
    <row r="1044" spans="1:7">
      <c r="A1044" s="16">
        <v>570</v>
      </c>
      <c r="B1044" s="22" t="s">
        <v>2668</v>
      </c>
      <c r="C1044" s="31" t="s">
        <v>908</v>
      </c>
      <c r="D1044" s="18" t="s">
        <v>1711</v>
      </c>
      <c r="E1044" s="19">
        <v>1</v>
      </c>
      <c r="F1044" s="23"/>
      <c r="G1044" s="21">
        <f t="shared" ref="G1044:G1070" si="15">ROUND(E1044*F1044,2)</f>
        <v>0</v>
      </c>
    </row>
    <row r="1045" spans="1:7">
      <c r="A1045" s="16">
        <v>571</v>
      </c>
      <c r="B1045" s="22" t="s">
        <v>2670</v>
      </c>
      <c r="C1045" s="31" t="s">
        <v>909</v>
      </c>
      <c r="D1045" s="18" t="s">
        <v>1711</v>
      </c>
      <c r="E1045" s="19">
        <v>1</v>
      </c>
      <c r="F1045" s="23"/>
      <c r="G1045" s="21">
        <f t="shared" si="15"/>
        <v>0</v>
      </c>
    </row>
    <row r="1046" spans="1:7" ht="22.5">
      <c r="A1046" s="16">
        <v>572</v>
      </c>
      <c r="B1046" s="22" t="s">
        <v>2672</v>
      </c>
      <c r="C1046" s="31" t="s">
        <v>910</v>
      </c>
      <c r="D1046" s="18" t="s">
        <v>1711</v>
      </c>
      <c r="E1046" s="19">
        <v>1</v>
      </c>
      <c r="F1046" s="23"/>
      <c r="G1046" s="21">
        <f t="shared" si="15"/>
        <v>0</v>
      </c>
    </row>
    <row r="1047" spans="1:7">
      <c r="A1047" s="16">
        <v>573</v>
      </c>
      <c r="B1047" s="22" t="s">
        <v>2674</v>
      </c>
      <c r="C1047" s="31" t="s">
        <v>911</v>
      </c>
      <c r="D1047" s="18" t="s">
        <v>1711</v>
      </c>
      <c r="E1047" s="19">
        <v>1</v>
      </c>
      <c r="F1047" s="23"/>
      <c r="G1047" s="21">
        <f t="shared" si="15"/>
        <v>0</v>
      </c>
    </row>
    <row r="1048" spans="1:7">
      <c r="A1048" s="16">
        <v>574</v>
      </c>
      <c r="B1048" s="22" t="s">
        <v>2676</v>
      </c>
      <c r="C1048" s="31" t="s">
        <v>912</v>
      </c>
      <c r="D1048" s="18" t="s">
        <v>1711</v>
      </c>
      <c r="E1048" s="19">
        <v>1</v>
      </c>
      <c r="F1048" s="23"/>
      <c r="G1048" s="21">
        <f t="shared" si="15"/>
        <v>0</v>
      </c>
    </row>
    <row r="1049" spans="1:7">
      <c r="A1049" s="16">
        <v>575</v>
      </c>
      <c r="B1049" s="22" t="s">
        <v>2678</v>
      </c>
      <c r="C1049" s="31" t="s">
        <v>913</v>
      </c>
      <c r="D1049" s="18" t="s">
        <v>1711</v>
      </c>
      <c r="E1049" s="19">
        <v>2</v>
      </c>
      <c r="F1049" s="23"/>
      <c r="G1049" s="21">
        <f t="shared" si="15"/>
        <v>0</v>
      </c>
    </row>
    <row r="1050" spans="1:7" ht="22.5">
      <c r="A1050" s="16">
        <v>576</v>
      </c>
      <c r="B1050" s="22" t="s">
        <v>2680</v>
      </c>
      <c r="C1050" s="31" t="s">
        <v>914</v>
      </c>
      <c r="D1050" s="18" t="s">
        <v>1711</v>
      </c>
      <c r="E1050" s="19">
        <v>2</v>
      </c>
      <c r="F1050" s="23"/>
      <c r="G1050" s="21">
        <f t="shared" si="15"/>
        <v>0</v>
      </c>
    </row>
    <row r="1051" spans="1:7" ht="22.5">
      <c r="A1051" s="16">
        <v>577</v>
      </c>
      <c r="B1051" s="22" t="s">
        <v>2682</v>
      </c>
      <c r="C1051" s="31" t="s">
        <v>915</v>
      </c>
      <c r="D1051" s="18" t="s">
        <v>1711</v>
      </c>
      <c r="E1051" s="19">
        <v>1</v>
      </c>
      <c r="F1051" s="23"/>
      <c r="G1051" s="21">
        <f t="shared" si="15"/>
        <v>0</v>
      </c>
    </row>
    <row r="1052" spans="1:7" ht="22.5">
      <c r="A1052" s="16">
        <v>578</v>
      </c>
      <c r="B1052" s="22" t="s">
        <v>2684</v>
      </c>
      <c r="C1052" s="31" t="s">
        <v>916</v>
      </c>
      <c r="D1052" s="18" t="s">
        <v>1711</v>
      </c>
      <c r="E1052" s="19">
        <v>1</v>
      </c>
      <c r="F1052" s="23"/>
      <c r="G1052" s="21">
        <f t="shared" si="15"/>
        <v>0</v>
      </c>
    </row>
    <row r="1053" spans="1:7" ht="22.5">
      <c r="A1053" s="16">
        <v>579</v>
      </c>
      <c r="B1053" s="22" t="s">
        <v>2686</v>
      </c>
      <c r="C1053" s="31" t="s">
        <v>917</v>
      </c>
      <c r="D1053" s="18" t="s">
        <v>1711</v>
      </c>
      <c r="E1053" s="19">
        <v>1</v>
      </c>
      <c r="F1053" s="23"/>
      <c r="G1053" s="21">
        <f t="shared" si="15"/>
        <v>0</v>
      </c>
    </row>
    <row r="1054" spans="1:7" ht="22.5">
      <c r="A1054" s="16">
        <v>580</v>
      </c>
      <c r="B1054" s="22" t="s">
        <v>2688</v>
      </c>
      <c r="C1054" s="31" t="s">
        <v>918</v>
      </c>
      <c r="D1054" s="18" t="s">
        <v>1711</v>
      </c>
      <c r="E1054" s="19">
        <v>2</v>
      </c>
      <c r="F1054" s="23"/>
      <c r="G1054" s="21">
        <f t="shared" si="15"/>
        <v>0</v>
      </c>
    </row>
    <row r="1055" spans="1:7" ht="22.5">
      <c r="A1055" s="16">
        <v>581</v>
      </c>
      <c r="B1055" s="22" t="s">
        <v>2690</v>
      </c>
      <c r="C1055" s="31" t="s">
        <v>919</v>
      </c>
      <c r="D1055" s="18" t="s">
        <v>1711</v>
      </c>
      <c r="E1055" s="19">
        <v>2</v>
      </c>
      <c r="F1055" s="23"/>
      <c r="G1055" s="21">
        <f t="shared" si="15"/>
        <v>0</v>
      </c>
    </row>
    <row r="1056" spans="1:7">
      <c r="A1056" s="16">
        <v>582</v>
      </c>
      <c r="B1056" s="22" t="s">
        <v>2692</v>
      </c>
      <c r="C1056" s="31" t="s">
        <v>920</v>
      </c>
      <c r="D1056" s="18" t="s">
        <v>1711</v>
      </c>
      <c r="E1056" s="19">
        <v>3</v>
      </c>
      <c r="F1056" s="23"/>
      <c r="G1056" s="21">
        <f t="shared" si="15"/>
        <v>0</v>
      </c>
    </row>
    <row r="1057" spans="1:7" ht="22.5">
      <c r="A1057" s="16">
        <v>583</v>
      </c>
      <c r="B1057" s="22" t="s">
        <v>2694</v>
      </c>
      <c r="C1057" s="31" t="s">
        <v>921</v>
      </c>
      <c r="D1057" s="18" t="s">
        <v>1711</v>
      </c>
      <c r="E1057" s="19">
        <v>3</v>
      </c>
      <c r="F1057" s="23"/>
      <c r="G1057" s="21">
        <f t="shared" si="15"/>
        <v>0</v>
      </c>
    </row>
    <row r="1058" spans="1:7" ht="22.5">
      <c r="A1058" s="16">
        <v>584</v>
      </c>
      <c r="B1058" s="22" t="s">
        <v>2696</v>
      </c>
      <c r="C1058" s="31" t="s">
        <v>922</v>
      </c>
      <c r="D1058" s="18" t="s">
        <v>1711</v>
      </c>
      <c r="E1058" s="19">
        <v>2</v>
      </c>
      <c r="F1058" s="23"/>
      <c r="G1058" s="21">
        <f t="shared" si="15"/>
        <v>0</v>
      </c>
    </row>
    <row r="1059" spans="1:7" ht="33.75">
      <c r="A1059" s="16">
        <v>585</v>
      </c>
      <c r="B1059" s="22" t="s">
        <v>2698</v>
      </c>
      <c r="C1059" s="31" t="s">
        <v>923</v>
      </c>
      <c r="D1059" s="18" t="s">
        <v>1711</v>
      </c>
      <c r="E1059" s="19">
        <v>7</v>
      </c>
      <c r="F1059" s="23"/>
      <c r="G1059" s="21">
        <f t="shared" si="15"/>
        <v>0</v>
      </c>
    </row>
    <row r="1060" spans="1:7" ht="33.75">
      <c r="A1060" s="16">
        <v>586</v>
      </c>
      <c r="B1060" s="22" t="s">
        <v>2700</v>
      </c>
      <c r="C1060" s="31" t="s">
        <v>924</v>
      </c>
      <c r="D1060" s="18" t="s">
        <v>1711</v>
      </c>
      <c r="E1060" s="19">
        <v>7</v>
      </c>
      <c r="F1060" s="23"/>
      <c r="G1060" s="21">
        <f t="shared" si="15"/>
        <v>0</v>
      </c>
    </row>
    <row r="1061" spans="1:7" ht="33.75">
      <c r="A1061" s="16">
        <v>587</v>
      </c>
      <c r="B1061" s="22" t="s">
        <v>2702</v>
      </c>
      <c r="C1061" s="31" t="s">
        <v>925</v>
      </c>
      <c r="D1061" s="18" t="s">
        <v>1711</v>
      </c>
      <c r="E1061" s="19">
        <v>7</v>
      </c>
      <c r="F1061" s="23"/>
      <c r="G1061" s="21">
        <f t="shared" si="15"/>
        <v>0</v>
      </c>
    </row>
    <row r="1062" spans="1:7" ht="22.5">
      <c r="A1062" s="16">
        <v>588</v>
      </c>
      <c r="B1062" s="22" t="s">
        <v>2704</v>
      </c>
      <c r="C1062" s="31" t="s">
        <v>926</v>
      </c>
      <c r="D1062" s="18" t="s">
        <v>1711</v>
      </c>
      <c r="E1062" s="19">
        <v>3</v>
      </c>
      <c r="F1062" s="23"/>
      <c r="G1062" s="21">
        <f t="shared" si="15"/>
        <v>0</v>
      </c>
    </row>
    <row r="1063" spans="1:7" ht="22.5">
      <c r="A1063" s="16">
        <v>589</v>
      </c>
      <c r="B1063" s="22" t="s">
        <v>2706</v>
      </c>
      <c r="C1063" s="31" t="s">
        <v>927</v>
      </c>
      <c r="D1063" s="18" t="s">
        <v>1711</v>
      </c>
      <c r="E1063" s="19">
        <v>1</v>
      </c>
      <c r="F1063" s="23"/>
      <c r="G1063" s="21">
        <f t="shared" si="15"/>
        <v>0</v>
      </c>
    </row>
    <row r="1064" spans="1:7" ht="22.5">
      <c r="A1064" s="16">
        <v>590</v>
      </c>
      <c r="B1064" s="22" t="s">
        <v>2708</v>
      </c>
      <c r="C1064" s="31" t="s">
        <v>928</v>
      </c>
      <c r="D1064" s="18" t="s">
        <v>1711</v>
      </c>
      <c r="E1064" s="19">
        <v>2</v>
      </c>
      <c r="F1064" s="23"/>
      <c r="G1064" s="21">
        <f t="shared" si="15"/>
        <v>0</v>
      </c>
    </row>
    <row r="1065" spans="1:7" ht="22.5">
      <c r="A1065" s="16">
        <v>591</v>
      </c>
      <c r="B1065" s="22" t="s">
        <v>2710</v>
      </c>
      <c r="C1065" s="31" t="s">
        <v>929</v>
      </c>
      <c r="D1065" s="18" t="s">
        <v>1711</v>
      </c>
      <c r="E1065" s="19">
        <v>2</v>
      </c>
      <c r="F1065" s="23"/>
      <c r="G1065" s="21">
        <f t="shared" si="15"/>
        <v>0</v>
      </c>
    </row>
    <row r="1066" spans="1:7">
      <c r="A1066" s="16">
        <v>592</v>
      </c>
      <c r="B1066" s="22" t="s">
        <v>2712</v>
      </c>
      <c r="C1066" s="31" t="s">
        <v>930</v>
      </c>
      <c r="D1066" s="18" t="s">
        <v>1711</v>
      </c>
      <c r="E1066" s="19">
        <v>3</v>
      </c>
      <c r="F1066" s="23"/>
      <c r="G1066" s="21">
        <f t="shared" si="15"/>
        <v>0</v>
      </c>
    </row>
    <row r="1067" spans="1:7" ht="22.5">
      <c r="A1067" s="16">
        <v>593</v>
      </c>
      <c r="B1067" s="22" t="s">
        <v>2714</v>
      </c>
      <c r="C1067" s="31" t="s">
        <v>931</v>
      </c>
      <c r="D1067" s="18" t="s">
        <v>1711</v>
      </c>
      <c r="E1067" s="19">
        <v>20</v>
      </c>
      <c r="F1067" s="23"/>
      <c r="G1067" s="21">
        <f t="shared" si="15"/>
        <v>0</v>
      </c>
    </row>
    <row r="1068" spans="1:7" ht="22.5">
      <c r="A1068" s="16">
        <v>594</v>
      </c>
      <c r="B1068" s="22" t="s">
        <v>2716</v>
      </c>
      <c r="C1068" s="31" t="s">
        <v>932</v>
      </c>
      <c r="D1068" s="18" t="s">
        <v>1711</v>
      </c>
      <c r="E1068" s="19">
        <v>18</v>
      </c>
      <c r="F1068" s="23"/>
      <c r="G1068" s="21">
        <f t="shared" si="15"/>
        <v>0</v>
      </c>
    </row>
    <row r="1069" spans="1:7" ht="22.5">
      <c r="A1069" s="16">
        <v>595</v>
      </c>
      <c r="B1069" s="22" t="s">
        <v>2718</v>
      </c>
      <c r="C1069" s="31" t="s">
        <v>933</v>
      </c>
      <c r="D1069" s="18" t="s">
        <v>1711</v>
      </c>
      <c r="E1069" s="19">
        <v>9</v>
      </c>
      <c r="F1069" s="23"/>
      <c r="G1069" s="21">
        <f t="shared" si="15"/>
        <v>0</v>
      </c>
    </row>
    <row r="1070" spans="1:7" ht="22.5">
      <c r="A1070" s="16">
        <v>596</v>
      </c>
      <c r="B1070" s="22" t="s">
        <v>2720</v>
      </c>
      <c r="C1070" s="31" t="s">
        <v>934</v>
      </c>
      <c r="D1070" s="18" t="s">
        <v>1711</v>
      </c>
      <c r="E1070" s="19">
        <v>1</v>
      </c>
      <c r="F1070" s="23"/>
      <c r="G1070" s="21">
        <f t="shared" si="15"/>
        <v>0</v>
      </c>
    </row>
    <row r="1071" spans="1:7" ht="22.5">
      <c r="A1071" s="16"/>
      <c r="B1071" s="17" t="s">
        <v>2722</v>
      </c>
      <c r="C1071" s="30" t="s">
        <v>935</v>
      </c>
      <c r="D1071" s="18" t="s">
        <v>2865</v>
      </c>
      <c r="E1071" s="19"/>
      <c r="F1071" s="20"/>
      <c r="G1071" s="21"/>
    </row>
    <row r="1072" spans="1:7" ht="22.5">
      <c r="A1072" s="16">
        <v>597</v>
      </c>
      <c r="B1072" s="22" t="s">
        <v>2724</v>
      </c>
      <c r="C1072" s="31" t="s">
        <v>936</v>
      </c>
      <c r="D1072" s="18" t="s">
        <v>3105</v>
      </c>
      <c r="E1072" s="19">
        <v>10</v>
      </c>
      <c r="F1072" s="23"/>
      <c r="G1072" s="21">
        <f t="shared" ref="G1072:G1114" si="16">ROUND(E1072*F1072,2)</f>
        <v>0</v>
      </c>
    </row>
    <row r="1073" spans="1:7" ht="22.5">
      <c r="A1073" s="16">
        <v>598</v>
      </c>
      <c r="B1073" s="22" t="s">
        <v>2726</v>
      </c>
      <c r="C1073" s="31" t="s">
        <v>937</v>
      </c>
      <c r="D1073" s="18" t="s">
        <v>3105</v>
      </c>
      <c r="E1073" s="19">
        <v>10</v>
      </c>
      <c r="F1073" s="23"/>
      <c r="G1073" s="21">
        <f t="shared" si="16"/>
        <v>0</v>
      </c>
    </row>
    <row r="1074" spans="1:7" ht="22.5">
      <c r="A1074" s="16">
        <v>599</v>
      </c>
      <c r="B1074" s="22" t="s">
        <v>2728</v>
      </c>
      <c r="C1074" s="31" t="s">
        <v>938</v>
      </c>
      <c r="D1074" s="18" t="s">
        <v>3105</v>
      </c>
      <c r="E1074" s="19">
        <v>10</v>
      </c>
      <c r="F1074" s="23"/>
      <c r="G1074" s="21">
        <f t="shared" si="16"/>
        <v>0</v>
      </c>
    </row>
    <row r="1075" spans="1:7" ht="33.75">
      <c r="A1075" s="16">
        <v>600</v>
      </c>
      <c r="B1075" s="22" t="s">
        <v>2730</v>
      </c>
      <c r="C1075" s="31" t="s">
        <v>939</v>
      </c>
      <c r="D1075" s="18" t="s">
        <v>3105</v>
      </c>
      <c r="E1075" s="19">
        <v>20</v>
      </c>
      <c r="F1075" s="23"/>
      <c r="G1075" s="21">
        <f t="shared" si="16"/>
        <v>0</v>
      </c>
    </row>
    <row r="1076" spans="1:7" ht="33.75">
      <c r="A1076" s="16">
        <v>601</v>
      </c>
      <c r="B1076" s="22" t="s">
        <v>2732</v>
      </c>
      <c r="C1076" s="31" t="s">
        <v>940</v>
      </c>
      <c r="D1076" s="18" t="s">
        <v>3105</v>
      </c>
      <c r="E1076" s="19">
        <v>261</v>
      </c>
      <c r="F1076" s="23"/>
      <c r="G1076" s="21">
        <f t="shared" si="16"/>
        <v>0</v>
      </c>
    </row>
    <row r="1077" spans="1:7" ht="33.75">
      <c r="A1077" s="16">
        <v>602</v>
      </c>
      <c r="B1077" s="22" t="s">
        <v>2734</v>
      </c>
      <c r="C1077" s="31" t="s">
        <v>941</v>
      </c>
      <c r="D1077" s="18" t="s">
        <v>3105</v>
      </c>
      <c r="E1077" s="19">
        <v>44</v>
      </c>
      <c r="F1077" s="23"/>
      <c r="G1077" s="21">
        <f t="shared" si="16"/>
        <v>0</v>
      </c>
    </row>
    <row r="1078" spans="1:7" ht="33.75">
      <c r="A1078" s="16">
        <v>603</v>
      </c>
      <c r="B1078" s="22" t="s">
        <v>2736</v>
      </c>
      <c r="C1078" s="31" t="s">
        <v>942</v>
      </c>
      <c r="D1078" s="18" t="s">
        <v>3105</v>
      </c>
      <c r="E1078" s="19">
        <v>113</v>
      </c>
      <c r="F1078" s="23"/>
      <c r="G1078" s="21">
        <f t="shared" si="16"/>
        <v>0</v>
      </c>
    </row>
    <row r="1079" spans="1:7" ht="22.5">
      <c r="A1079" s="16">
        <v>604</v>
      </c>
      <c r="B1079" s="22" t="s">
        <v>2738</v>
      </c>
      <c r="C1079" s="31" t="s">
        <v>943</v>
      </c>
      <c r="D1079" s="18" t="s">
        <v>3105</v>
      </c>
      <c r="E1079" s="19">
        <v>15</v>
      </c>
      <c r="F1079" s="23"/>
      <c r="G1079" s="21">
        <f t="shared" si="16"/>
        <v>0</v>
      </c>
    </row>
    <row r="1080" spans="1:7" ht="22.5">
      <c r="A1080" s="16">
        <v>605</v>
      </c>
      <c r="B1080" s="22" t="s">
        <v>2740</v>
      </c>
      <c r="C1080" s="31" t="s">
        <v>944</v>
      </c>
      <c r="D1080" s="18" t="s">
        <v>3105</v>
      </c>
      <c r="E1080" s="19">
        <v>40</v>
      </c>
      <c r="F1080" s="23"/>
      <c r="G1080" s="21">
        <f t="shared" si="16"/>
        <v>0</v>
      </c>
    </row>
    <row r="1081" spans="1:7" ht="22.5">
      <c r="A1081" s="16">
        <v>606</v>
      </c>
      <c r="B1081" s="22" t="s">
        <v>2742</v>
      </c>
      <c r="C1081" s="31" t="s">
        <v>945</v>
      </c>
      <c r="D1081" s="18" t="s">
        <v>3105</v>
      </c>
      <c r="E1081" s="19">
        <v>146</v>
      </c>
      <c r="F1081" s="23"/>
      <c r="G1081" s="21">
        <f t="shared" si="16"/>
        <v>0</v>
      </c>
    </row>
    <row r="1082" spans="1:7" ht="22.5">
      <c r="A1082" s="16">
        <v>607</v>
      </c>
      <c r="B1082" s="22" t="s">
        <v>2744</v>
      </c>
      <c r="C1082" s="31" t="s">
        <v>946</v>
      </c>
      <c r="D1082" s="18" t="s">
        <v>3105</v>
      </c>
      <c r="E1082" s="19">
        <v>60</v>
      </c>
      <c r="F1082" s="23"/>
      <c r="G1082" s="21">
        <f t="shared" si="16"/>
        <v>0</v>
      </c>
    </row>
    <row r="1083" spans="1:7" ht="22.5">
      <c r="A1083" s="16">
        <v>608</v>
      </c>
      <c r="B1083" s="22" t="s">
        <v>2746</v>
      </c>
      <c r="C1083" s="31" t="s">
        <v>947</v>
      </c>
      <c r="D1083" s="18" t="s">
        <v>3105</v>
      </c>
      <c r="E1083" s="19">
        <v>8</v>
      </c>
      <c r="F1083" s="23"/>
      <c r="G1083" s="21">
        <f t="shared" si="16"/>
        <v>0</v>
      </c>
    </row>
    <row r="1084" spans="1:7" ht="22.5">
      <c r="A1084" s="16">
        <v>609</v>
      </c>
      <c r="B1084" s="22" t="s">
        <v>2748</v>
      </c>
      <c r="C1084" s="31" t="s">
        <v>948</v>
      </c>
      <c r="D1084" s="18" t="s">
        <v>3105</v>
      </c>
      <c r="E1084" s="19">
        <v>31</v>
      </c>
      <c r="F1084" s="23"/>
      <c r="G1084" s="21">
        <f t="shared" si="16"/>
        <v>0</v>
      </c>
    </row>
    <row r="1085" spans="1:7" ht="22.5">
      <c r="A1085" s="16">
        <v>610</v>
      </c>
      <c r="B1085" s="22" t="s">
        <v>2750</v>
      </c>
      <c r="C1085" s="31" t="s">
        <v>949</v>
      </c>
      <c r="D1085" s="18" t="s">
        <v>3105</v>
      </c>
      <c r="E1085" s="19">
        <v>68</v>
      </c>
      <c r="F1085" s="23"/>
      <c r="G1085" s="21">
        <f t="shared" si="16"/>
        <v>0</v>
      </c>
    </row>
    <row r="1086" spans="1:7" ht="22.5">
      <c r="A1086" s="16">
        <v>611</v>
      </c>
      <c r="B1086" s="22" t="s">
        <v>2752</v>
      </c>
      <c r="C1086" s="31" t="s">
        <v>950</v>
      </c>
      <c r="D1086" s="18" t="s">
        <v>3105</v>
      </c>
      <c r="E1086" s="19">
        <v>32</v>
      </c>
      <c r="F1086" s="23"/>
      <c r="G1086" s="21">
        <f t="shared" si="16"/>
        <v>0</v>
      </c>
    </row>
    <row r="1087" spans="1:7" ht="22.5">
      <c r="A1087" s="16">
        <v>612</v>
      </c>
      <c r="B1087" s="22" t="s">
        <v>2754</v>
      </c>
      <c r="C1087" s="31" t="s">
        <v>951</v>
      </c>
      <c r="D1087" s="18" t="s">
        <v>3105</v>
      </c>
      <c r="E1087" s="19">
        <v>23</v>
      </c>
      <c r="F1087" s="23"/>
      <c r="G1087" s="21">
        <f t="shared" si="16"/>
        <v>0</v>
      </c>
    </row>
    <row r="1088" spans="1:7" ht="22.5">
      <c r="A1088" s="16">
        <v>613</v>
      </c>
      <c r="B1088" s="22" t="s">
        <v>2756</v>
      </c>
      <c r="C1088" s="31" t="s">
        <v>952</v>
      </c>
      <c r="D1088" s="18" t="s">
        <v>3105</v>
      </c>
      <c r="E1088" s="19">
        <v>1</v>
      </c>
      <c r="F1088" s="23"/>
      <c r="G1088" s="21">
        <f t="shared" si="16"/>
        <v>0</v>
      </c>
    </row>
    <row r="1089" spans="1:7" ht="22.5">
      <c r="A1089" s="16">
        <v>614</v>
      </c>
      <c r="B1089" s="22" t="s">
        <v>2758</v>
      </c>
      <c r="C1089" s="31" t="s">
        <v>953</v>
      </c>
      <c r="D1089" s="18" t="s">
        <v>3105</v>
      </c>
      <c r="E1089" s="19">
        <v>7</v>
      </c>
      <c r="F1089" s="23"/>
      <c r="G1089" s="21">
        <f t="shared" si="16"/>
        <v>0</v>
      </c>
    </row>
    <row r="1090" spans="1:7" ht="22.5">
      <c r="A1090" s="16">
        <v>615</v>
      </c>
      <c r="B1090" s="22" t="s">
        <v>2760</v>
      </c>
      <c r="C1090" s="31" t="s">
        <v>954</v>
      </c>
      <c r="D1090" s="18" t="s">
        <v>3105</v>
      </c>
      <c r="E1090" s="19">
        <v>27</v>
      </c>
      <c r="F1090" s="23"/>
      <c r="G1090" s="21">
        <f t="shared" si="16"/>
        <v>0</v>
      </c>
    </row>
    <row r="1091" spans="1:7" ht="22.5">
      <c r="A1091" s="16">
        <v>616</v>
      </c>
      <c r="B1091" s="22" t="s">
        <v>2762</v>
      </c>
      <c r="C1091" s="31" t="s">
        <v>955</v>
      </c>
      <c r="D1091" s="18" t="s">
        <v>3105</v>
      </c>
      <c r="E1091" s="19">
        <v>116</v>
      </c>
      <c r="F1091" s="23"/>
      <c r="G1091" s="21">
        <f t="shared" si="16"/>
        <v>0</v>
      </c>
    </row>
    <row r="1092" spans="1:7" ht="22.5">
      <c r="A1092" s="16">
        <v>617</v>
      </c>
      <c r="B1092" s="22" t="s">
        <v>2764</v>
      </c>
      <c r="C1092" s="31" t="s">
        <v>956</v>
      </c>
      <c r="D1092" s="18" t="s">
        <v>3105</v>
      </c>
      <c r="E1092" s="19">
        <v>57</v>
      </c>
      <c r="F1092" s="23"/>
      <c r="G1092" s="21">
        <f t="shared" si="16"/>
        <v>0</v>
      </c>
    </row>
    <row r="1093" spans="1:7" ht="22.5">
      <c r="A1093" s="16">
        <v>618</v>
      </c>
      <c r="B1093" s="22" t="s">
        <v>2766</v>
      </c>
      <c r="C1093" s="31" t="s">
        <v>957</v>
      </c>
      <c r="D1093" s="18" t="s">
        <v>3105</v>
      </c>
      <c r="E1093" s="19">
        <v>1</v>
      </c>
      <c r="F1093" s="23"/>
      <c r="G1093" s="21">
        <f t="shared" si="16"/>
        <v>0</v>
      </c>
    </row>
    <row r="1094" spans="1:7" ht="22.5">
      <c r="A1094" s="16">
        <v>619</v>
      </c>
      <c r="B1094" s="22" t="s">
        <v>2768</v>
      </c>
      <c r="C1094" s="31" t="s">
        <v>958</v>
      </c>
      <c r="D1094" s="18" t="s">
        <v>3105</v>
      </c>
      <c r="E1094" s="19">
        <v>7</v>
      </c>
      <c r="F1094" s="23"/>
      <c r="G1094" s="21">
        <f t="shared" si="16"/>
        <v>0</v>
      </c>
    </row>
    <row r="1095" spans="1:7" ht="22.5">
      <c r="A1095" s="16">
        <v>620</v>
      </c>
      <c r="B1095" s="22" t="s">
        <v>2770</v>
      </c>
      <c r="C1095" s="31" t="s">
        <v>959</v>
      </c>
      <c r="D1095" s="18" t="s">
        <v>3105</v>
      </c>
      <c r="E1095" s="19">
        <v>216</v>
      </c>
      <c r="F1095" s="23"/>
      <c r="G1095" s="21">
        <f t="shared" si="16"/>
        <v>0</v>
      </c>
    </row>
    <row r="1096" spans="1:7" ht="22.5">
      <c r="A1096" s="16">
        <v>621</v>
      </c>
      <c r="B1096" s="22" t="s">
        <v>2772</v>
      </c>
      <c r="C1096" s="31" t="s">
        <v>960</v>
      </c>
      <c r="D1096" s="18" t="s">
        <v>3105</v>
      </c>
      <c r="E1096" s="19">
        <v>42</v>
      </c>
      <c r="F1096" s="23"/>
      <c r="G1096" s="21">
        <f t="shared" si="16"/>
        <v>0</v>
      </c>
    </row>
    <row r="1097" spans="1:7" ht="22.5">
      <c r="A1097" s="16">
        <v>622</v>
      </c>
      <c r="B1097" s="22" t="s">
        <v>2774</v>
      </c>
      <c r="C1097" s="31" t="s">
        <v>961</v>
      </c>
      <c r="D1097" s="18" t="s">
        <v>3105</v>
      </c>
      <c r="E1097" s="19">
        <v>93</v>
      </c>
      <c r="F1097" s="23"/>
      <c r="G1097" s="21">
        <f t="shared" si="16"/>
        <v>0</v>
      </c>
    </row>
    <row r="1098" spans="1:7" ht="22.5">
      <c r="A1098" s="16">
        <v>623</v>
      </c>
      <c r="B1098" s="22" t="s">
        <v>2776</v>
      </c>
      <c r="C1098" s="31" t="s">
        <v>962</v>
      </c>
      <c r="D1098" s="18" t="s">
        <v>3105</v>
      </c>
      <c r="E1098" s="19">
        <v>3</v>
      </c>
      <c r="F1098" s="23"/>
      <c r="G1098" s="21">
        <f t="shared" si="16"/>
        <v>0</v>
      </c>
    </row>
    <row r="1099" spans="1:7" ht="22.5">
      <c r="A1099" s="16">
        <v>624</v>
      </c>
      <c r="B1099" s="22" t="s">
        <v>2778</v>
      </c>
      <c r="C1099" s="31" t="s">
        <v>963</v>
      </c>
      <c r="D1099" s="18" t="s">
        <v>3105</v>
      </c>
      <c r="E1099" s="19">
        <v>35</v>
      </c>
      <c r="F1099" s="23"/>
      <c r="G1099" s="21">
        <f t="shared" si="16"/>
        <v>0</v>
      </c>
    </row>
    <row r="1100" spans="1:7" ht="22.5">
      <c r="A1100" s="16">
        <v>625</v>
      </c>
      <c r="B1100" s="22" t="s">
        <v>2780</v>
      </c>
      <c r="C1100" s="31" t="s">
        <v>964</v>
      </c>
      <c r="D1100" s="18" t="s">
        <v>3105</v>
      </c>
      <c r="E1100" s="19">
        <v>7</v>
      </c>
      <c r="F1100" s="23"/>
      <c r="G1100" s="21">
        <f t="shared" si="16"/>
        <v>0</v>
      </c>
    </row>
    <row r="1101" spans="1:7" ht="22.5">
      <c r="A1101" s="16">
        <v>626</v>
      </c>
      <c r="B1101" s="22" t="s">
        <v>2782</v>
      </c>
      <c r="C1101" s="31" t="s">
        <v>965</v>
      </c>
      <c r="D1101" s="18" t="s">
        <v>3105</v>
      </c>
      <c r="E1101" s="19">
        <v>90</v>
      </c>
      <c r="F1101" s="23"/>
      <c r="G1101" s="21">
        <f t="shared" si="16"/>
        <v>0</v>
      </c>
    </row>
    <row r="1102" spans="1:7" ht="22.5">
      <c r="A1102" s="16">
        <v>627</v>
      </c>
      <c r="B1102" s="22" t="s">
        <v>2784</v>
      </c>
      <c r="C1102" s="31" t="s">
        <v>966</v>
      </c>
      <c r="D1102" s="18" t="s">
        <v>3105</v>
      </c>
      <c r="E1102" s="19">
        <v>170</v>
      </c>
      <c r="F1102" s="23"/>
      <c r="G1102" s="21">
        <f t="shared" si="16"/>
        <v>0</v>
      </c>
    </row>
    <row r="1103" spans="1:7" ht="22.5">
      <c r="A1103" s="16">
        <v>628</v>
      </c>
      <c r="B1103" s="22" t="s">
        <v>2786</v>
      </c>
      <c r="C1103" s="31" t="s">
        <v>967</v>
      </c>
      <c r="D1103" s="18" t="s">
        <v>3105</v>
      </c>
      <c r="E1103" s="19">
        <v>40</v>
      </c>
      <c r="F1103" s="23"/>
      <c r="G1103" s="21">
        <f t="shared" si="16"/>
        <v>0</v>
      </c>
    </row>
    <row r="1104" spans="1:7" ht="22.5">
      <c r="A1104" s="16">
        <v>629</v>
      </c>
      <c r="B1104" s="22" t="s">
        <v>2788</v>
      </c>
      <c r="C1104" s="31" t="s">
        <v>968</v>
      </c>
      <c r="D1104" s="18" t="s">
        <v>3105</v>
      </c>
      <c r="E1104" s="19">
        <v>90</v>
      </c>
      <c r="F1104" s="23"/>
      <c r="G1104" s="21">
        <f t="shared" si="16"/>
        <v>0</v>
      </c>
    </row>
    <row r="1105" spans="1:7" ht="22.5">
      <c r="A1105" s="16">
        <v>630</v>
      </c>
      <c r="B1105" s="22" t="s">
        <v>2790</v>
      </c>
      <c r="C1105" s="31" t="s">
        <v>969</v>
      </c>
      <c r="D1105" s="18" t="s">
        <v>3105</v>
      </c>
      <c r="E1105" s="19">
        <v>55</v>
      </c>
      <c r="F1105" s="23"/>
      <c r="G1105" s="21">
        <f t="shared" si="16"/>
        <v>0</v>
      </c>
    </row>
    <row r="1106" spans="1:7" ht="22.5">
      <c r="A1106" s="16">
        <v>631</v>
      </c>
      <c r="B1106" s="22" t="s">
        <v>2792</v>
      </c>
      <c r="C1106" s="31" t="s">
        <v>970</v>
      </c>
      <c r="D1106" s="18" t="s">
        <v>1711</v>
      </c>
      <c r="E1106" s="19">
        <v>10</v>
      </c>
      <c r="F1106" s="23"/>
      <c r="G1106" s="21">
        <f t="shared" si="16"/>
        <v>0</v>
      </c>
    </row>
    <row r="1107" spans="1:7" ht="22.5">
      <c r="A1107" s="16">
        <v>632</v>
      </c>
      <c r="B1107" s="22" t="s">
        <v>2794</v>
      </c>
      <c r="C1107" s="31" t="s">
        <v>971</v>
      </c>
      <c r="D1107" s="18" t="s">
        <v>1711</v>
      </c>
      <c r="E1107" s="19">
        <v>13</v>
      </c>
      <c r="F1107" s="23"/>
      <c r="G1107" s="21">
        <f t="shared" si="16"/>
        <v>0</v>
      </c>
    </row>
    <row r="1108" spans="1:7" ht="22.5">
      <c r="A1108" s="16">
        <v>633</v>
      </c>
      <c r="B1108" s="22" t="s">
        <v>2796</v>
      </c>
      <c r="C1108" s="31" t="s">
        <v>972</v>
      </c>
      <c r="D1108" s="18" t="s">
        <v>1711</v>
      </c>
      <c r="E1108" s="19">
        <v>37</v>
      </c>
      <c r="F1108" s="23"/>
      <c r="G1108" s="21">
        <f t="shared" si="16"/>
        <v>0</v>
      </c>
    </row>
    <row r="1109" spans="1:7" ht="22.5">
      <c r="A1109" s="16">
        <v>634</v>
      </c>
      <c r="B1109" s="22" t="s">
        <v>2798</v>
      </c>
      <c r="C1109" s="31" t="s">
        <v>973</v>
      </c>
      <c r="D1109" s="18" t="s">
        <v>1711</v>
      </c>
      <c r="E1109" s="19">
        <v>5</v>
      </c>
      <c r="F1109" s="23"/>
      <c r="G1109" s="21">
        <f t="shared" si="16"/>
        <v>0</v>
      </c>
    </row>
    <row r="1110" spans="1:7" ht="22.5">
      <c r="A1110" s="16">
        <v>635</v>
      </c>
      <c r="B1110" s="22" t="s">
        <v>2800</v>
      </c>
      <c r="C1110" s="31" t="s">
        <v>974</v>
      </c>
      <c r="D1110" s="18" t="s">
        <v>3105</v>
      </c>
      <c r="E1110" s="19">
        <v>5</v>
      </c>
      <c r="F1110" s="23"/>
      <c r="G1110" s="21">
        <f t="shared" si="16"/>
        <v>0</v>
      </c>
    </row>
    <row r="1111" spans="1:7" ht="22.5">
      <c r="A1111" s="16">
        <v>636</v>
      </c>
      <c r="B1111" s="22" t="s">
        <v>2802</v>
      </c>
      <c r="C1111" s="31" t="s">
        <v>975</v>
      </c>
      <c r="D1111" s="18" t="s">
        <v>3105</v>
      </c>
      <c r="E1111" s="19">
        <v>8</v>
      </c>
      <c r="F1111" s="23"/>
      <c r="G1111" s="21">
        <f t="shared" si="16"/>
        <v>0</v>
      </c>
    </row>
    <row r="1112" spans="1:7" ht="22.5">
      <c r="A1112" s="16">
        <v>637</v>
      </c>
      <c r="B1112" s="22" t="s">
        <v>2804</v>
      </c>
      <c r="C1112" s="31" t="s">
        <v>976</v>
      </c>
      <c r="D1112" s="18" t="s">
        <v>3105</v>
      </c>
      <c r="E1112" s="19">
        <v>5</v>
      </c>
      <c r="F1112" s="23"/>
      <c r="G1112" s="21">
        <f t="shared" si="16"/>
        <v>0</v>
      </c>
    </row>
    <row r="1113" spans="1:7" ht="22.5">
      <c r="A1113" s="16">
        <v>638</v>
      </c>
      <c r="B1113" s="22" t="s">
        <v>2806</v>
      </c>
      <c r="C1113" s="31" t="s">
        <v>977</v>
      </c>
      <c r="D1113" s="18" t="s">
        <v>3105</v>
      </c>
      <c r="E1113" s="19">
        <v>5</v>
      </c>
      <c r="F1113" s="23"/>
      <c r="G1113" s="21">
        <f t="shared" si="16"/>
        <v>0</v>
      </c>
    </row>
    <row r="1114" spans="1:7" ht="22.5">
      <c r="A1114" s="16">
        <v>639</v>
      </c>
      <c r="B1114" s="22" t="s">
        <v>2808</v>
      </c>
      <c r="C1114" s="31" t="s">
        <v>978</v>
      </c>
      <c r="D1114" s="18" t="s">
        <v>1605</v>
      </c>
      <c r="E1114" s="19">
        <v>1</v>
      </c>
      <c r="F1114" s="23"/>
      <c r="G1114" s="21">
        <f t="shared" si="16"/>
        <v>0</v>
      </c>
    </row>
    <row r="1115" spans="1:7">
      <c r="A1115" s="16"/>
      <c r="B1115" s="22"/>
      <c r="C1115" s="35" t="s">
        <v>979</v>
      </c>
      <c r="D1115" s="36"/>
      <c r="E1115" s="36"/>
      <c r="F1115" s="36"/>
      <c r="G1115" s="10">
        <f>SUM(G974:G1114)</f>
        <v>0</v>
      </c>
    </row>
    <row r="1116" spans="1:7">
      <c r="A1116" s="16"/>
      <c r="B1116" s="22"/>
      <c r="C1116" s="31"/>
      <c r="D1116" s="18"/>
      <c r="E1116" s="19"/>
      <c r="F1116" s="20"/>
      <c r="G1116" s="21"/>
    </row>
    <row r="1117" spans="1:7">
      <c r="A1117" s="16"/>
      <c r="B1117" s="17" t="s">
        <v>2811</v>
      </c>
      <c r="C1117" s="30" t="s">
        <v>980</v>
      </c>
      <c r="D1117" s="18" t="s">
        <v>2865</v>
      </c>
      <c r="E1117" s="19"/>
      <c r="F1117" s="20"/>
      <c r="G1117" s="21"/>
    </row>
    <row r="1118" spans="1:7">
      <c r="A1118" s="16"/>
      <c r="B1118" s="17" t="s">
        <v>2813</v>
      </c>
      <c r="C1118" s="30" t="s">
        <v>981</v>
      </c>
      <c r="D1118" s="18" t="s">
        <v>2865</v>
      </c>
      <c r="E1118" s="19"/>
      <c r="F1118" s="20"/>
      <c r="G1118" s="21"/>
    </row>
    <row r="1119" spans="1:7" ht="22.5">
      <c r="A1119" s="16">
        <v>640</v>
      </c>
      <c r="B1119" s="22" t="s">
        <v>2815</v>
      </c>
      <c r="C1119" s="31" t="s">
        <v>982</v>
      </c>
      <c r="D1119" s="18" t="s">
        <v>1711</v>
      </c>
      <c r="E1119" s="19">
        <v>2</v>
      </c>
      <c r="F1119" s="23"/>
      <c r="G1119" s="21">
        <f t="shared" ref="G1119:G1128" si="17">ROUND(E1119*F1119,2)</f>
        <v>0</v>
      </c>
    </row>
    <row r="1120" spans="1:7">
      <c r="A1120" s="16">
        <v>641</v>
      </c>
      <c r="B1120" s="22" t="s">
        <v>2817</v>
      </c>
      <c r="C1120" s="31" t="s">
        <v>983</v>
      </c>
      <c r="D1120" s="18" t="s">
        <v>1711</v>
      </c>
      <c r="E1120" s="19">
        <v>2</v>
      </c>
      <c r="F1120" s="23"/>
      <c r="G1120" s="21">
        <f t="shared" si="17"/>
        <v>0</v>
      </c>
    </row>
    <row r="1121" spans="1:7">
      <c r="A1121" s="16">
        <v>642</v>
      </c>
      <c r="B1121" s="22" t="s">
        <v>2819</v>
      </c>
      <c r="C1121" s="31" t="s">
        <v>984</v>
      </c>
      <c r="D1121" s="18" t="s">
        <v>1711</v>
      </c>
      <c r="E1121" s="19">
        <v>2</v>
      </c>
      <c r="F1121" s="23"/>
      <c r="G1121" s="21">
        <f t="shared" si="17"/>
        <v>0</v>
      </c>
    </row>
    <row r="1122" spans="1:7" ht="22.5">
      <c r="A1122" s="16">
        <v>643</v>
      </c>
      <c r="B1122" s="22" t="s">
        <v>2821</v>
      </c>
      <c r="C1122" s="31" t="s">
        <v>985</v>
      </c>
      <c r="D1122" s="18" t="s">
        <v>1711</v>
      </c>
      <c r="E1122" s="19">
        <v>2</v>
      </c>
      <c r="F1122" s="23"/>
      <c r="G1122" s="21">
        <f t="shared" si="17"/>
        <v>0</v>
      </c>
    </row>
    <row r="1123" spans="1:7">
      <c r="A1123" s="16">
        <v>644</v>
      </c>
      <c r="B1123" s="22" t="s">
        <v>2823</v>
      </c>
      <c r="C1123" s="31" t="s">
        <v>986</v>
      </c>
      <c r="D1123" s="18" t="s">
        <v>3105</v>
      </c>
      <c r="E1123" s="19">
        <v>5</v>
      </c>
      <c r="F1123" s="23"/>
      <c r="G1123" s="21">
        <f t="shared" si="17"/>
        <v>0</v>
      </c>
    </row>
    <row r="1124" spans="1:7">
      <c r="A1124" s="16">
        <v>645</v>
      </c>
      <c r="B1124" s="22" t="s">
        <v>2825</v>
      </c>
      <c r="C1124" s="31" t="s">
        <v>987</v>
      </c>
      <c r="D1124" s="18" t="s">
        <v>3105</v>
      </c>
      <c r="E1124" s="19">
        <v>22</v>
      </c>
      <c r="F1124" s="23"/>
      <c r="G1124" s="21">
        <f t="shared" si="17"/>
        <v>0</v>
      </c>
    </row>
    <row r="1125" spans="1:7">
      <c r="A1125" s="16">
        <v>646</v>
      </c>
      <c r="B1125" s="22" t="s">
        <v>2827</v>
      </c>
      <c r="C1125" s="31" t="s">
        <v>988</v>
      </c>
      <c r="D1125" s="18" t="s">
        <v>3105</v>
      </c>
      <c r="E1125" s="19">
        <v>5</v>
      </c>
      <c r="F1125" s="23"/>
      <c r="G1125" s="21">
        <f t="shared" si="17"/>
        <v>0</v>
      </c>
    </row>
    <row r="1126" spans="1:7">
      <c r="A1126" s="16">
        <v>647</v>
      </c>
      <c r="B1126" s="22" t="s">
        <v>2829</v>
      </c>
      <c r="C1126" s="31" t="s">
        <v>989</v>
      </c>
      <c r="D1126" s="18" t="s">
        <v>3105</v>
      </c>
      <c r="E1126" s="19">
        <v>12</v>
      </c>
      <c r="F1126" s="23"/>
      <c r="G1126" s="21">
        <f t="shared" si="17"/>
        <v>0</v>
      </c>
    </row>
    <row r="1127" spans="1:7" ht="22.5">
      <c r="A1127" s="16">
        <v>648</v>
      </c>
      <c r="B1127" s="22" t="s">
        <v>2831</v>
      </c>
      <c r="C1127" s="31" t="s">
        <v>990</v>
      </c>
      <c r="D1127" s="18" t="s">
        <v>3105</v>
      </c>
      <c r="E1127" s="19">
        <v>12</v>
      </c>
      <c r="F1127" s="23"/>
      <c r="G1127" s="21">
        <f t="shared" si="17"/>
        <v>0</v>
      </c>
    </row>
    <row r="1128" spans="1:7" ht="22.5">
      <c r="A1128" s="16">
        <v>649</v>
      </c>
      <c r="B1128" s="22" t="s">
        <v>2833</v>
      </c>
      <c r="C1128" s="31" t="s">
        <v>991</v>
      </c>
      <c r="D1128" s="18" t="s">
        <v>3105</v>
      </c>
      <c r="E1128" s="19">
        <v>12</v>
      </c>
      <c r="F1128" s="23"/>
      <c r="G1128" s="21">
        <f t="shared" si="17"/>
        <v>0</v>
      </c>
    </row>
    <row r="1129" spans="1:7">
      <c r="A1129" s="16"/>
      <c r="B1129" s="17" t="s">
        <v>2835</v>
      </c>
      <c r="C1129" s="30" t="s">
        <v>992</v>
      </c>
      <c r="D1129" s="18" t="s">
        <v>2865</v>
      </c>
      <c r="E1129" s="19"/>
      <c r="F1129" s="20"/>
      <c r="G1129" s="21"/>
    </row>
    <row r="1130" spans="1:7" ht="22.5">
      <c r="A1130" s="16">
        <v>650</v>
      </c>
      <c r="B1130" s="22" t="s">
        <v>2837</v>
      </c>
      <c r="C1130" s="31" t="s">
        <v>993</v>
      </c>
      <c r="D1130" s="18" t="s">
        <v>1711</v>
      </c>
      <c r="E1130" s="19">
        <v>1</v>
      </c>
      <c r="F1130" s="23"/>
      <c r="G1130" s="21">
        <f t="shared" ref="G1130:G1157" si="18">ROUND(E1130*F1130,2)</f>
        <v>0</v>
      </c>
    </row>
    <row r="1131" spans="1:7" ht="22.5">
      <c r="A1131" s="16">
        <v>651</v>
      </c>
      <c r="B1131" s="22" t="s">
        <v>2839</v>
      </c>
      <c r="C1131" s="31" t="s">
        <v>994</v>
      </c>
      <c r="D1131" s="18" t="s">
        <v>1711</v>
      </c>
      <c r="E1131" s="19">
        <v>1</v>
      </c>
      <c r="F1131" s="23"/>
      <c r="G1131" s="21">
        <f t="shared" si="18"/>
        <v>0</v>
      </c>
    </row>
    <row r="1132" spans="1:7">
      <c r="A1132" s="16">
        <v>652</v>
      </c>
      <c r="B1132" s="22" t="s">
        <v>2841</v>
      </c>
      <c r="C1132" s="31" t="s">
        <v>995</v>
      </c>
      <c r="D1132" s="18" t="s">
        <v>2927</v>
      </c>
      <c r="E1132" s="19">
        <v>1540</v>
      </c>
      <c r="F1132" s="23"/>
      <c r="G1132" s="21">
        <f t="shared" si="18"/>
        <v>0</v>
      </c>
    </row>
    <row r="1133" spans="1:7" ht="22.5">
      <c r="A1133" s="16">
        <v>653</v>
      </c>
      <c r="B1133" s="22" t="s">
        <v>2843</v>
      </c>
      <c r="C1133" s="31" t="s">
        <v>996</v>
      </c>
      <c r="D1133" s="18" t="s">
        <v>2874</v>
      </c>
      <c r="E1133" s="19">
        <v>20</v>
      </c>
      <c r="F1133" s="23"/>
      <c r="G1133" s="21">
        <f t="shared" si="18"/>
        <v>0</v>
      </c>
    </row>
    <row r="1134" spans="1:7" ht="22.5">
      <c r="A1134" s="16">
        <v>654</v>
      </c>
      <c r="B1134" s="22" t="s">
        <v>2845</v>
      </c>
      <c r="C1134" s="31" t="s">
        <v>997</v>
      </c>
      <c r="D1134" s="18" t="s">
        <v>2874</v>
      </c>
      <c r="E1134" s="19">
        <v>88</v>
      </c>
      <c r="F1134" s="23"/>
      <c r="G1134" s="21">
        <f t="shared" si="18"/>
        <v>0</v>
      </c>
    </row>
    <row r="1135" spans="1:7" ht="22.5">
      <c r="A1135" s="16">
        <v>655</v>
      </c>
      <c r="B1135" s="22" t="s">
        <v>2847</v>
      </c>
      <c r="C1135" s="31" t="s">
        <v>998</v>
      </c>
      <c r="D1135" s="18" t="s">
        <v>3105</v>
      </c>
      <c r="E1135" s="19">
        <v>69</v>
      </c>
      <c r="F1135" s="23"/>
      <c r="G1135" s="21">
        <f t="shared" si="18"/>
        <v>0</v>
      </c>
    </row>
    <row r="1136" spans="1:7" ht="22.5">
      <c r="A1136" s="16">
        <v>656</v>
      </c>
      <c r="B1136" s="22" t="s">
        <v>2849</v>
      </c>
      <c r="C1136" s="31" t="s">
        <v>999</v>
      </c>
      <c r="D1136" s="18" t="s">
        <v>3105</v>
      </c>
      <c r="E1136" s="19">
        <v>121</v>
      </c>
      <c r="F1136" s="23"/>
      <c r="G1136" s="21">
        <f t="shared" si="18"/>
        <v>0</v>
      </c>
    </row>
    <row r="1137" spans="1:7" ht="22.5">
      <c r="A1137" s="16">
        <v>657</v>
      </c>
      <c r="B1137" s="22" t="s">
        <v>2851</v>
      </c>
      <c r="C1137" s="31" t="s">
        <v>1000</v>
      </c>
      <c r="D1137" s="18" t="s">
        <v>3105</v>
      </c>
      <c r="E1137" s="19">
        <v>5</v>
      </c>
      <c r="F1137" s="23"/>
      <c r="G1137" s="21">
        <f t="shared" si="18"/>
        <v>0</v>
      </c>
    </row>
    <row r="1138" spans="1:7" ht="22.5">
      <c r="A1138" s="16">
        <v>658</v>
      </c>
      <c r="B1138" s="22" t="s">
        <v>1011</v>
      </c>
      <c r="C1138" s="31" t="s">
        <v>1001</v>
      </c>
      <c r="D1138" s="18" t="s">
        <v>3105</v>
      </c>
      <c r="E1138" s="19">
        <v>22</v>
      </c>
      <c r="F1138" s="23"/>
      <c r="G1138" s="21">
        <f t="shared" si="18"/>
        <v>0</v>
      </c>
    </row>
    <row r="1139" spans="1:7" ht="22.5">
      <c r="A1139" s="16">
        <v>659</v>
      </c>
      <c r="B1139" s="22" t="s">
        <v>1013</v>
      </c>
      <c r="C1139" s="31" t="s">
        <v>1002</v>
      </c>
      <c r="D1139" s="18" t="s">
        <v>3105</v>
      </c>
      <c r="E1139" s="19">
        <v>12</v>
      </c>
      <c r="F1139" s="23"/>
      <c r="G1139" s="21">
        <f t="shared" si="18"/>
        <v>0</v>
      </c>
    </row>
    <row r="1140" spans="1:7" ht="22.5">
      <c r="A1140" s="16">
        <v>660</v>
      </c>
      <c r="B1140" s="22" t="s">
        <v>1015</v>
      </c>
      <c r="C1140" s="31" t="s">
        <v>1003</v>
      </c>
      <c r="D1140" s="18" t="s">
        <v>3105</v>
      </c>
      <c r="E1140" s="19">
        <v>50</v>
      </c>
      <c r="F1140" s="23"/>
      <c r="G1140" s="21">
        <f t="shared" si="18"/>
        <v>0</v>
      </c>
    </row>
    <row r="1141" spans="1:7">
      <c r="A1141" s="16">
        <v>661</v>
      </c>
      <c r="B1141" s="22" t="s">
        <v>1017</v>
      </c>
      <c r="C1141" s="31" t="s">
        <v>1004</v>
      </c>
      <c r="D1141" s="18" t="s">
        <v>1711</v>
      </c>
      <c r="E1141" s="19">
        <v>1</v>
      </c>
      <c r="F1141" s="23"/>
      <c r="G1141" s="21">
        <f t="shared" si="18"/>
        <v>0</v>
      </c>
    </row>
    <row r="1142" spans="1:7">
      <c r="A1142" s="16">
        <v>662</v>
      </c>
      <c r="B1142" s="22" t="s">
        <v>1019</v>
      </c>
      <c r="C1142" s="31" t="s">
        <v>1005</v>
      </c>
      <c r="D1142" s="18" t="s">
        <v>1711</v>
      </c>
      <c r="E1142" s="19">
        <v>1</v>
      </c>
      <c r="F1142" s="23"/>
      <c r="G1142" s="21">
        <f t="shared" si="18"/>
        <v>0</v>
      </c>
    </row>
    <row r="1143" spans="1:7" ht="22.5">
      <c r="A1143" s="16">
        <v>663</v>
      </c>
      <c r="B1143" s="22" t="s">
        <v>1021</v>
      </c>
      <c r="C1143" s="31" t="s">
        <v>1006</v>
      </c>
      <c r="D1143" s="18" t="s">
        <v>1711</v>
      </c>
      <c r="E1143" s="19">
        <v>4</v>
      </c>
      <c r="F1143" s="23"/>
      <c r="G1143" s="21">
        <f t="shared" si="18"/>
        <v>0</v>
      </c>
    </row>
    <row r="1144" spans="1:7">
      <c r="A1144" s="16">
        <v>664</v>
      </c>
      <c r="B1144" s="22" t="s">
        <v>1023</v>
      </c>
      <c r="C1144" s="31" t="s">
        <v>1007</v>
      </c>
      <c r="D1144" s="18" t="s">
        <v>1711</v>
      </c>
      <c r="E1144" s="19">
        <v>4</v>
      </c>
      <c r="F1144" s="23"/>
      <c r="G1144" s="21">
        <f t="shared" si="18"/>
        <v>0</v>
      </c>
    </row>
    <row r="1145" spans="1:7" ht="22.5">
      <c r="A1145" s="16">
        <v>665</v>
      </c>
      <c r="B1145" s="22" t="s">
        <v>1025</v>
      </c>
      <c r="C1145" s="31" t="s">
        <v>1008</v>
      </c>
      <c r="D1145" s="18" t="s">
        <v>1711</v>
      </c>
      <c r="E1145" s="19">
        <v>2</v>
      </c>
      <c r="F1145" s="23"/>
      <c r="G1145" s="21">
        <f t="shared" si="18"/>
        <v>0</v>
      </c>
    </row>
    <row r="1146" spans="1:7" ht="22.5">
      <c r="A1146" s="16">
        <v>666</v>
      </c>
      <c r="B1146" s="22" t="s">
        <v>1027</v>
      </c>
      <c r="C1146" s="31" t="s">
        <v>1009</v>
      </c>
      <c r="D1146" s="18" t="s">
        <v>1711</v>
      </c>
      <c r="E1146" s="19">
        <v>4</v>
      </c>
      <c r="F1146" s="23"/>
      <c r="G1146" s="21">
        <f t="shared" si="18"/>
        <v>0</v>
      </c>
    </row>
    <row r="1147" spans="1:7">
      <c r="A1147" s="16">
        <v>667</v>
      </c>
      <c r="B1147" s="22" t="s">
        <v>1029</v>
      </c>
      <c r="C1147" s="31" t="s">
        <v>0</v>
      </c>
      <c r="D1147" s="18" t="s">
        <v>1711</v>
      </c>
      <c r="E1147" s="19">
        <v>4</v>
      </c>
      <c r="F1147" s="23"/>
      <c r="G1147" s="21">
        <f t="shared" si="18"/>
        <v>0</v>
      </c>
    </row>
    <row r="1148" spans="1:7">
      <c r="A1148" s="16">
        <v>668</v>
      </c>
      <c r="B1148" s="22" t="s">
        <v>1031</v>
      </c>
      <c r="C1148" s="31" t="s">
        <v>1</v>
      </c>
      <c r="D1148" s="18" t="s">
        <v>1711</v>
      </c>
      <c r="E1148" s="19">
        <v>3</v>
      </c>
      <c r="F1148" s="23"/>
      <c r="G1148" s="21">
        <f t="shared" si="18"/>
        <v>0</v>
      </c>
    </row>
    <row r="1149" spans="1:7">
      <c r="A1149" s="16">
        <v>669</v>
      </c>
      <c r="B1149" s="22" t="s">
        <v>1033</v>
      </c>
      <c r="C1149" s="31" t="s">
        <v>2</v>
      </c>
      <c r="D1149" s="18" t="s">
        <v>1711</v>
      </c>
      <c r="E1149" s="19">
        <v>4</v>
      </c>
      <c r="F1149" s="23"/>
      <c r="G1149" s="21">
        <f t="shared" si="18"/>
        <v>0</v>
      </c>
    </row>
    <row r="1150" spans="1:7">
      <c r="A1150" s="16">
        <v>670</v>
      </c>
      <c r="B1150" s="22" t="s">
        <v>1035</v>
      </c>
      <c r="C1150" s="31" t="s">
        <v>3</v>
      </c>
      <c r="D1150" s="18" t="s">
        <v>1711</v>
      </c>
      <c r="E1150" s="19">
        <v>3</v>
      </c>
      <c r="F1150" s="23"/>
      <c r="G1150" s="21">
        <f t="shared" si="18"/>
        <v>0</v>
      </c>
    </row>
    <row r="1151" spans="1:7">
      <c r="A1151" s="16">
        <v>671</v>
      </c>
      <c r="B1151" s="22" t="s">
        <v>1037</v>
      </c>
      <c r="C1151" s="31" t="s">
        <v>4</v>
      </c>
      <c r="D1151" s="18" t="s">
        <v>1711</v>
      </c>
      <c r="E1151" s="19">
        <v>3</v>
      </c>
      <c r="F1151" s="23"/>
      <c r="G1151" s="21">
        <f t="shared" si="18"/>
        <v>0</v>
      </c>
    </row>
    <row r="1152" spans="1:7">
      <c r="A1152" s="16">
        <v>672</v>
      </c>
      <c r="B1152" s="22" t="s">
        <v>1039</v>
      </c>
      <c r="C1152" s="31" t="s">
        <v>5</v>
      </c>
      <c r="D1152" s="18" t="s">
        <v>1711</v>
      </c>
      <c r="E1152" s="19">
        <v>3</v>
      </c>
      <c r="F1152" s="23"/>
      <c r="G1152" s="21">
        <f t="shared" si="18"/>
        <v>0</v>
      </c>
    </row>
    <row r="1153" spans="1:7">
      <c r="A1153" s="16">
        <v>673</v>
      </c>
      <c r="B1153" s="22" t="s">
        <v>1041</v>
      </c>
      <c r="C1153" s="31" t="s">
        <v>6</v>
      </c>
      <c r="D1153" s="18" t="s">
        <v>1711</v>
      </c>
      <c r="E1153" s="19">
        <v>11</v>
      </c>
      <c r="F1153" s="23"/>
      <c r="G1153" s="21">
        <f t="shared" si="18"/>
        <v>0</v>
      </c>
    </row>
    <row r="1154" spans="1:7">
      <c r="A1154" s="16">
        <v>674</v>
      </c>
      <c r="B1154" s="22" t="s">
        <v>1043</v>
      </c>
      <c r="C1154" s="31" t="s">
        <v>7</v>
      </c>
      <c r="D1154" s="18" t="s">
        <v>1711</v>
      </c>
      <c r="E1154" s="19">
        <v>3</v>
      </c>
      <c r="F1154" s="23"/>
      <c r="G1154" s="21">
        <f t="shared" si="18"/>
        <v>0</v>
      </c>
    </row>
    <row r="1155" spans="1:7" ht="22.5">
      <c r="A1155" s="16">
        <v>675</v>
      </c>
      <c r="B1155" s="22" t="s">
        <v>1045</v>
      </c>
      <c r="C1155" s="31" t="s">
        <v>8</v>
      </c>
      <c r="D1155" s="18" t="s">
        <v>1711</v>
      </c>
      <c r="E1155" s="19">
        <v>5</v>
      </c>
      <c r="F1155" s="23"/>
      <c r="G1155" s="21">
        <f t="shared" si="18"/>
        <v>0</v>
      </c>
    </row>
    <row r="1156" spans="1:7">
      <c r="A1156" s="16">
        <v>676</v>
      </c>
      <c r="B1156" s="22" t="s">
        <v>1047</v>
      </c>
      <c r="C1156" s="31" t="s">
        <v>9</v>
      </c>
      <c r="D1156" s="18" t="s">
        <v>1711</v>
      </c>
      <c r="E1156" s="19">
        <v>5</v>
      </c>
      <c r="F1156" s="23"/>
      <c r="G1156" s="21">
        <f t="shared" si="18"/>
        <v>0</v>
      </c>
    </row>
    <row r="1157" spans="1:7" ht="22.5">
      <c r="A1157" s="16">
        <v>677</v>
      </c>
      <c r="B1157" s="22" t="s">
        <v>1049</v>
      </c>
      <c r="C1157" s="31" t="s">
        <v>10</v>
      </c>
      <c r="D1157" s="18" t="s">
        <v>1711</v>
      </c>
      <c r="E1157" s="19">
        <v>24</v>
      </c>
      <c r="F1157" s="23"/>
      <c r="G1157" s="21">
        <f t="shared" si="18"/>
        <v>0</v>
      </c>
    </row>
    <row r="1158" spans="1:7">
      <c r="A1158" s="16"/>
      <c r="B1158" s="22"/>
      <c r="C1158" s="35" t="s">
        <v>11</v>
      </c>
      <c r="D1158" s="36"/>
      <c r="E1158" s="36"/>
      <c r="F1158" s="36"/>
      <c r="G1158" s="10">
        <f>SUM(G1118:G1157)</f>
        <v>0</v>
      </c>
    </row>
    <row r="1159" spans="1:7">
      <c r="A1159" s="16"/>
      <c r="B1159" s="22"/>
      <c r="C1159" s="31"/>
      <c r="D1159" s="18"/>
      <c r="E1159" s="19"/>
      <c r="F1159" s="20"/>
      <c r="G1159" s="21"/>
    </row>
    <row r="1160" spans="1:7">
      <c r="A1160" s="16"/>
      <c r="B1160" s="17" t="s">
        <v>1052</v>
      </c>
      <c r="C1160" s="30" t="s">
        <v>12</v>
      </c>
      <c r="D1160" s="18" t="s">
        <v>2865</v>
      </c>
      <c r="E1160" s="19"/>
      <c r="F1160" s="20"/>
      <c r="G1160" s="21"/>
    </row>
    <row r="1161" spans="1:7">
      <c r="A1161" s="16"/>
      <c r="B1161" s="17" t="s">
        <v>1054</v>
      </c>
      <c r="C1161" s="30" t="s">
        <v>13</v>
      </c>
      <c r="D1161" s="18" t="s">
        <v>2865</v>
      </c>
      <c r="E1161" s="19"/>
      <c r="F1161" s="20"/>
      <c r="G1161" s="21"/>
    </row>
    <row r="1162" spans="1:7" ht="22.5">
      <c r="A1162" s="16">
        <v>678</v>
      </c>
      <c r="B1162" s="22" t="s">
        <v>1056</v>
      </c>
      <c r="C1162" s="31" t="s">
        <v>14</v>
      </c>
      <c r="D1162" s="18" t="s">
        <v>1711</v>
      </c>
      <c r="E1162" s="19">
        <v>1</v>
      </c>
      <c r="F1162" s="23"/>
      <c r="G1162" s="21">
        <f>ROUND(E1162*F1162,2)</f>
        <v>0</v>
      </c>
    </row>
    <row r="1163" spans="1:7">
      <c r="A1163" s="16"/>
      <c r="B1163" s="22"/>
      <c r="C1163" s="35" t="s">
        <v>15</v>
      </c>
      <c r="D1163" s="36"/>
      <c r="E1163" s="36"/>
      <c r="F1163" s="36"/>
      <c r="G1163" s="10">
        <f>SUM(G1161:G1162)</f>
        <v>0</v>
      </c>
    </row>
    <row r="1164" spans="1:7">
      <c r="A1164" s="16"/>
      <c r="B1164" s="22"/>
      <c r="C1164" s="31"/>
      <c r="D1164" s="18"/>
      <c r="E1164" s="19"/>
      <c r="F1164" s="20"/>
      <c r="G1164" s="21"/>
    </row>
    <row r="1165" spans="1:7">
      <c r="A1165" s="16"/>
      <c r="B1165" s="17" t="s">
        <v>1059</v>
      </c>
      <c r="C1165" s="30" t="s">
        <v>16</v>
      </c>
      <c r="D1165" s="18" t="s">
        <v>2865</v>
      </c>
      <c r="E1165" s="19"/>
      <c r="F1165" s="20"/>
      <c r="G1165" s="21"/>
    </row>
    <row r="1166" spans="1:7">
      <c r="A1166" s="16"/>
      <c r="B1166" s="17" t="s">
        <v>1061</v>
      </c>
      <c r="C1166" s="30" t="s">
        <v>17</v>
      </c>
      <c r="D1166" s="18" t="s">
        <v>2865</v>
      </c>
      <c r="E1166" s="19"/>
      <c r="F1166" s="20"/>
      <c r="G1166" s="21"/>
    </row>
    <row r="1167" spans="1:7">
      <c r="A1167" s="16">
        <v>679</v>
      </c>
      <c r="B1167" s="22" t="s">
        <v>1063</v>
      </c>
      <c r="C1167" s="31" t="s">
        <v>18</v>
      </c>
      <c r="D1167" s="18" t="s">
        <v>3105</v>
      </c>
      <c r="E1167" s="19">
        <v>105</v>
      </c>
      <c r="F1167" s="23"/>
      <c r="G1167" s="21">
        <f t="shared" ref="G1167:G1172" si="19">ROUND(E1167*F1167,2)</f>
        <v>0</v>
      </c>
    </row>
    <row r="1168" spans="1:7">
      <c r="A1168" s="16">
        <v>680</v>
      </c>
      <c r="B1168" s="22" t="s">
        <v>1065</v>
      </c>
      <c r="C1168" s="31" t="s">
        <v>19</v>
      </c>
      <c r="D1168" s="18" t="s">
        <v>3105</v>
      </c>
      <c r="E1168" s="19">
        <v>65</v>
      </c>
      <c r="F1168" s="23"/>
      <c r="G1168" s="21">
        <f t="shared" si="19"/>
        <v>0</v>
      </c>
    </row>
    <row r="1169" spans="1:7" ht="33.75">
      <c r="A1169" s="16">
        <v>681</v>
      </c>
      <c r="B1169" s="22" t="s">
        <v>1067</v>
      </c>
      <c r="C1169" s="31" t="s">
        <v>20</v>
      </c>
      <c r="D1169" s="18" t="s">
        <v>1711</v>
      </c>
      <c r="E1169" s="19">
        <v>18</v>
      </c>
      <c r="F1169" s="23"/>
      <c r="G1169" s="21">
        <f t="shared" si="19"/>
        <v>0</v>
      </c>
    </row>
    <row r="1170" spans="1:7">
      <c r="A1170" s="16">
        <v>682</v>
      </c>
      <c r="B1170" s="22" t="s">
        <v>1069</v>
      </c>
      <c r="C1170" s="31" t="s">
        <v>21</v>
      </c>
      <c r="D1170" s="18" t="s">
        <v>1711</v>
      </c>
      <c r="E1170" s="19">
        <v>18</v>
      </c>
      <c r="F1170" s="23"/>
      <c r="G1170" s="21">
        <f t="shared" si="19"/>
        <v>0</v>
      </c>
    </row>
    <row r="1171" spans="1:7" ht="22.5">
      <c r="A1171" s="16">
        <v>683</v>
      </c>
      <c r="B1171" s="22" t="s">
        <v>1071</v>
      </c>
      <c r="C1171" s="31" t="s">
        <v>22</v>
      </c>
      <c r="D1171" s="18" t="s">
        <v>1711</v>
      </c>
      <c r="E1171" s="19">
        <v>3</v>
      </c>
      <c r="F1171" s="23"/>
      <c r="G1171" s="21">
        <f t="shared" si="19"/>
        <v>0</v>
      </c>
    </row>
    <row r="1172" spans="1:7" ht="33.75">
      <c r="A1172" s="16">
        <v>684</v>
      </c>
      <c r="B1172" s="22" t="s">
        <v>1073</v>
      </c>
      <c r="C1172" s="31" t="s">
        <v>23</v>
      </c>
      <c r="D1172" s="18" t="s">
        <v>1605</v>
      </c>
      <c r="E1172" s="19">
        <v>1</v>
      </c>
      <c r="F1172" s="23"/>
      <c r="G1172" s="21">
        <f t="shared" si="19"/>
        <v>0</v>
      </c>
    </row>
    <row r="1173" spans="1:7">
      <c r="A1173" s="16"/>
      <c r="B1173" s="22"/>
      <c r="C1173" s="35" t="s">
        <v>24</v>
      </c>
      <c r="D1173" s="36"/>
      <c r="E1173" s="36"/>
      <c r="F1173" s="36"/>
      <c r="G1173" s="10">
        <f>SUM(G1166:G1172)</f>
        <v>0</v>
      </c>
    </row>
    <row r="1174" spans="1:7">
      <c r="A1174" s="16"/>
      <c r="B1174" s="22"/>
      <c r="C1174" s="31"/>
      <c r="D1174" s="18"/>
      <c r="E1174" s="19"/>
      <c r="F1174" s="20"/>
      <c r="G1174" s="21"/>
    </row>
    <row r="1175" spans="1:7">
      <c r="A1175" s="16"/>
      <c r="B1175" s="17" t="s">
        <v>1076</v>
      </c>
      <c r="C1175" s="30" t="s">
        <v>25</v>
      </c>
      <c r="D1175" s="18" t="s">
        <v>2865</v>
      </c>
      <c r="E1175" s="19"/>
      <c r="F1175" s="20"/>
      <c r="G1175" s="21"/>
    </row>
    <row r="1176" spans="1:7">
      <c r="A1176" s="16"/>
      <c r="B1176" s="17" t="s">
        <v>1078</v>
      </c>
      <c r="C1176" s="30" t="s">
        <v>26</v>
      </c>
      <c r="D1176" s="18" t="s">
        <v>2865</v>
      </c>
      <c r="E1176" s="19"/>
      <c r="F1176" s="20"/>
      <c r="G1176" s="21"/>
    </row>
    <row r="1177" spans="1:7">
      <c r="A1177" s="16">
        <v>685</v>
      </c>
      <c r="B1177" s="22" t="s">
        <v>1080</v>
      </c>
      <c r="C1177" s="31" t="s">
        <v>1081</v>
      </c>
      <c r="D1177" s="18" t="s">
        <v>1711</v>
      </c>
      <c r="E1177" s="19">
        <v>1</v>
      </c>
      <c r="F1177" s="23"/>
      <c r="G1177" s="21">
        <f t="shared" ref="G1177:G1208" si="20">ROUND(E1177*F1177,2)</f>
        <v>0</v>
      </c>
    </row>
    <row r="1178" spans="1:7">
      <c r="A1178" s="16">
        <v>686</v>
      </c>
      <c r="B1178" s="22" t="s">
        <v>1082</v>
      </c>
      <c r="C1178" s="31" t="s">
        <v>27</v>
      </c>
      <c r="D1178" s="18" t="s">
        <v>1711</v>
      </c>
      <c r="E1178" s="19">
        <v>1</v>
      </c>
      <c r="F1178" s="23"/>
      <c r="G1178" s="21">
        <f t="shared" si="20"/>
        <v>0</v>
      </c>
    </row>
    <row r="1179" spans="1:7">
      <c r="A1179" s="16">
        <v>687</v>
      </c>
      <c r="B1179" s="22" t="s">
        <v>1084</v>
      </c>
      <c r="C1179" s="31" t="s">
        <v>28</v>
      </c>
      <c r="D1179" s="18" t="s">
        <v>1711</v>
      </c>
      <c r="E1179" s="19">
        <v>1</v>
      </c>
      <c r="F1179" s="23"/>
      <c r="G1179" s="21">
        <f t="shared" si="20"/>
        <v>0</v>
      </c>
    </row>
    <row r="1180" spans="1:7">
      <c r="A1180" s="16">
        <v>688</v>
      </c>
      <c r="B1180" s="22" t="s">
        <v>1086</v>
      </c>
      <c r="C1180" s="31" t="s">
        <v>1087</v>
      </c>
      <c r="D1180" s="18" t="s">
        <v>1711</v>
      </c>
      <c r="E1180" s="19">
        <v>1</v>
      </c>
      <c r="F1180" s="23"/>
      <c r="G1180" s="21">
        <f t="shared" si="20"/>
        <v>0</v>
      </c>
    </row>
    <row r="1181" spans="1:7">
      <c r="A1181" s="16">
        <v>689</v>
      </c>
      <c r="B1181" s="22" t="s">
        <v>1088</v>
      </c>
      <c r="C1181" s="31" t="s">
        <v>29</v>
      </c>
      <c r="D1181" s="18" t="s">
        <v>1711</v>
      </c>
      <c r="E1181" s="19">
        <v>264</v>
      </c>
      <c r="F1181" s="23"/>
      <c r="G1181" s="21">
        <f t="shared" si="20"/>
        <v>0</v>
      </c>
    </row>
    <row r="1182" spans="1:7">
      <c r="A1182" s="16">
        <v>690</v>
      </c>
      <c r="B1182" s="22" t="s">
        <v>1090</v>
      </c>
      <c r="C1182" s="31" t="s">
        <v>30</v>
      </c>
      <c r="D1182" s="18" t="s">
        <v>1711</v>
      </c>
      <c r="E1182" s="19">
        <v>264</v>
      </c>
      <c r="F1182" s="23"/>
      <c r="G1182" s="21">
        <f t="shared" si="20"/>
        <v>0</v>
      </c>
    </row>
    <row r="1183" spans="1:7" ht="22.5">
      <c r="A1183" s="16">
        <v>691</v>
      </c>
      <c r="B1183" s="22" t="s">
        <v>1092</v>
      </c>
      <c r="C1183" s="31" t="s">
        <v>31</v>
      </c>
      <c r="D1183" s="18" t="s">
        <v>1711</v>
      </c>
      <c r="E1183" s="19">
        <v>6</v>
      </c>
      <c r="F1183" s="23"/>
      <c r="G1183" s="21">
        <f t="shared" si="20"/>
        <v>0</v>
      </c>
    </row>
    <row r="1184" spans="1:7">
      <c r="A1184" s="16">
        <v>692</v>
      </c>
      <c r="B1184" s="22" t="s">
        <v>1094</v>
      </c>
      <c r="C1184" s="31" t="s">
        <v>32</v>
      </c>
      <c r="D1184" s="18" t="s">
        <v>1711</v>
      </c>
      <c r="E1184" s="19">
        <v>3</v>
      </c>
      <c r="F1184" s="23"/>
      <c r="G1184" s="21">
        <f t="shared" si="20"/>
        <v>0</v>
      </c>
    </row>
    <row r="1185" spans="1:7">
      <c r="A1185" s="16">
        <v>693</v>
      </c>
      <c r="B1185" s="22" t="s">
        <v>1096</v>
      </c>
      <c r="C1185" s="31" t="s">
        <v>33</v>
      </c>
      <c r="D1185" s="18" t="s">
        <v>1711</v>
      </c>
      <c r="E1185" s="19">
        <v>3</v>
      </c>
      <c r="F1185" s="23"/>
      <c r="G1185" s="21">
        <f t="shared" si="20"/>
        <v>0</v>
      </c>
    </row>
    <row r="1186" spans="1:7">
      <c r="A1186" s="16">
        <v>694</v>
      </c>
      <c r="B1186" s="22" t="s">
        <v>1098</v>
      </c>
      <c r="C1186" s="31" t="s">
        <v>34</v>
      </c>
      <c r="D1186" s="18" t="s">
        <v>1711</v>
      </c>
      <c r="E1186" s="19">
        <v>2</v>
      </c>
      <c r="F1186" s="23"/>
      <c r="G1186" s="21">
        <f t="shared" si="20"/>
        <v>0</v>
      </c>
    </row>
    <row r="1187" spans="1:7">
      <c r="A1187" s="16">
        <v>695</v>
      </c>
      <c r="B1187" s="22" t="s">
        <v>1100</v>
      </c>
      <c r="C1187" s="31" t="s">
        <v>35</v>
      </c>
      <c r="D1187" s="18" t="s">
        <v>1711</v>
      </c>
      <c r="E1187" s="19">
        <v>4</v>
      </c>
      <c r="F1187" s="23"/>
      <c r="G1187" s="21">
        <f t="shared" si="20"/>
        <v>0</v>
      </c>
    </row>
    <row r="1188" spans="1:7">
      <c r="A1188" s="16">
        <v>696</v>
      </c>
      <c r="B1188" s="22" t="s">
        <v>1102</v>
      </c>
      <c r="C1188" s="31" t="s">
        <v>36</v>
      </c>
      <c r="D1188" s="18" t="s">
        <v>1711</v>
      </c>
      <c r="E1188" s="19">
        <v>2</v>
      </c>
      <c r="F1188" s="23"/>
      <c r="G1188" s="21">
        <f t="shared" si="20"/>
        <v>0</v>
      </c>
    </row>
    <row r="1189" spans="1:7">
      <c r="A1189" s="16">
        <v>697</v>
      </c>
      <c r="B1189" s="22" t="s">
        <v>1104</v>
      </c>
      <c r="C1189" s="31" t="s">
        <v>37</v>
      </c>
      <c r="D1189" s="18" t="s">
        <v>1711</v>
      </c>
      <c r="E1189" s="19">
        <v>4</v>
      </c>
      <c r="F1189" s="23"/>
      <c r="G1189" s="21">
        <f t="shared" si="20"/>
        <v>0</v>
      </c>
    </row>
    <row r="1190" spans="1:7">
      <c r="A1190" s="16">
        <v>698</v>
      </c>
      <c r="B1190" s="22" t="s">
        <v>1106</v>
      </c>
      <c r="C1190" s="31" t="s">
        <v>38</v>
      </c>
      <c r="D1190" s="18" t="s">
        <v>1711</v>
      </c>
      <c r="E1190" s="19">
        <v>4</v>
      </c>
      <c r="F1190" s="23"/>
      <c r="G1190" s="21">
        <f t="shared" si="20"/>
        <v>0</v>
      </c>
    </row>
    <row r="1191" spans="1:7">
      <c r="A1191" s="16">
        <v>699</v>
      </c>
      <c r="B1191" s="22" t="s">
        <v>1108</v>
      </c>
      <c r="C1191" s="31" t="s">
        <v>39</v>
      </c>
      <c r="D1191" s="18" t="s">
        <v>1711</v>
      </c>
      <c r="E1191" s="19">
        <v>20</v>
      </c>
      <c r="F1191" s="23"/>
      <c r="G1191" s="21">
        <f t="shared" si="20"/>
        <v>0</v>
      </c>
    </row>
    <row r="1192" spans="1:7">
      <c r="A1192" s="16">
        <v>700</v>
      </c>
      <c r="B1192" s="22" t="s">
        <v>1110</v>
      </c>
      <c r="C1192" s="31" t="s">
        <v>40</v>
      </c>
      <c r="D1192" s="18" t="s">
        <v>1711</v>
      </c>
      <c r="E1192" s="19">
        <v>20</v>
      </c>
      <c r="F1192" s="23"/>
      <c r="G1192" s="21">
        <f t="shared" si="20"/>
        <v>0</v>
      </c>
    </row>
    <row r="1193" spans="1:7">
      <c r="A1193" s="16">
        <v>701</v>
      </c>
      <c r="B1193" s="22" t="s">
        <v>1112</v>
      </c>
      <c r="C1193" s="31" t="s">
        <v>41</v>
      </c>
      <c r="D1193" s="18" t="s">
        <v>1711</v>
      </c>
      <c r="E1193" s="19">
        <v>2</v>
      </c>
      <c r="F1193" s="23"/>
      <c r="G1193" s="21">
        <f t="shared" si="20"/>
        <v>0</v>
      </c>
    </row>
    <row r="1194" spans="1:7">
      <c r="A1194" s="16">
        <v>702</v>
      </c>
      <c r="B1194" s="22" t="s">
        <v>1114</v>
      </c>
      <c r="C1194" s="31" t="s">
        <v>42</v>
      </c>
      <c r="D1194" s="18" t="s">
        <v>1711</v>
      </c>
      <c r="E1194" s="19">
        <v>2</v>
      </c>
      <c r="F1194" s="23"/>
      <c r="G1194" s="21">
        <f t="shared" si="20"/>
        <v>0</v>
      </c>
    </row>
    <row r="1195" spans="1:7">
      <c r="A1195" s="16">
        <v>703</v>
      </c>
      <c r="B1195" s="22" t="s">
        <v>1116</v>
      </c>
      <c r="C1195" s="31" t="s">
        <v>43</v>
      </c>
      <c r="D1195" s="18" t="s">
        <v>1711</v>
      </c>
      <c r="E1195" s="19">
        <v>3</v>
      </c>
      <c r="F1195" s="23"/>
      <c r="G1195" s="21">
        <f t="shared" si="20"/>
        <v>0</v>
      </c>
    </row>
    <row r="1196" spans="1:7">
      <c r="A1196" s="16">
        <v>704</v>
      </c>
      <c r="B1196" s="22" t="s">
        <v>1118</v>
      </c>
      <c r="C1196" s="31" t="s">
        <v>44</v>
      </c>
      <c r="D1196" s="18" t="s">
        <v>1711</v>
      </c>
      <c r="E1196" s="19">
        <v>5</v>
      </c>
      <c r="F1196" s="23"/>
      <c r="G1196" s="21">
        <f t="shared" si="20"/>
        <v>0</v>
      </c>
    </row>
    <row r="1197" spans="1:7">
      <c r="A1197" s="16">
        <v>705</v>
      </c>
      <c r="B1197" s="22" t="s">
        <v>1120</v>
      </c>
      <c r="C1197" s="31" t="s">
        <v>45</v>
      </c>
      <c r="D1197" s="18" t="s">
        <v>1711</v>
      </c>
      <c r="E1197" s="19">
        <v>1</v>
      </c>
      <c r="F1197" s="23"/>
      <c r="G1197" s="21">
        <f t="shared" si="20"/>
        <v>0</v>
      </c>
    </row>
    <row r="1198" spans="1:7">
      <c r="A1198" s="16">
        <v>706</v>
      </c>
      <c r="B1198" s="22" t="s">
        <v>1122</v>
      </c>
      <c r="C1198" s="31" t="s">
        <v>46</v>
      </c>
      <c r="D1198" s="18" t="s">
        <v>1711</v>
      </c>
      <c r="E1198" s="19">
        <v>1</v>
      </c>
      <c r="F1198" s="23"/>
      <c r="G1198" s="21">
        <f t="shared" si="20"/>
        <v>0</v>
      </c>
    </row>
    <row r="1199" spans="1:7" ht="22.5">
      <c r="A1199" s="16">
        <v>707</v>
      </c>
      <c r="B1199" s="22" t="s">
        <v>1124</v>
      </c>
      <c r="C1199" s="31" t="s">
        <v>47</v>
      </c>
      <c r="D1199" s="18" t="s">
        <v>1711</v>
      </c>
      <c r="E1199" s="19">
        <v>7</v>
      </c>
      <c r="F1199" s="23"/>
      <c r="G1199" s="21">
        <f t="shared" si="20"/>
        <v>0</v>
      </c>
    </row>
    <row r="1200" spans="1:7" ht="22.5">
      <c r="A1200" s="16">
        <v>708</v>
      </c>
      <c r="B1200" s="22" t="s">
        <v>1126</v>
      </c>
      <c r="C1200" s="31" t="s">
        <v>48</v>
      </c>
      <c r="D1200" s="18" t="s">
        <v>1711</v>
      </c>
      <c r="E1200" s="19">
        <v>1</v>
      </c>
      <c r="F1200" s="23"/>
      <c r="G1200" s="21">
        <f t="shared" si="20"/>
        <v>0</v>
      </c>
    </row>
    <row r="1201" spans="1:7">
      <c r="A1201" s="16">
        <v>709</v>
      </c>
      <c r="B1201" s="22" t="s">
        <v>1128</v>
      </c>
      <c r="C1201" s="31" t="s">
        <v>49</v>
      </c>
      <c r="D1201" s="18" t="s">
        <v>1711</v>
      </c>
      <c r="E1201" s="19">
        <v>4</v>
      </c>
      <c r="F1201" s="23"/>
      <c r="G1201" s="21">
        <f t="shared" si="20"/>
        <v>0</v>
      </c>
    </row>
    <row r="1202" spans="1:7">
      <c r="A1202" s="16">
        <v>710</v>
      </c>
      <c r="B1202" s="22" t="s">
        <v>1130</v>
      </c>
      <c r="C1202" s="31" t="s">
        <v>50</v>
      </c>
      <c r="D1202" s="18" t="s">
        <v>1711</v>
      </c>
      <c r="E1202" s="19">
        <v>1</v>
      </c>
      <c r="F1202" s="23"/>
      <c r="G1202" s="21">
        <f t="shared" si="20"/>
        <v>0</v>
      </c>
    </row>
    <row r="1203" spans="1:7" ht="22.5">
      <c r="A1203" s="16">
        <v>711</v>
      </c>
      <c r="B1203" s="22" t="s">
        <v>1132</v>
      </c>
      <c r="C1203" s="31" t="s">
        <v>51</v>
      </c>
      <c r="D1203" s="18" t="s">
        <v>1711</v>
      </c>
      <c r="E1203" s="19">
        <v>3</v>
      </c>
      <c r="F1203" s="23"/>
      <c r="G1203" s="21">
        <f t="shared" si="20"/>
        <v>0</v>
      </c>
    </row>
    <row r="1204" spans="1:7" ht="22.5">
      <c r="A1204" s="16">
        <v>712</v>
      </c>
      <c r="B1204" s="22" t="s">
        <v>1134</v>
      </c>
      <c r="C1204" s="31" t="s">
        <v>52</v>
      </c>
      <c r="D1204" s="18" t="s">
        <v>1711</v>
      </c>
      <c r="E1204" s="19">
        <v>4</v>
      </c>
      <c r="F1204" s="23"/>
      <c r="G1204" s="21">
        <f t="shared" si="20"/>
        <v>0</v>
      </c>
    </row>
    <row r="1205" spans="1:7" ht="22.5">
      <c r="A1205" s="16">
        <v>713</v>
      </c>
      <c r="B1205" s="22" t="s">
        <v>1136</v>
      </c>
      <c r="C1205" s="31" t="s">
        <v>53</v>
      </c>
      <c r="D1205" s="18" t="s">
        <v>1711</v>
      </c>
      <c r="E1205" s="19">
        <v>2</v>
      </c>
      <c r="F1205" s="23"/>
      <c r="G1205" s="21">
        <f t="shared" si="20"/>
        <v>0</v>
      </c>
    </row>
    <row r="1206" spans="1:7" ht="22.5">
      <c r="A1206" s="16">
        <v>714</v>
      </c>
      <c r="B1206" s="22" t="s">
        <v>1138</v>
      </c>
      <c r="C1206" s="31" t="s">
        <v>54</v>
      </c>
      <c r="D1206" s="18" t="s">
        <v>1711</v>
      </c>
      <c r="E1206" s="19">
        <v>9</v>
      </c>
      <c r="F1206" s="23"/>
      <c r="G1206" s="21">
        <f t="shared" si="20"/>
        <v>0</v>
      </c>
    </row>
    <row r="1207" spans="1:7" ht="22.5">
      <c r="A1207" s="16">
        <v>715</v>
      </c>
      <c r="B1207" s="22" t="s">
        <v>1140</v>
      </c>
      <c r="C1207" s="31" t="s">
        <v>55</v>
      </c>
      <c r="D1207" s="18" t="s">
        <v>1711</v>
      </c>
      <c r="E1207" s="19">
        <v>12</v>
      </c>
      <c r="F1207" s="23"/>
      <c r="G1207" s="21">
        <f t="shared" si="20"/>
        <v>0</v>
      </c>
    </row>
    <row r="1208" spans="1:7" ht="22.5">
      <c r="A1208" s="16">
        <v>716</v>
      </c>
      <c r="B1208" s="22" t="s">
        <v>1142</v>
      </c>
      <c r="C1208" s="31" t="s">
        <v>56</v>
      </c>
      <c r="D1208" s="18" t="s">
        <v>1711</v>
      </c>
      <c r="E1208" s="19">
        <v>6</v>
      </c>
      <c r="F1208" s="23"/>
      <c r="G1208" s="21">
        <f t="shared" si="20"/>
        <v>0</v>
      </c>
    </row>
    <row r="1209" spans="1:7">
      <c r="A1209" s="16">
        <v>717</v>
      </c>
      <c r="B1209" s="22" t="s">
        <v>1144</v>
      </c>
      <c r="C1209" s="31" t="s">
        <v>57</v>
      </c>
      <c r="D1209" s="18" t="s">
        <v>1711</v>
      </c>
      <c r="E1209" s="19">
        <v>6</v>
      </c>
      <c r="F1209" s="23"/>
      <c r="G1209" s="21">
        <f t="shared" ref="G1209:G1240" si="21">ROUND(E1209*F1209,2)</f>
        <v>0</v>
      </c>
    </row>
    <row r="1210" spans="1:7" ht="22.5">
      <c r="A1210" s="16">
        <v>718</v>
      </c>
      <c r="B1210" s="22" t="s">
        <v>1146</v>
      </c>
      <c r="C1210" s="31" t="s">
        <v>58</v>
      </c>
      <c r="D1210" s="18" t="s">
        <v>1711</v>
      </c>
      <c r="E1210" s="19">
        <v>4</v>
      </c>
      <c r="F1210" s="23"/>
      <c r="G1210" s="21">
        <f t="shared" si="21"/>
        <v>0</v>
      </c>
    </row>
    <row r="1211" spans="1:7">
      <c r="A1211" s="16">
        <v>719</v>
      </c>
      <c r="B1211" s="22" t="s">
        <v>1148</v>
      </c>
      <c r="C1211" s="31" t="s">
        <v>59</v>
      </c>
      <c r="D1211" s="18" t="s">
        <v>1711</v>
      </c>
      <c r="E1211" s="19">
        <v>12</v>
      </c>
      <c r="F1211" s="23"/>
      <c r="G1211" s="21">
        <f t="shared" si="21"/>
        <v>0</v>
      </c>
    </row>
    <row r="1212" spans="1:7">
      <c r="A1212" s="16">
        <v>720</v>
      </c>
      <c r="B1212" s="22" t="s">
        <v>1150</v>
      </c>
      <c r="C1212" s="31" t="s">
        <v>60</v>
      </c>
      <c r="D1212" s="18" t="s">
        <v>1711</v>
      </c>
      <c r="E1212" s="19">
        <v>27</v>
      </c>
      <c r="F1212" s="23"/>
      <c r="G1212" s="21">
        <f t="shared" si="21"/>
        <v>0</v>
      </c>
    </row>
    <row r="1213" spans="1:7">
      <c r="A1213" s="16">
        <v>721</v>
      </c>
      <c r="B1213" s="22" t="s">
        <v>1152</v>
      </c>
      <c r="C1213" s="31" t="s">
        <v>61</v>
      </c>
      <c r="D1213" s="18" t="s">
        <v>1711</v>
      </c>
      <c r="E1213" s="19">
        <v>27</v>
      </c>
      <c r="F1213" s="23"/>
      <c r="G1213" s="21">
        <f t="shared" si="21"/>
        <v>0</v>
      </c>
    </row>
    <row r="1214" spans="1:7" ht="22.5">
      <c r="A1214" s="16">
        <v>722</v>
      </c>
      <c r="B1214" s="22" t="s">
        <v>1154</v>
      </c>
      <c r="C1214" s="31" t="s">
        <v>62</v>
      </c>
      <c r="D1214" s="18" t="s">
        <v>1711</v>
      </c>
      <c r="E1214" s="19">
        <v>2</v>
      </c>
      <c r="F1214" s="23"/>
      <c r="G1214" s="21">
        <f t="shared" si="21"/>
        <v>0</v>
      </c>
    </row>
    <row r="1215" spans="1:7">
      <c r="A1215" s="16">
        <v>723</v>
      </c>
      <c r="B1215" s="22" t="s">
        <v>1156</v>
      </c>
      <c r="C1215" s="31" t="s">
        <v>63</v>
      </c>
      <c r="D1215" s="18" t="s">
        <v>1711</v>
      </c>
      <c r="E1215" s="19">
        <v>1</v>
      </c>
      <c r="F1215" s="23"/>
      <c r="G1215" s="21">
        <f t="shared" si="21"/>
        <v>0</v>
      </c>
    </row>
    <row r="1216" spans="1:7">
      <c r="A1216" s="16">
        <v>724</v>
      </c>
      <c r="B1216" s="22" t="s">
        <v>1158</v>
      </c>
      <c r="C1216" s="31" t="s">
        <v>64</v>
      </c>
      <c r="D1216" s="18" t="s">
        <v>1711</v>
      </c>
      <c r="E1216" s="19">
        <v>5</v>
      </c>
      <c r="F1216" s="23"/>
      <c r="G1216" s="21">
        <f t="shared" si="21"/>
        <v>0</v>
      </c>
    </row>
    <row r="1217" spans="1:7">
      <c r="A1217" s="16">
        <v>725</v>
      </c>
      <c r="B1217" s="22" t="s">
        <v>1160</v>
      </c>
      <c r="C1217" s="31" t="s">
        <v>65</v>
      </c>
      <c r="D1217" s="18" t="s">
        <v>1711</v>
      </c>
      <c r="E1217" s="19">
        <v>8</v>
      </c>
      <c r="F1217" s="23"/>
      <c r="G1217" s="21">
        <f t="shared" si="21"/>
        <v>0</v>
      </c>
    </row>
    <row r="1218" spans="1:7">
      <c r="A1218" s="16">
        <v>726</v>
      </c>
      <c r="B1218" s="22" t="s">
        <v>1162</v>
      </c>
      <c r="C1218" s="31" t="s">
        <v>66</v>
      </c>
      <c r="D1218" s="18" t="s">
        <v>1711</v>
      </c>
      <c r="E1218" s="19">
        <v>2</v>
      </c>
      <c r="F1218" s="23"/>
      <c r="G1218" s="21">
        <f t="shared" si="21"/>
        <v>0</v>
      </c>
    </row>
    <row r="1219" spans="1:7">
      <c r="A1219" s="16">
        <v>727</v>
      </c>
      <c r="B1219" s="22" t="s">
        <v>1164</v>
      </c>
      <c r="C1219" s="31" t="s">
        <v>67</v>
      </c>
      <c r="D1219" s="18" t="s">
        <v>1711</v>
      </c>
      <c r="E1219" s="19">
        <v>1</v>
      </c>
      <c r="F1219" s="23"/>
      <c r="G1219" s="21">
        <f t="shared" si="21"/>
        <v>0</v>
      </c>
    </row>
    <row r="1220" spans="1:7" ht="22.5">
      <c r="A1220" s="16">
        <v>728</v>
      </c>
      <c r="B1220" s="22" t="s">
        <v>1166</v>
      </c>
      <c r="C1220" s="31" t="s">
        <v>68</v>
      </c>
      <c r="D1220" s="18" t="s">
        <v>1711</v>
      </c>
      <c r="E1220" s="19">
        <v>36</v>
      </c>
      <c r="F1220" s="23"/>
      <c r="G1220" s="21">
        <f t="shared" si="21"/>
        <v>0</v>
      </c>
    </row>
    <row r="1221" spans="1:7">
      <c r="A1221" s="16">
        <v>729</v>
      </c>
      <c r="B1221" s="22" t="s">
        <v>1168</v>
      </c>
      <c r="C1221" s="31" t="s">
        <v>69</v>
      </c>
      <c r="D1221" s="18" t="s">
        <v>1711</v>
      </c>
      <c r="E1221" s="19">
        <v>48</v>
      </c>
      <c r="F1221" s="23"/>
      <c r="G1221" s="21">
        <f t="shared" si="21"/>
        <v>0</v>
      </c>
    </row>
    <row r="1222" spans="1:7">
      <c r="A1222" s="16">
        <v>730</v>
      </c>
      <c r="B1222" s="22" t="s">
        <v>1170</v>
      </c>
      <c r="C1222" s="31" t="s">
        <v>70</v>
      </c>
      <c r="D1222" s="18" t="s">
        <v>1711</v>
      </c>
      <c r="E1222" s="19">
        <v>8</v>
      </c>
      <c r="F1222" s="23"/>
      <c r="G1222" s="21">
        <f t="shared" si="21"/>
        <v>0</v>
      </c>
    </row>
    <row r="1223" spans="1:7">
      <c r="A1223" s="16">
        <v>731</v>
      </c>
      <c r="B1223" s="22" t="s">
        <v>1172</v>
      </c>
      <c r="C1223" s="31" t="s">
        <v>71</v>
      </c>
      <c r="D1223" s="18" t="s">
        <v>1711</v>
      </c>
      <c r="E1223" s="19">
        <v>16</v>
      </c>
      <c r="F1223" s="23"/>
      <c r="G1223" s="21">
        <f t="shared" si="21"/>
        <v>0</v>
      </c>
    </row>
    <row r="1224" spans="1:7">
      <c r="A1224" s="16">
        <v>732</v>
      </c>
      <c r="B1224" s="22" t="s">
        <v>1174</v>
      </c>
      <c r="C1224" s="31" t="s">
        <v>72</v>
      </c>
      <c r="D1224" s="18" t="s">
        <v>1711</v>
      </c>
      <c r="E1224" s="19">
        <v>48</v>
      </c>
      <c r="F1224" s="23"/>
      <c r="G1224" s="21">
        <f t="shared" si="21"/>
        <v>0</v>
      </c>
    </row>
    <row r="1225" spans="1:7" ht="22.5">
      <c r="A1225" s="16">
        <v>733</v>
      </c>
      <c r="B1225" s="22" t="s">
        <v>1176</v>
      </c>
      <c r="C1225" s="31" t="s">
        <v>73</v>
      </c>
      <c r="D1225" s="18" t="s">
        <v>1711</v>
      </c>
      <c r="E1225" s="19">
        <v>8</v>
      </c>
      <c r="F1225" s="23"/>
      <c r="G1225" s="21">
        <f t="shared" si="21"/>
        <v>0</v>
      </c>
    </row>
    <row r="1226" spans="1:7" ht="22.5">
      <c r="A1226" s="16">
        <v>734</v>
      </c>
      <c r="B1226" s="22" t="s">
        <v>1178</v>
      </c>
      <c r="C1226" s="31" t="s">
        <v>74</v>
      </c>
      <c r="D1226" s="18" t="s">
        <v>1711</v>
      </c>
      <c r="E1226" s="19">
        <v>1</v>
      </c>
      <c r="F1226" s="23"/>
      <c r="G1226" s="21">
        <f t="shared" si="21"/>
        <v>0</v>
      </c>
    </row>
    <row r="1227" spans="1:7" ht="22.5">
      <c r="A1227" s="16">
        <v>735</v>
      </c>
      <c r="B1227" s="22" t="s">
        <v>1180</v>
      </c>
      <c r="C1227" s="31" t="s">
        <v>75</v>
      </c>
      <c r="D1227" s="18" t="s">
        <v>1711</v>
      </c>
      <c r="E1227" s="19">
        <v>1</v>
      </c>
      <c r="F1227" s="23"/>
      <c r="G1227" s="21">
        <f t="shared" si="21"/>
        <v>0</v>
      </c>
    </row>
    <row r="1228" spans="1:7" ht="22.5">
      <c r="A1228" s="16">
        <v>736</v>
      </c>
      <c r="B1228" s="22" t="s">
        <v>1182</v>
      </c>
      <c r="C1228" s="31" t="s">
        <v>76</v>
      </c>
      <c r="D1228" s="18" t="s">
        <v>1711</v>
      </c>
      <c r="E1228" s="19">
        <v>2</v>
      </c>
      <c r="F1228" s="23"/>
      <c r="G1228" s="21">
        <f t="shared" si="21"/>
        <v>0</v>
      </c>
    </row>
    <row r="1229" spans="1:7" ht="22.5">
      <c r="A1229" s="16">
        <v>737</v>
      </c>
      <c r="B1229" s="22" t="s">
        <v>1184</v>
      </c>
      <c r="C1229" s="31" t="s">
        <v>77</v>
      </c>
      <c r="D1229" s="18" t="s">
        <v>1711</v>
      </c>
      <c r="E1229" s="19">
        <v>30</v>
      </c>
      <c r="F1229" s="23"/>
      <c r="G1229" s="21">
        <f t="shared" si="21"/>
        <v>0</v>
      </c>
    </row>
    <row r="1230" spans="1:7" ht="22.5">
      <c r="A1230" s="16">
        <v>738</v>
      </c>
      <c r="B1230" s="22" t="s">
        <v>1186</v>
      </c>
      <c r="C1230" s="31" t="s">
        <v>78</v>
      </c>
      <c r="D1230" s="18" t="s">
        <v>1711</v>
      </c>
      <c r="E1230" s="19">
        <v>110</v>
      </c>
      <c r="F1230" s="23"/>
      <c r="G1230" s="21">
        <f t="shared" si="21"/>
        <v>0</v>
      </c>
    </row>
    <row r="1231" spans="1:7" ht="22.5">
      <c r="A1231" s="16">
        <v>739</v>
      </c>
      <c r="B1231" s="22" t="s">
        <v>1188</v>
      </c>
      <c r="C1231" s="31" t="s">
        <v>79</v>
      </c>
      <c r="D1231" s="18" t="s">
        <v>1711</v>
      </c>
      <c r="E1231" s="19">
        <v>280</v>
      </c>
      <c r="F1231" s="23"/>
      <c r="G1231" s="21">
        <f t="shared" si="21"/>
        <v>0</v>
      </c>
    </row>
    <row r="1232" spans="1:7">
      <c r="A1232" s="16">
        <v>740</v>
      </c>
      <c r="B1232" s="22" t="s">
        <v>1190</v>
      </c>
      <c r="C1232" s="31" t="s">
        <v>80</v>
      </c>
      <c r="D1232" s="18" t="s">
        <v>1605</v>
      </c>
      <c r="E1232" s="19">
        <v>2</v>
      </c>
      <c r="F1232" s="23"/>
      <c r="G1232" s="21">
        <f t="shared" si="21"/>
        <v>0</v>
      </c>
    </row>
    <row r="1233" spans="1:7" ht="22.5">
      <c r="A1233" s="16">
        <v>741</v>
      </c>
      <c r="B1233" s="22" t="s">
        <v>1192</v>
      </c>
      <c r="C1233" s="31" t="s">
        <v>81</v>
      </c>
      <c r="D1233" s="18" t="s">
        <v>1711</v>
      </c>
      <c r="E1233" s="19">
        <v>5</v>
      </c>
      <c r="F1233" s="23"/>
      <c r="G1233" s="21">
        <f t="shared" si="21"/>
        <v>0</v>
      </c>
    </row>
    <row r="1234" spans="1:7">
      <c r="A1234" s="16">
        <v>742</v>
      </c>
      <c r="B1234" s="22" t="s">
        <v>1194</v>
      </c>
      <c r="C1234" s="31" t="s">
        <v>82</v>
      </c>
      <c r="D1234" s="18" t="s">
        <v>1711</v>
      </c>
      <c r="E1234" s="19">
        <v>10</v>
      </c>
      <c r="F1234" s="23"/>
      <c r="G1234" s="21">
        <f t="shared" si="21"/>
        <v>0</v>
      </c>
    </row>
    <row r="1235" spans="1:7">
      <c r="A1235" s="16">
        <v>743</v>
      </c>
      <c r="B1235" s="22" t="s">
        <v>1196</v>
      </c>
      <c r="C1235" s="31" t="s">
        <v>83</v>
      </c>
      <c r="D1235" s="18" t="s">
        <v>1711</v>
      </c>
      <c r="E1235" s="19">
        <v>3</v>
      </c>
      <c r="F1235" s="23"/>
      <c r="G1235" s="21">
        <f t="shared" si="21"/>
        <v>0</v>
      </c>
    </row>
    <row r="1236" spans="1:7" ht="33.75">
      <c r="A1236" s="16">
        <v>744</v>
      </c>
      <c r="B1236" s="22" t="s">
        <v>1198</v>
      </c>
      <c r="C1236" s="31" t="s">
        <v>84</v>
      </c>
      <c r="D1236" s="18" t="s">
        <v>1711</v>
      </c>
      <c r="E1236" s="19">
        <v>3</v>
      </c>
      <c r="F1236" s="23"/>
      <c r="G1236" s="21">
        <f t="shared" si="21"/>
        <v>0</v>
      </c>
    </row>
    <row r="1237" spans="1:7" ht="22.5">
      <c r="A1237" s="16">
        <v>745</v>
      </c>
      <c r="B1237" s="22" t="s">
        <v>1200</v>
      </c>
      <c r="C1237" s="31" t="s">
        <v>85</v>
      </c>
      <c r="D1237" s="18" t="s">
        <v>1711</v>
      </c>
      <c r="E1237" s="19">
        <v>7</v>
      </c>
      <c r="F1237" s="23"/>
      <c r="G1237" s="21">
        <f t="shared" si="21"/>
        <v>0</v>
      </c>
    </row>
    <row r="1238" spans="1:7" ht="22.5">
      <c r="A1238" s="16">
        <v>746</v>
      </c>
      <c r="B1238" s="22" t="s">
        <v>1202</v>
      </c>
      <c r="C1238" s="31" t="s">
        <v>86</v>
      </c>
      <c r="D1238" s="18" t="s">
        <v>1711</v>
      </c>
      <c r="E1238" s="19">
        <v>2</v>
      </c>
      <c r="F1238" s="23"/>
      <c r="G1238" s="21">
        <f t="shared" si="21"/>
        <v>0</v>
      </c>
    </row>
    <row r="1239" spans="1:7" ht="22.5">
      <c r="A1239" s="16">
        <v>747</v>
      </c>
      <c r="B1239" s="22" t="s">
        <v>1204</v>
      </c>
      <c r="C1239" s="31" t="s">
        <v>87</v>
      </c>
      <c r="D1239" s="18" t="s">
        <v>1711</v>
      </c>
      <c r="E1239" s="19">
        <v>6</v>
      </c>
      <c r="F1239" s="23"/>
      <c r="G1239" s="21">
        <f t="shared" si="21"/>
        <v>0</v>
      </c>
    </row>
    <row r="1240" spans="1:7" ht="33.75">
      <c r="A1240" s="16">
        <v>748</v>
      </c>
      <c r="B1240" s="22" t="s">
        <v>1206</v>
      </c>
      <c r="C1240" s="31" t="s">
        <v>88</v>
      </c>
      <c r="D1240" s="18" t="s">
        <v>1711</v>
      </c>
      <c r="E1240" s="19">
        <v>2</v>
      </c>
      <c r="F1240" s="23"/>
      <c r="G1240" s="21">
        <f t="shared" si="21"/>
        <v>0</v>
      </c>
    </row>
    <row r="1241" spans="1:7" ht="33.75">
      <c r="A1241" s="16">
        <v>749</v>
      </c>
      <c r="B1241" s="22" t="s">
        <v>1208</v>
      </c>
      <c r="C1241" s="31" t="s">
        <v>89</v>
      </c>
      <c r="D1241" s="18" t="s">
        <v>1711</v>
      </c>
      <c r="E1241" s="19">
        <v>7</v>
      </c>
      <c r="F1241" s="23"/>
      <c r="G1241" s="21">
        <f>ROUND(E1241*F1241,2)</f>
        <v>0</v>
      </c>
    </row>
    <row r="1242" spans="1:7" ht="22.5">
      <c r="A1242" s="16">
        <v>750</v>
      </c>
      <c r="B1242" s="22" t="s">
        <v>1210</v>
      </c>
      <c r="C1242" s="31" t="s">
        <v>90</v>
      </c>
      <c r="D1242" s="18" t="s">
        <v>1711</v>
      </c>
      <c r="E1242" s="19">
        <v>12</v>
      </c>
      <c r="F1242" s="23"/>
      <c r="G1242" s="21">
        <f>ROUND(E1242*F1242,2)</f>
        <v>0</v>
      </c>
    </row>
    <row r="1243" spans="1:7" ht="22.5">
      <c r="A1243" s="16">
        <v>751</v>
      </c>
      <c r="B1243" s="22" t="s">
        <v>1212</v>
      </c>
      <c r="C1243" s="31" t="s">
        <v>91</v>
      </c>
      <c r="D1243" s="18" t="s">
        <v>1711</v>
      </c>
      <c r="E1243" s="19">
        <v>2</v>
      </c>
      <c r="F1243" s="23"/>
      <c r="G1243" s="21">
        <f>ROUND(E1243*F1243,2)</f>
        <v>0</v>
      </c>
    </row>
    <row r="1244" spans="1:7">
      <c r="A1244" s="16">
        <v>752</v>
      </c>
      <c r="B1244" s="22" t="s">
        <v>1214</v>
      </c>
      <c r="C1244" s="31" t="s">
        <v>92</v>
      </c>
      <c r="D1244" s="18" t="s">
        <v>1711</v>
      </c>
      <c r="E1244" s="19">
        <v>1</v>
      </c>
      <c r="F1244" s="23"/>
      <c r="G1244" s="21">
        <f>ROUND(E1244*F1244,2)</f>
        <v>0</v>
      </c>
    </row>
    <row r="1245" spans="1:7">
      <c r="A1245" s="16">
        <v>753</v>
      </c>
      <c r="B1245" s="22" t="s">
        <v>1216</v>
      </c>
      <c r="C1245" s="31" t="s">
        <v>93</v>
      </c>
      <c r="D1245" s="18" t="s">
        <v>1711</v>
      </c>
      <c r="E1245" s="19">
        <v>1</v>
      </c>
      <c r="F1245" s="23"/>
      <c r="G1245" s="21">
        <f>ROUND(E1245*F1245,2)</f>
        <v>0</v>
      </c>
    </row>
    <row r="1246" spans="1:7">
      <c r="A1246" s="16"/>
      <c r="B1246" s="22"/>
      <c r="C1246" s="35" t="s">
        <v>94</v>
      </c>
      <c r="D1246" s="36"/>
      <c r="E1246" s="36"/>
      <c r="F1246" s="36"/>
      <c r="G1246" s="10">
        <f>SUM(G1176:G1245)</f>
        <v>0</v>
      </c>
    </row>
    <row r="1247" spans="1:7">
      <c r="A1247" s="16"/>
      <c r="B1247" s="22"/>
      <c r="C1247" s="31"/>
      <c r="D1247" s="18"/>
      <c r="E1247" s="19"/>
      <c r="F1247" s="20"/>
      <c r="G1247" s="21"/>
    </row>
    <row r="1248" spans="1:7">
      <c r="A1248" s="16"/>
      <c r="B1248" s="17" t="s">
        <v>1219</v>
      </c>
      <c r="C1248" s="30" t="s">
        <v>95</v>
      </c>
      <c r="D1248" s="18" t="s">
        <v>2865</v>
      </c>
      <c r="E1248" s="19"/>
      <c r="F1248" s="20"/>
      <c r="G1248" s="21"/>
    </row>
    <row r="1249" spans="1:7">
      <c r="A1249" s="16"/>
      <c r="B1249" s="17" t="s">
        <v>1221</v>
      </c>
      <c r="C1249" s="30" t="s">
        <v>96</v>
      </c>
      <c r="D1249" s="18" t="s">
        <v>2865</v>
      </c>
      <c r="E1249" s="19"/>
      <c r="F1249" s="20"/>
      <c r="G1249" s="21"/>
    </row>
    <row r="1250" spans="1:7">
      <c r="A1250" s="16">
        <v>754</v>
      </c>
      <c r="B1250" s="22" t="s">
        <v>1223</v>
      </c>
      <c r="C1250" s="31" t="s">
        <v>97</v>
      </c>
      <c r="D1250" s="18" t="s">
        <v>1711</v>
      </c>
      <c r="E1250" s="19">
        <v>1</v>
      </c>
      <c r="F1250" s="23"/>
      <c r="G1250" s="21">
        <f t="shared" ref="G1250:G1256" si="22">ROUND(E1250*F1250,2)</f>
        <v>0</v>
      </c>
    </row>
    <row r="1251" spans="1:7" ht="22.5">
      <c r="A1251" s="16">
        <v>755</v>
      </c>
      <c r="B1251" s="22" t="s">
        <v>1225</v>
      </c>
      <c r="C1251" s="31" t="s">
        <v>98</v>
      </c>
      <c r="D1251" s="18" t="s">
        <v>1605</v>
      </c>
      <c r="E1251" s="19">
        <v>1</v>
      </c>
      <c r="F1251" s="23"/>
      <c r="G1251" s="21">
        <f t="shared" si="22"/>
        <v>0</v>
      </c>
    </row>
    <row r="1252" spans="1:7" ht="22.5">
      <c r="A1252" s="16">
        <v>756</v>
      </c>
      <c r="B1252" s="22" t="s">
        <v>1227</v>
      </c>
      <c r="C1252" s="31" t="s">
        <v>99</v>
      </c>
      <c r="D1252" s="18" t="s">
        <v>1605</v>
      </c>
      <c r="E1252" s="19">
        <v>1</v>
      </c>
      <c r="F1252" s="23"/>
      <c r="G1252" s="21">
        <f t="shared" si="22"/>
        <v>0</v>
      </c>
    </row>
    <row r="1253" spans="1:7" ht="22.5">
      <c r="A1253" s="16">
        <v>757</v>
      </c>
      <c r="B1253" s="22" t="s">
        <v>1229</v>
      </c>
      <c r="C1253" s="31" t="s">
        <v>100</v>
      </c>
      <c r="D1253" s="18" t="s">
        <v>101</v>
      </c>
      <c r="E1253" s="19">
        <v>30</v>
      </c>
      <c r="F1253" s="23"/>
      <c r="G1253" s="21">
        <f t="shared" si="22"/>
        <v>0</v>
      </c>
    </row>
    <row r="1254" spans="1:7" ht="22.5">
      <c r="A1254" s="16">
        <v>758</v>
      </c>
      <c r="B1254" s="22" t="s">
        <v>1232</v>
      </c>
      <c r="C1254" s="31" t="s">
        <v>102</v>
      </c>
      <c r="D1254" s="18" t="s">
        <v>101</v>
      </c>
      <c r="E1254" s="19">
        <v>30</v>
      </c>
      <c r="F1254" s="23"/>
      <c r="G1254" s="21">
        <f t="shared" si="22"/>
        <v>0</v>
      </c>
    </row>
    <row r="1255" spans="1:7" ht="22.5">
      <c r="A1255" s="16">
        <v>759</v>
      </c>
      <c r="B1255" s="22" t="s">
        <v>1234</v>
      </c>
      <c r="C1255" s="31" t="s">
        <v>103</v>
      </c>
      <c r="D1255" s="18" t="s">
        <v>101</v>
      </c>
      <c r="E1255" s="19">
        <v>30</v>
      </c>
      <c r="F1255" s="23"/>
      <c r="G1255" s="21">
        <f t="shared" si="22"/>
        <v>0</v>
      </c>
    </row>
    <row r="1256" spans="1:7" ht="22.5">
      <c r="A1256" s="16">
        <v>760</v>
      </c>
      <c r="B1256" s="22" t="s">
        <v>1236</v>
      </c>
      <c r="C1256" s="31" t="s">
        <v>104</v>
      </c>
      <c r="D1256" s="18" t="s">
        <v>1605</v>
      </c>
      <c r="E1256" s="19">
        <v>1</v>
      </c>
      <c r="F1256" s="23"/>
      <c r="G1256" s="21">
        <f t="shared" si="22"/>
        <v>0</v>
      </c>
    </row>
    <row r="1257" spans="1:7">
      <c r="A1257" s="16"/>
      <c r="B1257" s="22"/>
      <c r="C1257" s="35" t="s">
        <v>105</v>
      </c>
      <c r="D1257" s="36"/>
      <c r="E1257" s="36"/>
      <c r="F1257" s="36"/>
      <c r="G1257" s="10">
        <f>SUM(G1249:G1256)</f>
        <v>0</v>
      </c>
    </row>
    <row r="1258" spans="1:7">
      <c r="A1258" s="16"/>
      <c r="B1258" s="22"/>
      <c r="C1258" s="35" t="s">
        <v>106</v>
      </c>
      <c r="D1258" s="36"/>
      <c r="E1258" s="36"/>
      <c r="F1258" s="36"/>
      <c r="G1258" s="10">
        <f>G950+G971+G1115+G1158+G1163+G1173+G1246+G1257</f>
        <v>0</v>
      </c>
    </row>
    <row r="1259" spans="1:7">
      <c r="A1259" s="16"/>
      <c r="B1259" s="22"/>
      <c r="C1259" s="31"/>
      <c r="D1259" s="18"/>
      <c r="E1259" s="19"/>
      <c r="F1259" s="20"/>
      <c r="G1259" s="21"/>
    </row>
    <row r="1260" spans="1:7" ht="22.5">
      <c r="A1260" s="16"/>
      <c r="B1260" s="17" t="s">
        <v>1240</v>
      </c>
      <c r="C1260" s="30" t="s">
        <v>107</v>
      </c>
      <c r="D1260" s="18" t="s">
        <v>2865</v>
      </c>
      <c r="E1260" s="19"/>
      <c r="F1260" s="20"/>
      <c r="G1260" s="21"/>
    </row>
    <row r="1261" spans="1:7">
      <c r="A1261" s="16"/>
      <c r="B1261" s="17" t="s">
        <v>1242</v>
      </c>
      <c r="C1261" s="30" t="s">
        <v>108</v>
      </c>
      <c r="D1261" s="18" t="s">
        <v>2865</v>
      </c>
      <c r="E1261" s="19"/>
      <c r="F1261" s="20"/>
      <c r="G1261" s="21"/>
    </row>
    <row r="1262" spans="1:7">
      <c r="A1262" s="16"/>
      <c r="B1262" s="17" t="s">
        <v>1244</v>
      </c>
      <c r="C1262" s="30" t="s">
        <v>109</v>
      </c>
      <c r="D1262" s="18" t="s">
        <v>2865</v>
      </c>
      <c r="E1262" s="19"/>
      <c r="F1262" s="20"/>
      <c r="G1262" s="21"/>
    </row>
    <row r="1263" spans="1:7">
      <c r="A1263" s="16"/>
      <c r="B1263" s="22" t="s">
        <v>1246</v>
      </c>
      <c r="C1263" s="30" t="s">
        <v>110</v>
      </c>
      <c r="D1263" s="18" t="s">
        <v>2865</v>
      </c>
      <c r="E1263" s="19"/>
      <c r="F1263" s="20"/>
      <c r="G1263" s="21"/>
    </row>
    <row r="1264" spans="1:7">
      <c r="A1264" s="16">
        <v>761</v>
      </c>
      <c r="B1264" s="22" t="s">
        <v>1248</v>
      </c>
      <c r="C1264" s="31" t="s">
        <v>111</v>
      </c>
      <c r="D1264" s="18" t="s">
        <v>112</v>
      </c>
      <c r="E1264" s="19">
        <v>3</v>
      </c>
      <c r="F1264" s="23"/>
      <c r="G1264" s="21">
        <f>ROUND(E1264*F1264,2)</f>
        <v>0</v>
      </c>
    </row>
    <row r="1265" spans="1:7">
      <c r="A1265" s="16">
        <v>762</v>
      </c>
      <c r="B1265" s="22" t="s">
        <v>1251</v>
      </c>
      <c r="C1265" s="31" t="s">
        <v>113</v>
      </c>
      <c r="D1265" s="18" t="s">
        <v>112</v>
      </c>
      <c r="E1265" s="19">
        <v>3</v>
      </c>
      <c r="F1265" s="23"/>
      <c r="G1265" s="21">
        <f>ROUND(E1265*F1265,2)</f>
        <v>0</v>
      </c>
    </row>
    <row r="1266" spans="1:7">
      <c r="A1266" s="16"/>
      <c r="B1266" s="17" t="s">
        <v>1253</v>
      </c>
      <c r="C1266" s="30" t="s">
        <v>114</v>
      </c>
      <c r="D1266" s="18" t="s">
        <v>2865</v>
      </c>
      <c r="E1266" s="19"/>
      <c r="F1266" s="20"/>
      <c r="G1266" s="21"/>
    </row>
    <row r="1267" spans="1:7" ht="22.5">
      <c r="A1267" s="16"/>
      <c r="B1267" s="22" t="s">
        <v>1255</v>
      </c>
      <c r="C1267" s="30" t="s">
        <v>115</v>
      </c>
      <c r="D1267" s="18" t="s">
        <v>2865</v>
      </c>
      <c r="E1267" s="19"/>
      <c r="F1267" s="20"/>
      <c r="G1267" s="21"/>
    </row>
    <row r="1268" spans="1:7">
      <c r="A1268" s="16">
        <v>763</v>
      </c>
      <c r="B1268" s="22" t="s">
        <v>1257</v>
      </c>
      <c r="C1268" s="31" t="s">
        <v>116</v>
      </c>
      <c r="D1268" s="18" t="s">
        <v>112</v>
      </c>
      <c r="E1268" s="19">
        <v>3</v>
      </c>
      <c r="F1268" s="23"/>
      <c r="G1268" s="21">
        <f>ROUND(E1268*F1268,2)</f>
        <v>0</v>
      </c>
    </row>
    <row r="1269" spans="1:7">
      <c r="A1269" s="16">
        <v>764</v>
      </c>
      <c r="B1269" s="22" t="s">
        <v>1259</v>
      </c>
      <c r="C1269" s="31" t="s">
        <v>117</v>
      </c>
      <c r="D1269" s="18" t="s">
        <v>112</v>
      </c>
      <c r="E1269" s="19">
        <v>3</v>
      </c>
      <c r="F1269" s="23"/>
      <c r="G1269" s="21">
        <f>ROUND(E1269*F1269,2)</f>
        <v>0</v>
      </c>
    </row>
    <row r="1270" spans="1:7">
      <c r="A1270" s="16"/>
      <c r="B1270" s="22"/>
      <c r="C1270" s="35" t="s">
        <v>118</v>
      </c>
      <c r="D1270" s="36"/>
      <c r="E1270" s="36"/>
      <c r="F1270" s="36"/>
      <c r="G1270" s="10">
        <f>SUM(G1262:G1269)</f>
        <v>0</v>
      </c>
    </row>
    <row r="1271" spans="1:7">
      <c r="A1271" s="16"/>
      <c r="B1271" s="22"/>
      <c r="C1271" s="31"/>
      <c r="D1271" s="18"/>
      <c r="E1271" s="19"/>
      <c r="F1271" s="20"/>
      <c r="G1271" s="21"/>
    </row>
    <row r="1272" spans="1:7">
      <c r="A1272" s="16"/>
      <c r="B1272" s="17" t="s">
        <v>1262</v>
      </c>
      <c r="C1272" s="30" t="s">
        <v>119</v>
      </c>
      <c r="D1272" s="18" t="s">
        <v>2865</v>
      </c>
      <c r="E1272" s="19"/>
      <c r="F1272" s="20"/>
      <c r="G1272" s="21"/>
    </row>
    <row r="1273" spans="1:7" ht="22.5">
      <c r="A1273" s="16"/>
      <c r="B1273" s="17" t="s">
        <v>1264</v>
      </c>
      <c r="C1273" s="30" t="s">
        <v>120</v>
      </c>
      <c r="D1273" s="18" t="s">
        <v>2865</v>
      </c>
      <c r="E1273" s="19"/>
      <c r="F1273" s="20"/>
      <c r="G1273" s="21"/>
    </row>
    <row r="1274" spans="1:7">
      <c r="A1274" s="16"/>
      <c r="B1274" s="22" t="s">
        <v>1266</v>
      </c>
      <c r="C1274" s="30" t="s">
        <v>121</v>
      </c>
      <c r="D1274" s="18" t="s">
        <v>2865</v>
      </c>
      <c r="E1274" s="19"/>
      <c r="F1274" s="20"/>
      <c r="G1274" s="21"/>
    </row>
    <row r="1275" spans="1:7" ht="22.5">
      <c r="A1275" s="16">
        <v>765</v>
      </c>
      <c r="B1275" s="22" t="s">
        <v>1268</v>
      </c>
      <c r="C1275" s="31" t="s">
        <v>122</v>
      </c>
      <c r="D1275" s="18" t="s">
        <v>3105</v>
      </c>
      <c r="E1275" s="19">
        <v>149</v>
      </c>
      <c r="F1275" s="23"/>
      <c r="G1275" s="21">
        <f>ROUND(E1275*F1275,2)</f>
        <v>0</v>
      </c>
    </row>
    <row r="1276" spans="1:7">
      <c r="A1276" s="16"/>
      <c r="B1276" s="22"/>
      <c r="C1276" s="35" t="s">
        <v>123</v>
      </c>
      <c r="D1276" s="36"/>
      <c r="E1276" s="36"/>
      <c r="F1276" s="36"/>
      <c r="G1276" s="10">
        <f>SUM(G1273:G1275)</f>
        <v>0</v>
      </c>
    </row>
    <row r="1277" spans="1:7">
      <c r="A1277" s="16"/>
      <c r="B1277" s="22"/>
      <c r="C1277" s="31"/>
      <c r="D1277" s="18"/>
      <c r="E1277" s="19"/>
      <c r="F1277" s="20"/>
      <c r="G1277" s="21"/>
    </row>
    <row r="1278" spans="1:7">
      <c r="A1278" s="16"/>
      <c r="B1278" s="17" t="s">
        <v>1271</v>
      </c>
      <c r="C1278" s="30" t="s">
        <v>124</v>
      </c>
      <c r="D1278" s="18" t="s">
        <v>2865</v>
      </c>
      <c r="E1278" s="19"/>
      <c r="F1278" s="20"/>
      <c r="G1278" s="21"/>
    </row>
    <row r="1279" spans="1:7">
      <c r="A1279" s="16"/>
      <c r="B1279" s="17" t="s">
        <v>1273</v>
      </c>
      <c r="C1279" s="30" t="s">
        <v>125</v>
      </c>
      <c r="D1279" s="18" t="s">
        <v>2865</v>
      </c>
      <c r="E1279" s="19"/>
      <c r="F1279" s="20"/>
      <c r="G1279" s="21"/>
    </row>
    <row r="1280" spans="1:7">
      <c r="A1280" s="16">
        <v>766</v>
      </c>
      <c r="B1280" s="22" t="s">
        <v>1275</v>
      </c>
      <c r="C1280" s="31" t="s">
        <v>126</v>
      </c>
      <c r="D1280" s="18" t="s">
        <v>112</v>
      </c>
      <c r="E1280" s="19">
        <v>4</v>
      </c>
      <c r="F1280" s="23"/>
      <c r="G1280" s="21">
        <f>ROUND(E1280*F1280,2)</f>
        <v>0</v>
      </c>
    </row>
    <row r="1281" spans="1:7">
      <c r="A1281" s="16"/>
      <c r="B1281" s="17" t="s">
        <v>1277</v>
      </c>
      <c r="C1281" s="30" t="s">
        <v>127</v>
      </c>
      <c r="D1281" s="18" t="s">
        <v>2865</v>
      </c>
      <c r="E1281" s="19"/>
      <c r="F1281" s="20"/>
      <c r="G1281" s="21"/>
    </row>
    <row r="1282" spans="1:7">
      <c r="A1282" s="16"/>
      <c r="B1282" s="22" t="s">
        <v>1279</v>
      </c>
      <c r="C1282" s="30" t="s">
        <v>128</v>
      </c>
      <c r="D1282" s="18" t="s">
        <v>2865</v>
      </c>
      <c r="E1282" s="19"/>
      <c r="F1282" s="20"/>
      <c r="G1282" s="21"/>
    </row>
    <row r="1283" spans="1:7">
      <c r="A1283" s="16">
        <v>767</v>
      </c>
      <c r="B1283" s="22" t="s">
        <v>1281</v>
      </c>
      <c r="C1283" s="31" t="s">
        <v>129</v>
      </c>
      <c r="D1283" s="18" t="s">
        <v>2874</v>
      </c>
      <c r="E1283" s="19">
        <v>95.6</v>
      </c>
      <c r="F1283" s="23"/>
      <c r="G1283" s="21">
        <f>ROUND(E1283*F1283,2)</f>
        <v>0</v>
      </c>
    </row>
    <row r="1284" spans="1:7" ht="33.75">
      <c r="A1284" s="16"/>
      <c r="B1284" s="17" t="s">
        <v>1283</v>
      </c>
      <c r="C1284" s="30" t="s">
        <v>130</v>
      </c>
      <c r="D1284" s="18" t="s">
        <v>2865</v>
      </c>
      <c r="E1284" s="19"/>
      <c r="F1284" s="20"/>
      <c r="G1284" s="21"/>
    </row>
    <row r="1285" spans="1:7" ht="22.5">
      <c r="A1285" s="16"/>
      <c r="B1285" s="22" t="s">
        <v>1285</v>
      </c>
      <c r="C1285" s="30" t="s">
        <v>131</v>
      </c>
      <c r="D1285" s="18" t="s">
        <v>2865</v>
      </c>
      <c r="E1285" s="19"/>
      <c r="F1285" s="20"/>
      <c r="G1285" s="21"/>
    </row>
    <row r="1286" spans="1:7" ht="22.5">
      <c r="A1286" s="16">
        <v>768</v>
      </c>
      <c r="B1286" s="22" t="s">
        <v>1287</v>
      </c>
      <c r="C1286" s="31" t="s">
        <v>132</v>
      </c>
      <c r="D1286" s="18" t="s">
        <v>112</v>
      </c>
      <c r="E1286" s="19">
        <v>7</v>
      </c>
      <c r="F1286" s="23"/>
      <c r="G1286" s="21">
        <f>ROUND(E1286*F1286,2)</f>
        <v>0</v>
      </c>
    </row>
    <row r="1287" spans="1:7">
      <c r="A1287" s="16"/>
      <c r="B1287" s="17" t="s">
        <v>1289</v>
      </c>
      <c r="C1287" s="30" t="s">
        <v>133</v>
      </c>
      <c r="D1287" s="18" t="s">
        <v>2865</v>
      </c>
      <c r="E1287" s="19"/>
      <c r="F1287" s="20"/>
      <c r="G1287" s="21"/>
    </row>
    <row r="1288" spans="1:7">
      <c r="A1288" s="16"/>
      <c r="B1288" s="22" t="s">
        <v>1291</v>
      </c>
      <c r="C1288" s="30" t="s">
        <v>134</v>
      </c>
      <c r="D1288" s="18" t="s">
        <v>2865</v>
      </c>
      <c r="E1288" s="19"/>
      <c r="F1288" s="20"/>
      <c r="G1288" s="21"/>
    </row>
    <row r="1289" spans="1:7">
      <c r="A1289" s="16">
        <v>769</v>
      </c>
      <c r="B1289" s="22" t="s">
        <v>1293</v>
      </c>
      <c r="C1289" s="31" t="s">
        <v>129</v>
      </c>
      <c r="D1289" s="18" t="s">
        <v>2874</v>
      </c>
      <c r="E1289" s="19">
        <v>94.5</v>
      </c>
      <c r="F1289" s="23"/>
      <c r="G1289" s="21">
        <f>ROUND(E1289*F1289,2)</f>
        <v>0</v>
      </c>
    </row>
    <row r="1290" spans="1:7">
      <c r="A1290" s="16"/>
      <c r="B1290" s="22"/>
      <c r="C1290" s="35" t="s">
        <v>135</v>
      </c>
      <c r="D1290" s="36"/>
      <c r="E1290" s="36"/>
      <c r="F1290" s="36"/>
      <c r="G1290" s="10">
        <f>SUM(G1279:G1289)</f>
        <v>0</v>
      </c>
    </row>
    <row r="1291" spans="1:7">
      <c r="A1291" s="16"/>
      <c r="B1291" s="22"/>
      <c r="C1291" s="35" t="s">
        <v>136</v>
      </c>
      <c r="D1291" s="36"/>
      <c r="E1291" s="36"/>
      <c r="F1291" s="36"/>
      <c r="G1291" s="10">
        <f>G1270+G1276+G1290</f>
        <v>0</v>
      </c>
    </row>
    <row r="1292" spans="1:7">
      <c r="A1292" s="16"/>
      <c r="B1292" s="22"/>
      <c r="C1292" s="31"/>
      <c r="D1292" s="18"/>
      <c r="E1292" s="19"/>
      <c r="F1292" s="20"/>
      <c r="G1292" s="21"/>
    </row>
    <row r="1293" spans="1:7" ht="22.5">
      <c r="A1293" s="16"/>
      <c r="B1293" s="17" t="s">
        <v>1296</v>
      </c>
      <c r="C1293" s="30" t="s">
        <v>137</v>
      </c>
      <c r="D1293" s="18" t="s">
        <v>2865</v>
      </c>
      <c r="E1293" s="19"/>
      <c r="F1293" s="20"/>
      <c r="G1293" s="21"/>
    </row>
    <row r="1294" spans="1:7">
      <c r="A1294" s="16"/>
      <c r="B1294" s="17" t="s">
        <v>1298</v>
      </c>
      <c r="C1294" s="30" t="s">
        <v>138</v>
      </c>
      <c r="D1294" s="18" t="s">
        <v>2865</v>
      </c>
      <c r="E1294" s="19"/>
      <c r="F1294" s="20"/>
      <c r="G1294" s="21"/>
    </row>
    <row r="1295" spans="1:7" ht="22.5">
      <c r="A1295" s="16"/>
      <c r="B1295" s="17" t="s">
        <v>1300</v>
      </c>
      <c r="C1295" s="30" t="s">
        <v>139</v>
      </c>
      <c r="D1295" s="18" t="s">
        <v>2865</v>
      </c>
      <c r="E1295" s="19"/>
      <c r="F1295" s="20"/>
      <c r="G1295" s="21"/>
    </row>
    <row r="1296" spans="1:7">
      <c r="A1296" s="16">
        <v>770</v>
      </c>
      <c r="B1296" s="22" t="s">
        <v>1302</v>
      </c>
      <c r="C1296" s="31" t="s">
        <v>140</v>
      </c>
      <c r="D1296" s="18" t="s">
        <v>2905</v>
      </c>
      <c r="E1296" s="19">
        <v>237.4</v>
      </c>
      <c r="F1296" s="23"/>
      <c r="G1296" s="21">
        <f>ROUND(E1296*F1296,2)</f>
        <v>0</v>
      </c>
    </row>
    <row r="1297" spans="1:7" ht="33.75">
      <c r="A1297" s="16"/>
      <c r="B1297" s="17" t="s">
        <v>1304</v>
      </c>
      <c r="C1297" s="30" t="s">
        <v>141</v>
      </c>
      <c r="D1297" s="18" t="s">
        <v>2865</v>
      </c>
      <c r="E1297" s="19"/>
      <c r="F1297" s="20"/>
      <c r="G1297" s="21"/>
    </row>
    <row r="1298" spans="1:7" ht="22.5">
      <c r="A1298" s="16"/>
      <c r="B1298" s="22" t="s">
        <v>1306</v>
      </c>
      <c r="C1298" s="30" t="s">
        <v>142</v>
      </c>
      <c r="D1298" s="18" t="s">
        <v>2865</v>
      </c>
      <c r="E1298" s="19"/>
      <c r="F1298" s="20"/>
      <c r="G1298" s="21"/>
    </row>
    <row r="1299" spans="1:7">
      <c r="A1299" s="16">
        <v>771</v>
      </c>
      <c r="B1299" s="22" t="s">
        <v>1308</v>
      </c>
      <c r="C1299" s="31" t="s">
        <v>143</v>
      </c>
      <c r="D1299" s="18" t="s">
        <v>2905</v>
      </c>
      <c r="E1299" s="19">
        <v>84.33</v>
      </c>
      <c r="F1299" s="23"/>
      <c r="G1299" s="21">
        <f>ROUND(E1299*F1299,2)</f>
        <v>0</v>
      </c>
    </row>
    <row r="1300" spans="1:7" ht="22.5">
      <c r="A1300" s="16"/>
      <c r="B1300" s="17" t="s">
        <v>1310</v>
      </c>
      <c r="C1300" s="30" t="s">
        <v>144</v>
      </c>
      <c r="D1300" s="18" t="s">
        <v>2865</v>
      </c>
      <c r="E1300" s="19"/>
      <c r="F1300" s="20"/>
      <c r="G1300" s="21"/>
    </row>
    <row r="1301" spans="1:7">
      <c r="A1301" s="16"/>
      <c r="B1301" s="22" t="s">
        <v>1312</v>
      </c>
      <c r="C1301" s="30" t="s">
        <v>145</v>
      </c>
      <c r="D1301" s="18" t="s">
        <v>2865</v>
      </c>
      <c r="E1301" s="19"/>
      <c r="F1301" s="20"/>
      <c r="G1301" s="21"/>
    </row>
    <row r="1302" spans="1:7" ht="22.5">
      <c r="A1302" s="16">
        <v>772</v>
      </c>
      <c r="B1302" s="22" t="s">
        <v>1314</v>
      </c>
      <c r="C1302" s="31" t="s">
        <v>146</v>
      </c>
      <c r="D1302" s="18" t="s">
        <v>2905</v>
      </c>
      <c r="E1302" s="19">
        <v>34.880000000000003</v>
      </c>
      <c r="F1302" s="23"/>
      <c r="G1302" s="21">
        <f>ROUND(E1302*F1302,2)</f>
        <v>0</v>
      </c>
    </row>
    <row r="1303" spans="1:7">
      <c r="A1303" s="16"/>
      <c r="B1303" s="22"/>
      <c r="C1303" s="35" t="s">
        <v>147</v>
      </c>
      <c r="D1303" s="36"/>
      <c r="E1303" s="36"/>
      <c r="F1303" s="36"/>
      <c r="G1303" s="10">
        <f>SUM(G1295:G1302)</f>
        <v>0</v>
      </c>
    </row>
    <row r="1304" spans="1:7">
      <c r="A1304" s="16"/>
      <c r="B1304" s="22"/>
      <c r="C1304" s="31"/>
      <c r="D1304" s="18"/>
      <c r="E1304" s="19"/>
      <c r="F1304" s="20"/>
      <c r="G1304" s="21"/>
    </row>
    <row r="1305" spans="1:7">
      <c r="A1305" s="16"/>
      <c r="B1305" s="17" t="s">
        <v>1317</v>
      </c>
      <c r="C1305" s="30" t="s">
        <v>148</v>
      </c>
      <c r="D1305" s="18" t="s">
        <v>2865</v>
      </c>
      <c r="E1305" s="19"/>
      <c r="F1305" s="20"/>
      <c r="G1305" s="21"/>
    </row>
    <row r="1306" spans="1:7" ht="22.5">
      <c r="A1306" s="16"/>
      <c r="B1306" s="17" t="s">
        <v>1319</v>
      </c>
      <c r="C1306" s="30" t="s">
        <v>149</v>
      </c>
      <c r="D1306" s="18" t="s">
        <v>2865</v>
      </c>
      <c r="E1306" s="19"/>
      <c r="F1306" s="20"/>
      <c r="G1306" s="21"/>
    </row>
    <row r="1307" spans="1:7">
      <c r="A1307" s="16"/>
      <c r="B1307" s="22" t="s">
        <v>1321</v>
      </c>
      <c r="C1307" s="30" t="s">
        <v>150</v>
      </c>
      <c r="D1307" s="18" t="s">
        <v>2865</v>
      </c>
      <c r="E1307" s="19"/>
      <c r="F1307" s="20"/>
      <c r="G1307" s="21"/>
    </row>
    <row r="1308" spans="1:7" ht="22.5">
      <c r="A1308" s="16">
        <v>773</v>
      </c>
      <c r="B1308" s="22" t="s">
        <v>1323</v>
      </c>
      <c r="C1308" s="31" t="s">
        <v>151</v>
      </c>
      <c r="D1308" s="18" t="s">
        <v>2905</v>
      </c>
      <c r="E1308" s="19">
        <v>26</v>
      </c>
      <c r="F1308" s="23"/>
      <c r="G1308" s="21">
        <f>ROUND(E1308*F1308,2)</f>
        <v>0</v>
      </c>
    </row>
    <row r="1309" spans="1:7">
      <c r="A1309" s="16"/>
      <c r="B1309" s="17" t="s">
        <v>1325</v>
      </c>
      <c r="C1309" s="30" t="s">
        <v>152</v>
      </c>
      <c r="D1309" s="18" t="s">
        <v>2865</v>
      </c>
      <c r="E1309" s="19"/>
      <c r="F1309" s="20"/>
      <c r="G1309" s="21"/>
    </row>
    <row r="1310" spans="1:7" ht="22.5">
      <c r="A1310" s="16"/>
      <c r="B1310" s="22" t="s">
        <v>1327</v>
      </c>
      <c r="C1310" s="30" t="s">
        <v>153</v>
      </c>
      <c r="D1310" s="18" t="s">
        <v>2865</v>
      </c>
      <c r="E1310" s="19"/>
      <c r="F1310" s="20"/>
      <c r="G1310" s="21"/>
    </row>
    <row r="1311" spans="1:7">
      <c r="A1311" s="16">
        <v>774</v>
      </c>
      <c r="B1311" s="22" t="s">
        <v>1329</v>
      </c>
      <c r="C1311" s="31" t="s">
        <v>154</v>
      </c>
      <c r="D1311" s="18" t="s">
        <v>2874</v>
      </c>
      <c r="E1311" s="19">
        <v>1176</v>
      </c>
      <c r="F1311" s="23"/>
      <c r="G1311" s="21">
        <f>ROUND(E1311*F1311,2)</f>
        <v>0</v>
      </c>
    </row>
    <row r="1312" spans="1:7">
      <c r="A1312" s="16"/>
      <c r="B1312" s="22"/>
      <c r="C1312" s="35" t="s">
        <v>155</v>
      </c>
      <c r="D1312" s="36"/>
      <c r="E1312" s="36"/>
      <c r="F1312" s="36"/>
      <c r="G1312" s="10">
        <f>SUM(G1306:G1311)</f>
        <v>0</v>
      </c>
    </row>
    <row r="1313" spans="1:7">
      <c r="A1313" s="16"/>
      <c r="B1313" s="22"/>
      <c r="C1313" s="31"/>
      <c r="D1313" s="18"/>
      <c r="E1313" s="19"/>
      <c r="F1313" s="20"/>
      <c r="G1313" s="21"/>
    </row>
    <row r="1314" spans="1:7" ht="22.5">
      <c r="A1314" s="16"/>
      <c r="B1314" s="17" t="s">
        <v>1332</v>
      </c>
      <c r="C1314" s="30" t="s">
        <v>156</v>
      </c>
      <c r="D1314" s="18" t="s">
        <v>2865</v>
      </c>
      <c r="E1314" s="19"/>
      <c r="F1314" s="20"/>
      <c r="G1314" s="21"/>
    </row>
    <row r="1315" spans="1:7" ht="22.5">
      <c r="A1315" s="16"/>
      <c r="B1315" s="17" t="s">
        <v>1334</v>
      </c>
      <c r="C1315" s="30" t="s">
        <v>157</v>
      </c>
      <c r="D1315" s="18" t="s">
        <v>2865</v>
      </c>
      <c r="E1315" s="19"/>
      <c r="F1315" s="20"/>
      <c r="G1315" s="21"/>
    </row>
    <row r="1316" spans="1:7">
      <c r="A1316" s="16"/>
      <c r="B1316" s="22" t="s">
        <v>1336</v>
      </c>
      <c r="C1316" s="30" t="s">
        <v>158</v>
      </c>
      <c r="D1316" s="18" t="s">
        <v>2865</v>
      </c>
      <c r="E1316" s="19"/>
      <c r="F1316" s="20"/>
      <c r="G1316" s="21"/>
    </row>
    <row r="1317" spans="1:7">
      <c r="A1317" s="16">
        <v>775</v>
      </c>
      <c r="B1317" s="22" t="s">
        <v>1338</v>
      </c>
      <c r="C1317" s="31" t="s">
        <v>159</v>
      </c>
      <c r="D1317" s="18" t="s">
        <v>2905</v>
      </c>
      <c r="E1317" s="19">
        <v>84.33</v>
      </c>
      <c r="F1317" s="23"/>
      <c r="G1317" s="21">
        <f>ROUND(E1317*F1317,2)</f>
        <v>0</v>
      </c>
    </row>
    <row r="1318" spans="1:7">
      <c r="A1318" s="16"/>
      <c r="B1318" s="22"/>
      <c r="C1318" s="35" t="s">
        <v>160</v>
      </c>
      <c r="D1318" s="36"/>
      <c r="E1318" s="36"/>
      <c r="F1318" s="36"/>
      <c r="G1318" s="10">
        <f>SUM(G1315:G1317)</f>
        <v>0</v>
      </c>
    </row>
    <row r="1319" spans="1:7">
      <c r="A1319" s="16"/>
      <c r="B1319" s="22"/>
      <c r="C1319" s="31"/>
      <c r="D1319" s="18"/>
      <c r="E1319" s="19"/>
      <c r="F1319" s="20"/>
      <c r="G1319" s="21"/>
    </row>
    <row r="1320" spans="1:7">
      <c r="A1320" s="16"/>
      <c r="B1320" s="17" t="s">
        <v>1341</v>
      </c>
      <c r="C1320" s="30" t="s">
        <v>161</v>
      </c>
      <c r="D1320" s="18" t="s">
        <v>2865</v>
      </c>
      <c r="E1320" s="19"/>
      <c r="F1320" s="20"/>
      <c r="G1320" s="21"/>
    </row>
    <row r="1321" spans="1:7" ht="33.75">
      <c r="A1321" s="16"/>
      <c r="B1321" s="17" t="s">
        <v>1343</v>
      </c>
      <c r="C1321" s="30" t="s">
        <v>162</v>
      </c>
      <c r="D1321" s="18" t="s">
        <v>2865</v>
      </c>
      <c r="E1321" s="19"/>
      <c r="F1321" s="20"/>
      <c r="G1321" s="21"/>
    </row>
    <row r="1322" spans="1:7" ht="45">
      <c r="A1322" s="16"/>
      <c r="B1322" s="22" t="s">
        <v>1345</v>
      </c>
      <c r="C1322" s="30" t="s">
        <v>163</v>
      </c>
      <c r="D1322" s="18" t="s">
        <v>2865</v>
      </c>
      <c r="E1322" s="19"/>
      <c r="F1322" s="20"/>
      <c r="G1322" s="21"/>
    </row>
    <row r="1323" spans="1:7" ht="22.5">
      <c r="A1323" s="16">
        <v>776</v>
      </c>
      <c r="B1323" s="22" t="s">
        <v>1347</v>
      </c>
      <c r="C1323" s="31" t="s">
        <v>164</v>
      </c>
      <c r="D1323" s="18" t="s">
        <v>2905</v>
      </c>
      <c r="E1323" s="19">
        <v>237.4</v>
      </c>
      <c r="F1323" s="23"/>
      <c r="G1323" s="21">
        <f>ROUND(E1323*F1323,2)</f>
        <v>0</v>
      </c>
    </row>
    <row r="1324" spans="1:7" ht="22.5">
      <c r="A1324" s="16">
        <v>777</v>
      </c>
      <c r="B1324" s="22" t="s">
        <v>1349</v>
      </c>
      <c r="C1324" s="31" t="s">
        <v>165</v>
      </c>
      <c r="D1324" s="18" t="s">
        <v>2905</v>
      </c>
      <c r="E1324" s="19">
        <v>68.44</v>
      </c>
      <c r="F1324" s="23"/>
      <c r="G1324" s="21">
        <f>ROUND(E1324*F1324,2)</f>
        <v>0</v>
      </c>
    </row>
    <row r="1325" spans="1:7">
      <c r="A1325" s="16"/>
      <c r="B1325" s="22"/>
      <c r="C1325" s="35" t="s">
        <v>166</v>
      </c>
      <c r="D1325" s="36"/>
      <c r="E1325" s="36"/>
      <c r="F1325" s="36"/>
      <c r="G1325" s="10">
        <f>SUM(G1321:G1324)</f>
        <v>0</v>
      </c>
    </row>
    <row r="1326" spans="1:7">
      <c r="A1326" s="16"/>
      <c r="B1326" s="22"/>
      <c r="C1326" s="35" t="s">
        <v>167</v>
      </c>
      <c r="D1326" s="36"/>
      <c r="E1326" s="36"/>
      <c r="F1326" s="36"/>
      <c r="G1326" s="10">
        <f>G1303+G1312+G1318+G1325</f>
        <v>0</v>
      </c>
    </row>
    <row r="1327" spans="1:7">
      <c r="A1327" s="16"/>
      <c r="B1327" s="22"/>
      <c r="C1327" s="31"/>
      <c r="D1327" s="18"/>
      <c r="E1327" s="19"/>
      <c r="F1327" s="20"/>
      <c r="G1327" s="21"/>
    </row>
    <row r="1328" spans="1:7" ht="22.5">
      <c r="A1328" s="16"/>
      <c r="B1328" s="17" t="s">
        <v>1353</v>
      </c>
      <c r="C1328" s="30" t="s">
        <v>168</v>
      </c>
      <c r="D1328" s="18" t="s">
        <v>2865</v>
      </c>
      <c r="E1328" s="19"/>
      <c r="F1328" s="20"/>
      <c r="G1328" s="21"/>
    </row>
    <row r="1329" spans="1:7">
      <c r="A1329" s="16"/>
      <c r="B1329" s="17" t="s">
        <v>1355</v>
      </c>
      <c r="C1329" s="30" t="s">
        <v>169</v>
      </c>
      <c r="D1329" s="18" t="s">
        <v>2865</v>
      </c>
      <c r="E1329" s="19"/>
      <c r="F1329" s="20"/>
      <c r="G1329" s="21"/>
    </row>
    <row r="1330" spans="1:7">
      <c r="A1330" s="16"/>
      <c r="B1330" s="17" t="s">
        <v>1357</v>
      </c>
      <c r="C1330" s="30" t="s">
        <v>170</v>
      </c>
      <c r="D1330" s="18" t="s">
        <v>2865</v>
      </c>
      <c r="E1330" s="19"/>
      <c r="F1330" s="20"/>
      <c r="G1330" s="21"/>
    </row>
    <row r="1331" spans="1:7">
      <c r="A1331" s="16"/>
      <c r="B1331" s="22" t="s">
        <v>1359</v>
      </c>
      <c r="C1331" s="30" t="s">
        <v>171</v>
      </c>
      <c r="D1331" s="18" t="s">
        <v>2865</v>
      </c>
      <c r="E1331" s="19"/>
      <c r="F1331" s="20"/>
      <c r="G1331" s="21"/>
    </row>
    <row r="1332" spans="1:7">
      <c r="A1332" s="16">
        <v>778</v>
      </c>
      <c r="B1332" s="22" t="s">
        <v>1361</v>
      </c>
      <c r="C1332" s="31" t="s">
        <v>172</v>
      </c>
      <c r="D1332" s="18" t="s">
        <v>2874</v>
      </c>
      <c r="E1332" s="19">
        <v>180</v>
      </c>
      <c r="F1332" s="23"/>
      <c r="G1332" s="21">
        <f>ROUND(E1332*F1332,2)</f>
        <v>0</v>
      </c>
    </row>
    <row r="1333" spans="1:7" ht="22.5">
      <c r="A1333" s="16"/>
      <c r="B1333" s="17" t="s">
        <v>1363</v>
      </c>
      <c r="C1333" s="30" t="s">
        <v>173</v>
      </c>
      <c r="D1333" s="18" t="s">
        <v>2865</v>
      </c>
      <c r="E1333" s="19"/>
      <c r="F1333" s="20"/>
      <c r="G1333" s="21"/>
    </row>
    <row r="1334" spans="1:7" ht="22.5">
      <c r="A1334" s="16"/>
      <c r="B1334" s="22" t="s">
        <v>1365</v>
      </c>
      <c r="C1334" s="30" t="s">
        <v>174</v>
      </c>
      <c r="D1334" s="18" t="s">
        <v>2865</v>
      </c>
      <c r="E1334" s="19"/>
      <c r="F1334" s="20"/>
      <c r="G1334" s="21"/>
    </row>
    <row r="1335" spans="1:7">
      <c r="A1335" s="16">
        <v>779</v>
      </c>
      <c r="B1335" s="22" t="s">
        <v>1367</v>
      </c>
      <c r="C1335" s="31" t="s">
        <v>1368</v>
      </c>
      <c r="D1335" s="18" t="s">
        <v>2927</v>
      </c>
      <c r="E1335" s="19">
        <v>648</v>
      </c>
      <c r="F1335" s="23"/>
      <c r="G1335" s="21">
        <f>ROUND(E1335*F1335,2)</f>
        <v>0</v>
      </c>
    </row>
    <row r="1336" spans="1:7">
      <c r="A1336" s="16"/>
      <c r="B1336" s="22"/>
      <c r="C1336" s="35" t="s">
        <v>175</v>
      </c>
      <c r="D1336" s="36"/>
      <c r="E1336" s="36"/>
      <c r="F1336" s="36"/>
      <c r="G1336" s="10">
        <f>SUM(G1330:G1335)</f>
        <v>0</v>
      </c>
    </row>
    <row r="1337" spans="1:7">
      <c r="A1337" s="16"/>
      <c r="B1337" s="22"/>
      <c r="C1337" s="31"/>
      <c r="D1337" s="18"/>
      <c r="E1337" s="19"/>
      <c r="F1337" s="20"/>
      <c r="G1337" s="21"/>
    </row>
    <row r="1338" spans="1:7" ht="22.5">
      <c r="A1338" s="16"/>
      <c r="B1338" s="17" t="s">
        <v>1370</v>
      </c>
      <c r="C1338" s="30" t="s">
        <v>176</v>
      </c>
      <c r="D1338" s="18" t="s">
        <v>2865</v>
      </c>
      <c r="E1338" s="19"/>
      <c r="F1338" s="20"/>
      <c r="G1338" s="21"/>
    </row>
    <row r="1339" spans="1:7" ht="45">
      <c r="A1339" s="16"/>
      <c r="B1339" s="17" t="s">
        <v>1372</v>
      </c>
      <c r="C1339" s="30" t="s">
        <v>177</v>
      </c>
      <c r="D1339" s="18" t="s">
        <v>2865</v>
      </c>
      <c r="E1339" s="19"/>
      <c r="F1339" s="20"/>
      <c r="G1339" s="21"/>
    </row>
    <row r="1340" spans="1:7" ht="33.75">
      <c r="A1340" s="16">
        <v>780</v>
      </c>
      <c r="B1340" s="22" t="s">
        <v>1374</v>
      </c>
      <c r="C1340" s="31" t="s">
        <v>178</v>
      </c>
      <c r="D1340" s="18" t="s">
        <v>1605</v>
      </c>
      <c r="E1340" s="19">
        <v>1</v>
      </c>
      <c r="F1340" s="23"/>
      <c r="G1340" s="21">
        <f>ROUND(E1340*F1340,2)</f>
        <v>0</v>
      </c>
    </row>
    <row r="1341" spans="1:7" ht="22.5">
      <c r="A1341" s="16"/>
      <c r="B1341" s="17" t="s">
        <v>1376</v>
      </c>
      <c r="C1341" s="30" t="s">
        <v>179</v>
      </c>
      <c r="D1341" s="18" t="s">
        <v>2865</v>
      </c>
      <c r="E1341" s="19"/>
      <c r="F1341" s="20"/>
      <c r="G1341" s="21"/>
    </row>
    <row r="1342" spans="1:7" ht="33.75">
      <c r="A1342" s="16"/>
      <c r="B1342" s="22" t="s">
        <v>1378</v>
      </c>
      <c r="C1342" s="30" t="s">
        <v>180</v>
      </c>
      <c r="D1342" s="18" t="s">
        <v>2865</v>
      </c>
      <c r="E1342" s="19"/>
      <c r="F1342" s="20"/>
      <c r="G1342" s="21"/>
    </row>
    <row r="1343" spans="1:7">
      <c r="A1343" s="16">
        <v>781</v>
      </c>
      <c r="B1343" s="22" t="s">
        <v>1380</v>
      </c>
      <c r="C1343" s="31" t="s">
        <v>1381</v>
      </c>
      <c r="D1343" s="18" t="s">
        <v>3105</v>
      </c>
      <c r="E1343" s="19">
        <v>840</v>
      </c>
      <c r="F1343" s="23"/>
      <c r="G1343" s="21">
        <f>ROUND(E1343*F1343,2)</f>
        <v>0</v>
      </c>
    </row>
    <row r="1344" spans="1:7" ht="22.5">
      <c r="A1344" s="16"/>
      <c r="B1344" s="17" t="s">
        <v>1382</v>
      </c>
      <c r="C1344" s="30" t="s">
        <v>181</v>
      </c>
      <c r="D1344" s="18" t="s">
        <v>2865</v>
      </c>
      <c r="E1344" s="19"/>
      <c r="F1344" s="20"/>
      <c r="G1344" s="21"/>
    </row>
    <row r="1345" spans="1:7" ht="22.5">
      <c r="A1345" s="16"/>
      <c r="B1345" s="22" t="s">
        <v>1384</v>
      </c>
      <c r="C1345" s="30" t="s">
        <v>182</v>
      </c>
      <c r="D1345" s="18" t="s">
        <v>2865</v>
      </c>
      <c r="E1345" s="19"/>
      <c r="F1345" s="20"/>
      <c r="G1345" s="21"/>
    </row>
    <row r="1346" spans="1:7">
      <c r="A1346" s="16">
        <v>782</v>
      </c>
      <c r="B1346" s="22" t="s">
        <v>1386</v>
      </c>
      <c r="C1346" s="31" t="s">
        <v>183</v>
      </c>
      <c r="D1346" s="18" t="s">
        <v>2927</v>
      </c>
      <c r="E1346" s="19">
        <v>21756</v>
      </c>
      <c r="F1346" s="23"/>
      <c r="G1346" s="21">
        <f>ROUND(E1346*F1346,2)</f>
        <v>0</v>
      </c>
    </row>
    <row r="1347" spans="1:7">
      <c r="A1347" s="16"/>
      <c r="B1347" s="22"/>
      <c r="C1347" s="35" t="s">
        <v>184</v>
      </c>
      <c r="D1347" s="36"/>
      <c r="E1347" s="36"/>
      <c r="F1347" s="36"/>
      <c r="G1347" s="10">
        <f>SUM(G1339:G1346)</f>
        <v>0</v>
      </c>
    </row>
    <row r="1348" spans="1:7">
      <c r="A1348" s="16"/>
      <c r="B1348" s="22"/>
      <c r="C1348" s="31"/>
      <c r="D1348" s="18"/>
      <c r="E1348" s="19"/>
      <c r="F1348" s="20"/>
      <c r="G1348" s="21"/>
    </row>
    <row r="1349" spans="1:7">
      <c r="A1349" s="16"/>
      <c r="B1349" s="17" t="s">
        <v>1389</v>
      </c>
      <c r="C1349" s="30" t="s">
        <v>185</v>
      </c>
      <c r="D1349" s="18" t="s">
        <v>2865</v>
      </c>
      <c r="E1349" s="19"/>
      <c r="F1349" s="20"/>
      <c r="G1349" s="21"/>
    </row>
    <row r="1350" spans="1:7">
      <c r="A1350" s="16"/>
      <c r="B1350" s="17" t="s">
        <v>1391</v>
      </c>
      <c r="C1350" s="30" t="s">
        <v>186</v>
      </c>
      <c r="D1350" s="18" t="s">
        <v>2865</v>
      </c>
      <c r="E1350" s="19"/>
      <c r="F1350" s="20"/>
      <c r="G1350" s="21"/>
    </row>
    <row r="1351" spans="1:7">
      <c r="A1351" s="16"/>
      <c r="B1351" s="22" t="s">
        <v>1393</v>
      </c>
      <c r="C1351" s="30" t="s">
        <v>187</v>
      </c>
      <c r="D1351" s="18" t="s">
        <v>2865</v>
      </c>
      <c r="E1351" s="19"/>
      <c r="F1351" s="20"/>
      <c r="G1351" s="21"/>
    </row>
    <row r="1352" spans="1:7">
      <c r="A1352" s="16">
        <v>783</v>
      </c>
      <c r="B1352" s="22" t="s">
        <v>1395</v>
      </c>
      <c r="C1352" s="31" t="s">
        <v>1396</v>
      </c>
      <c r="D1352" s="18" t="s">
        <v>2905</v>
      </c>
      <c r="E1352" s="19">
        <v>15</v>
      </c>
      <c r="F1352" s="23"/>
      <c r="G1352" s="21">
        <f>ROUND(E1352*F1352,2)</f>
        <v>0</v>
      </c>
    </row>
    <row r="1353" spans="1:7">
      <c r="A1353" s="16"/>
      <c r="B1353" s="22"/>
      <c r="C1353" s="35" t="s">
        <v>188</v>
      </c>
      <c r="D1353" s="36"/>
      <c r="E1353" s="36"/>
      <c r="F1353" s="36"/>
      <c r="G1353" s="10">
        <f>SUM(G1350:G1352)</f>
        <v>0</v>
      </c>
    </row>
    <row r="1354" spans="1:7">
      <c r="A1354" s="16"/>
      <c r="B1354" s="22"/>
      <c r="C1354" s="35" t="s">
        <v>189</v>
      </c>
      <c r="D1354" s="36"/>
      <c r="E1354" s="36"/>
      <c r="F1354" s="36"/>
      <c r="G1354" s="10">
        <f>G1336+G1347+G1353</f>
        <v>0</v>
      </c>
    </row>
    <row r="1355" spans="1:7">
      <c r="A1355" s="16"/>
      <c r="B1355" s="22"/>
      <c r="C1355" s="31"/>
      <c r="D1355" s="18"/>
      <c r="E1355" s="19"/>
      <c r="F1355" s="20"/>
      <c r="G1355" s="21"/>
    </row>
    <row r="1356" spans="1:7">
      <c r="A1356" s="16"/>
      <c r="B1356" s="17" t="s">
        <v>1399</v>
      </c>
      <c r="C1356" s="30" t="s">
        <v>190</v>
      </c>
      <c r="D1356" s="18" t="s">
        <v>2865</v>
      </c>
      <c r="E1356" s="19"/>
      <c r="F1356" s="20"/>
      <c r="G1356" s="21"/>
    </row>
    <row r="1357" spans="1:7">
      <c r="A1357" s="16"/>
      <c r="B1357" s="17" t="s">
        <v>1401</v>
      </c>
      <c r="C1357" s="30" t="s">
        <v>191</v>
      </c>
      <c r="D1357" s="18" t="s">
        <v>2865</v>
      </c>
      <c r="E1357" s="19"/>
      <c r="F1357" s="20"/>
      <c r="G1357" s="21"/>
    </row>
    <row r="1358" spans="1:7">
      <c r="A1358" s="16"/>
      <c r="B1358" s="17" t="s">
        <v>1403</v>
      </c>
      <c r="C1358" s="30" t="s">
        <v>192</v>
      </c>
      <c r="D1358" s="18" t="s">
        <v>2865</v>
      </c>
      <c r="E1358" s="19"/>
      <c r="F1358" s="20"/>
      <c r="G1358" s="21"/>
    </row>
    <row r="1359" spans="1:7" ht="22.5">
      <c r="A1359" s="16"/>
      <c r="B1359" s="22" t="s">
        <v>1405</v>
      </c>
      <c r="C1359" s="30" t="s">
        <v>193</v>
      </c>
      <c r="D1359" s="18" t="s">
        <v>2865</v>
      </c>
      <c r="E1359" s="19"/>
      <c r="F1359" s="20"/>
      <c r="G1359" s="21"/>
    </row>
    <row r="1360" spans="1:7">
      <c r="A1360" s="16">
        <v>784</v>
      </c>
      <c r="B1360" s="22" t="s">
        <v>1407</v>
      </c>
      <c r="C1360" s="31" t="s">
        <v>194</v>
      </c>
      <c r="D1360" s="18" t="s">
        <v>2927</v>
      </c>
      <c r="E1360" s="19">
        <v>1500</v>
      </c>
      <c r="F1360" s="23"/>
      <c r="G1360" s="21">
        <f>ROUND(E1360*F1360,2)</f>
        <v>0</v>
      </c>
    </row>
    <row r="1361" spans="1:7">
      <c r="A1361" s="16"/>
      <c r="B1361" s="22"/>
      <c r="C1361" s="35" t="s">
        <v>195</v>
      </c>
      <c r="D1361" s="36"/>
      <c r="E1361" s="36"/>
      <c r="F1361" s="36"/>
      <c r="G1361" s="10">
        <f>SUM(G1358:G1360)</f>
        <v>0</v>
      </c>
    </row>
    <row r="1362" spans="1:7">
      <c r="A1362" s="16"/>
      <c r="B1362" s="22"/>
      <c r="C1362" s="35" t="s">
        <v>196</v>
      </c>
      <c r="D1362" s="36"/>
      <c r="E1362" s="36"/>
      <c r="F1362" s="36"/>
      <c r="G1362" s="10">
        <f>G1361</f>
        <v>0</v>
      </c>
    </row>
    <row r="1363" spans="1:7">
      <c r="A1363" s="16"/>
      <c r="B1363" s="22"/>
      <c r="C1363" s="31"/>
      <c r="D1363" s="18"/>
      <c r="E1363" s="19"/>
      <c r="F1363" s="20"/>
      <c r="G1363" s="21"/>
    </row>
    <row r="1364" spans="1:7" ht="22.5">
      <c r="A1364" s="16"/>
      <c r="B1364" s="17" t="s">
        <v>1411</v>
      </c>
      <c r="C1364" s="30" t="s">
        <v>197</v>
      </c>
      <c r="D1364" s="18" t="s">
        <v>2865</v>
      </c>
      <c r="E1364" s="19"/>
      <c r="F1364" s="20"/>
      <c r="G1364" s="21"/>
    </row>
    <row r="1365" spans="1:7" ht="22.5">
      <c r="A1365" s="16"/>
      <c r="B1365" s="17" t="s">
        <v>1413</v>
      </c>
      <c r="C1365" s="30" t="s">
        <v>198</v>
      </c>
      <c r="D1365" s="18" t="s">
        <v>2865</v>
      </c>
      <c r="E1365" s="19"/>
      <c r="F1365" s="20"/>
      <c r="G1365" s="21"/>
    </row>
    <row r="1366" spans="1:7">
      <c r="A1366" s="16"/>
      <c r="B1366" s="17" t="s">
        <v>1415</v>
      </c>
      <c r="C1366" s="30" t="s">
        <v>199</v>
      </c>
      <c r="D1366" s="18" t="s">
        <v>2865</v>
      </c>
      <c r="E1366" s="19"/>
      <c r="F1366" s="20"/>
      <c r="G1366" s="21"/>
    </row>
    <row r="1367" spans="1:7" ht="22.5">
      <c r="A1367" s="16"/>
      <c r="B1367" s="22" t="s">
        <v>1417</v>
      </c>
      <c r="C1367" s="30" t="s">
        <v>200</v>
      </c>
      <c r="D1367" s="18" t="s">
        <v>2865</v>
      </c>
      <c r="E1367" s="19"/>
      <c r="F1367" s="20"/>
      <c r="G1367" s="21"/>
    </row>
    <row r="1368" spans="1:7">
      <c r="A1368" s="16">
        <v>785</v>
      </c>
      <c r="B1368" s="22" t="s">
        <v>1419</v>
      </c>
      <c r="C1368" s="31" t="s">
        <v>201</v>
      </c>
      <c r="D1368" s="18" t="s">
        <v>2905</v>
      </c>
      <c r="E1368" s="19">
        <v>53.28</v>
      </c>
      <c r="F1368" s="23"/>
      <c r="G1368" s="21">
        <f>ROUND(E1368*F1368,2)</f>
        <v>0</v>
      </c>
    </row>
    <row r="1369" spans="1:7">
      <c r="A1369" s="16"/>
      <c r="B1369" s="22"/>
      <c r="C1369" s="35" t="s">
        <v>202</v>
      </c>
      <c r="D1369" s="36"/>
      <c r="E1369" s="36"/>
      <c r="F1369" s="36"/>
      <c r="G1369" s="10">
        <f>SUM(G1366:G1368)</f>
        <v>0</v>
      </c>
    </row>
    <row r="1370" spans="1:7">
      <c r="A1370" s="16"/>
      <c r="B1370" s="22"/>
      <c r="C1370" s="31"/>
      <c r="D1370" s="18"/>
      <c r="E1370" s="19"/>
      <c r="F1370" s="20"/>
      <c r="G1370" s="21"/>
    </row>
    <row r="1371" spans="1:7">
      <c r="A1371" s="16"/>
      <c r="B1371" s="17" t="s">
        <v>1422</v>
      </c>
      <c r="C1371" s="30" t="s">
        <v>203</v>
      </c>
      <c r="D1371" s="18" t="s">
        <v>2865</v>
      </c>
      <c r="E1371" s="19"/>
      <c r="F1371" s="20"/>
      <c r="G1371" s="21"/>
    </row>
    <row r="1372" spans="1:7">
      <c r="A1372" s="16"/>
      <c r="B1372" s="17" t="s">
        <v>1424</v>
      </c>
      <c r="C1372" s="30" t="s">
        <v>204</v>
      </c>
      <c r="D1372" s="18" t="s">
        <v>2865</v>
      </c>
      <c r="E1372" s="19"/>
      <c r="F1372" s="20"/>
      <c r="G1372" s="21"/>
    </row>
    <row r="1373" spans="1:7">
      <c r="A1373" s="16"/>
      <c r="B1373" s="22" t="s">
        <v>1426</v>
      </c>
      <c r="C1373" s="30" t="s">
        <v>205</v>
      </c>
      <c r="D1373" s="18" t="s">
        <v>2865</v>
      </c>
      <c r="E1373" s="19"/>
      <c r="F1373" s="20"/>
      <c r="G1373" s="21"/>
    </row>
    <row r="1374" spans="1:7">
      <c r="A1374" s="16">
        <v>786</v>
      </c>
      <c r="B1374" s="22" t="s">
        <v>1428</v>
      </c>
      <c r="C1374" s="31" t="s">
        <v>206</v>
      </c>
      <c r="D1374" s="18" t="s">
        <v>2874</v>
      </c>
      <c r="E1374" s="19">
        <v>88.8</v>
      </c>
      <c r="F1374" s="23"/>
      <c r="G1374" s="21">
        <f>ROUND(E1374*F1374,2)</f>
        <v>0</v>
      </c>
    </row>
    <row r="1375" spans="1:7">
      <c r="A1375" s="16"/>
      <c r="B1375" s="22"/>
      <c r="C1375" s="35" t="s">
        <v>207</v>
      </c>
      <c r="D1375" s="36"/>
      <c r="E1375" s="36"/>
      <c r="F1375" s="36"/>
      <c r="G1375" s="10">
        <f>SUM(G1372:G1374)</f>
        <v>0</v>
      </c>
    </row>
    <row r="1376" spans="1:7">
      <c r="A1376" s="16"/>
      <c r="B1376" s="22"/>
      <c r="C1376" s="35" t="s">
        <v>208</v>
      </c>
      <c r="D1376" s="36"/>
      <c r="E1376" s="36"/>
      <c r="F1376" s="36"/>
      <c r="G1376" s="10">
        <f>G1369+G1375</f>
        <v>0</v>
      </c>
    </row>
    <row r="1377" spans="1:7">
      <c r="A1377" s="16"/>
      <c r="B1377" s="22"/>
      <c r="C1377" s="31"/>
      <c r="D1377" s="18"/>
      <c r="E1377" s="19"/>
      <c r="F1377" s="20"/>
      <c r="G1377" s="21"/>
    </row>
    <row r="1378" spans="1:7" ht="22.5">
      <c r="A1378" s="16"/>
      <c r="B1378" s="17" t="s">
        <v>1432</v>
      </c>
      <c r="C1378" s="30" t="s">
        <v>209</v>
      </c>
      <c r="D1378" s="18" t="s">
        <v>2865</v>
      </c>
      <c r="E1378" s="19"/>
      <c r="F1378" s="20"/>
      <c r="G1378" s="21"/>
    </row>
    <row r="1379" spans="1:7">
      <c r="A1379" s="16"/>
      <c r="B1379" s="17" t="s">
        <v>1434</v>
      </c>
      <c r="C1379" s="30" t="s">
        <v>210</v>
      </c>
      <c r="D1379" s="18" t="s">
        <v>2865</v>
      </c>
      <c r="E1379" s="19"/>
      <c r="F1379" s="20"/>
      <c r="G1379" s="21"/>
    </row>
    <row r="1380" spans="1:7">
      <c r="A1380" s="16"/>
      <c r="B1380" s="17" t="s">
        <v>1436</v>
      </c>
      <c r="C1380" s="30" t="s">
        <v>211</v>
      </c>
      <c r="D1380" s="18" t="s">
        <v>2865</v>
      </c>
      <c r="E1380" s="19"/>
      <c r="F1380" s="20"/>
      <c r="G1380" s="21"/>
    </row>
    <row r="1381" spans="1:7">
      <c r="A1381" s="16"/>
      <c r="B1381" s="22" t="s">
        <v>1438</v>
      </c>
      <c r="C1381" s="30" t="s">
        <v>212</v>
      </c>
      <c r="D1381" s="18" t="s">
        <v>2865</v>
      </c>
      <c r="E1381" s="19"/>
      <c r="F1381" s="20"/>
      <c r="G1381" s="21"/>
    </row>
    <row r="1382" spans="1:7">
      <c r="A1382" s="16">
        <v>787</v>
      </c>
      <c r="B1382" s="22" t="s">
        <v>1440</v>
      </c>
      <c r="C1382" s="31" t="s">
        <v>1441</v>
      </c>
      <c r="D1382" s="18" t="s">
        <v>3105</v>
      </c>
      <c r="E1382" s="19">
        <v>99</v>
      </c>
      <c r="F1382" s="23"/>
      <c r="G1382" s="21">
        <f>ROUND(E1382*F1382,2)</f>
        <v>0</v>
      </c>
    </row>
    <row r="1383" spans="1:7">
      <c r="A1383" s="16"/>
      <c r="B1383" s="22" t="s">
        <v>1442</v>
      </c>
      <c r="C1383" s="30" t="s">
        <v>213</v>
      </c>
      <c r="D1383" s="18" t="s">
        <v>2865</v>
      </c>
      <c r="E1383" s="19"/>
      <c r="F1383" s="20"/>
      <c r="G1383" s="21"/>
    </row>
    <row r="1384" spans="1:7">
      <c r="A1384" s="16">
        <v>788</v>
      </c>
      <c r="B1384" s="22" t="s">
        <v>1444</v>
      </c>
      <c r="C1384" s="31" t="s">
        <v>1441</v>
      </c>
      <c r="D1384" s="18" t="s">
        <v>112</v>
      </c>
      <c r="E1384" s="19">
        <v>7</v>
      </c>
      <c r="F1384" s="23"/>
      <c r="G1384" s="21">
        <f>ROUND(E1384*F1384,2)</f>
        <v>0</v>
      </c>
    </row>
    <row r="1385" spans="1:7">
      <c r="A1385" s="16"/>
      <c r="B1385" s="22" t="s">
        <v>1445</v>
      </c>
      <c r="C1385" s="30" t="s">
        <v>214</v>
      </c>
      <c r="D1385" s="18" t="s">
        <v>2865</v>
      </c>
      <c r="E1385" s="19"/>
      <c r="F1385" s="20"/>
      <c r="G1385" s="21"/>
    </row>
    <row r="1386" spans="1:7">
      <c r="A1386" s="16">
        <v>789</v>
      </c>
      <c r="B1386" s="22" t="s">
        <v>1447</v>
      </c>
      <c r="C1386" s="31" t="s">
        <v>1441</v>
      </c>
      <c r="D1386" s="18" t="s">
        <v>112</v>
      </c>
      <c r="E1386" s="19">
        <v>7</v>
      </c>
      <c r="F1386" s="23"/>
      <c r="G1386" s="21">
        <f>ROUND(E1386*F1386,2)</f>
        <v>0</v>
      </c>
    </row>
    <row r="1387" spans="1:7">
      <c r="A1387" s="16"/>
      <c r="B1387" s="22" t="s">
        <v>1448</v>
      </c>
      <c r="C1387" s="30" t="s">
        <v>215</v>
      </c>
      <c r="D1387" s="18" t="s">
        <v>2865</v>
      </c>
      <c r="E1387" s="19"/>
      <c r="F1387" s="20"/>
      <c r="G1387" s="21"/>
    </row>
    <row r="1388" spans="1:7">
      <c r="A1388" s="16">
        <v>790</v>
      </c>
      <c r="B1388" s="22" t="s">
        <v>1450</v>
      </c>
      <c r="C1388" s="31" t="s">
        <v>1451</v>
      </c>
      <c r="D1388" s="18" t="s">
        <v>112</v>
      </c>
      <c r="E1388" s="19">
        <v>7</v>
      </c>
      <c r="F1388" s="23"/>
      <c r="G1388" s="21">
        <f>ROUND(E1388*F1388,2)</f>
        <v>0</v>
      </c>
    </row>
    <row r="1389" spans="1:7">
      <c r="A1389" s="16"/>
      <c r="B1389" s="22"/>
      <c r="C1389" s="35" t="s">
        <v>216</v>
      </c>
      <c r="D1389" s="36"/>
      <c r="E1389" s="36"/>
      <c r="F1389" s="36"/>
      <c r="G1389" s="10">
        <f>SUM(G1380:G1388)</f>
        <v>0</v>
      </c>
    </row>
    <row r="1390" spans="1:7">
      <c r="A1390" s="16"/>
      <c r="B1390" s="22"/>
      <c r="C1390" s="35" t="s">
        <v>217</v>
      </c>
      <c r="D1390" s="36"/>
      <c r="E1390" s="36"/>
      <c r="F1390" s="36"/>
      <c r="G1390" s="10">
        <f>G1389</f>
        <v>0</v>
      </c>
    </row>
    <row r="1391" spans="1:7">
      <c r="A1391" s="16"/>
      <c r="B1391" s="22"/>
      <c r="C1391" s="31"/>
      <c r="D1391" s="18"/>
      <c r="E1391" s="19"/>
      <c r="F1391" s="20"/>
      <c r="G1391" s="21"/>
    </row>
    <row r="1392" spans="1:7">
      <c r="A1392" s="16"/>
      <c r="B1392" s="17" t="s">
        <v>1454</v>
      </c>
      <c r="C1392" s="30" t="s">
        <v>218</v>
      </c>
      <c r="D1392" s="18" t="s">
        <v>2865</v>
      </c>
      <c r="E1392" s="19"/>
      <c r="F1392" s="20"/>
      <c r="G1392" s="21"/>
    </row>
    <row r="1393" spans="1:7">
      <c r="A1393" s="16"/>
      <c r="B1393" s="17" t="s">
        <v>1456</v>
      </c>
      <c r="C1393" s="30" t="s">
        <v>219</v>
      </c>
      <c r="D1393" s="18" t="s">
        <v>2865</v>
      </c>
      <c r="E1393" s="19"/>
      <c r="F1393" s="20"/>
      <c r="G1393" s="21"/>
    </row>
    <row r="1394" spans="1:7" ht="22.5">
      <c r="A1394" s="16"/>
      <c r="B1394" s="17" t="s">
        <v>1458</v>
      </c>
      <c r="C1394" s="30" t="s">
        <v>220</v>
      </c>
      <c r="D1394" s="18" t="s">
        <v>2865</v>
      </c>
      <c r="E1394" s="19"/>
      <c r="F1394" s="20"/>
      <c r="G1394" s="21"/>
    </row>
    <row r="1395" spans="1:7" ht="22.5">
      <c r="A1395" s="16"/>
      <c r="B1395" s="22" t="s">
        <v>1460</v>
      </c>
      <c r="C1395" s="30" t="s">
        <v>221</v>
      </c>
      <c r="D1395" s="18" t="s">
        <v>2865</v>
      </c>
      <c r="E1395" s="19"/>
      <c r="F1395" s="20"/>
      <c r="G1395" s="21"/>
    </row>
    <row r="1396" spans="1:7" ht="22.5">
      <c r="A1396" s="16">
        <v>791</v>
      </c>
      <c r="B1396" s="22" t="s">
        <v>1462</v>
      </c>
      <c r="C1396" s="31" t="s">
        <v>222</v>
      </c>
      <c r="D1396" s="18" t="s">
        <v>112</v>
      </c>
      <c r="E1396" s="19">
        <v>7</v>
      </c>
      <c r="F1396" s="23"/>
      <c r="G1396" s="21">
        <f>ROUND(E1396*F1396,2)</f>
        <v>0</v>
      </c>
    </row>
    <row r="1397" spans="1:7">
      <c r="A1397" s="16"/>
      <c r="B1397" s="22"/>
      <c r="C1397" s="35" t="s">
        <v>223</v>
      </c>
      <c r="D1397" s="36"/>
      <c r="E1397" s="36"/>
      <c r="F1397" s="36"/>
      <c r="G1397" s="10">
        <f>SUM(G1394:G1396)</f>
        <v>0</v>
      </c>
    </row>
    <row r="1398" spans="1:7">
      <c r="A1398" s="16"/>
      <c r="B1398" s="22"/>
      <c r="C1398" s="31"/>
      <c r="D1398" s="18"/>
      <c r="E1398" s="19"/>
      <c r="F1398" s="20"/>
      <c r="G1398" s="21"/>
    </row>
    <row r="1399" spans="1:7">
      <c r="A1399" s="16"/>
      <c r="B1399" s="17" t="s">
        <v>1465</v>
      </c>
      <c r="C1399" s="30" t="s">
        <v>203</v>
      </c>
      <c r="D1399" s="18" t="s">
        <v>2865</v>
      </c>
      <c r="E1399" s="19"/>
      <c r="F1399" s="20"/>
      <c r="G1399" s="21"/>
    </row>
    <row r="1400" spans="1:7">
      <c r="A1400" s="16"/>
      <c r="B1400" s="17" t="s">
        <v>1466</v>
      </c>
      <c r="C1400" s="30" t="s">
        <v>224</v>
      </c>
      <c r="D1400" s="18" t="s">
        <v>2865</v>
      </c>
      <c r="E1400" s="19"/>
      <c r="F1400" s="20"/>
      <c r="G1400" s="21"/>
    </row>
    <row r="1401" spans="1:7" ht="22.5">
      <c r="A1401" s="16"/>
      <c r="B1401" s="22" t="s">
        <v>1468</v>
      </c>
      <c r="C1401" s="30" t="s">
        <v>225</v>
      </c>
      <c r="D1401" s="18" t="s">
        <v>2865</v>
      </c>
      <c r="E1401" s="19"/>
      <c r="F1401" s="20"/>
      <c r="G1401" s="21"/>
    </row>
    <row r="1402" spans="1:7">
      <c r="A1402" s="16">
        <v>792</v>
      </c>
      <c r="B1402" s="22" t="s">
        <v>1470</v>
      </c>
      <c r="C1402" s="31" t="s">
        <v>226</v>
      </c>
      <c r="D1402" s="18" t="s">
        <v>112</v>
      </c>
      <c r="E1402" s="19">
        <v>10</v>
      </c>
      <c r="F1402" s="23"/>
      <c r="G1402" s="21">
        <f>ROUND(E1402*F1402,2)</f>
        <v>0</v>
      </c>
    </row>
    <row r="1403" spans="1:7">
      <c r="A1403" s="16"/>
      <c r="B1403" s="22"/>
      <c r="C1403" s="35" t="s">
        <v>207</v>
      </c>
      <c r="D1403" s="36"/>
      <c r="E1403" s="36"/>
      <c r="F1403" s="36"/>
      <c r="G1403" s="10">
        <f>SUM(G1400:G1402)</f>
        <v>0</v>
      </c>
    </row>
    <row r="1404" spans="1:7">
      <c r="A1404" s="16"/>
      <c r="B1404" s="22"/>
      <c r="C1404" s="35" t="s">
        <v>227</v>
      </c>
      <c r="D1404" s="36"/>
      <c r="E1404" s="36"/>
      <c r="F1404" s="36"/>
      <c r="G1404" s="10">
        <f>G1397+G1403</f>
        <v>0</v>
      </c>
    </row>
    <row r="1405" spans="1:7">
      <c r="A1405" s="16"/>
      <c r="B1405" s="22"/>
      <c r="C1405" s="31"/>
      <c r="D1405" s="18"/>
      <c r="E1405" s="19"/>
      <c r="F1405" s="20"/>
      <c r="G1405" s="21"/>
    </row>
    <row r="1406" spans="1:7" ht="22.5">
      <c r="A1406" s="16"/>
      <c r="B1406" s="17" t="s">
        <v>1473</v>
      </c>
      <c r="C1406" s="30" t="s">
        <v>228</v>
      </c>
      <c r="D1406" s="18" t="s">
        <v>2865</v>
      </c>
      <c r="E1406" s="19"/>
      <c r="F1406" s="20"/>
      <c r="G1406" s="21"/>
    </row>
    <row r="1407" spans="1:7">
      <c r="A1407" s="16"/>
      <c r="B1407" s="17" t="s">
        <v>1475</v>
      </c>
      <c r="C1407" s="30" t="s">
        <v>229</v>
      </c>
      <c r="D1407" s="18" t="s">
        <v>2865</v>
      </c>
      <c r="E1407" s="19"/>
      <c r="F1407" s="20"/>
      <c r="G1407" s="21"/>
    </row>
    <row r="1408" spans="1:7" ht="33.75">
      <c r="A1408" s="16"/>
      <c r="B1408" s="17" t="s">
        <v>1477</v>
      </c>
      <c r="C1408" s="30" t="s">
        <v>230</v>
      </c>
      <c r="D1408" s="18" t="s">
        <v>2865</v>
      </c>
      <c r="E1408" s="19"/>
      <c r="F1408" s="20"/>
      <c r="G1408" s="21"/>
    </row>
    <row r="1409" spans="1:7">
      <c r="A1409" s="16"/>
      <c r="B1409" s="22" t="s">
        <v>1479</v>
      </c>
      <c r="C1409" s="30" t="s">
        <v>231</v>
      </c>
      <c r="D1409" s="18" t="s">
        <v>2865</v>
      </c>
      <c r="E1409" s="19"/>
      <c r="F1409" s="20"/>
      <c r="G1409" s="21"/>
    </row>
    <row r="1410" spans="1:7">
      <c r="A1410" s="16">
        <v>793</v>
      </c>
      <c r="B1410" s="22" t="s">
        <v>1481</v>
      </c>
      <c r="C1410" s="31" t="s">
        <v>232</v>
      </c>
      <c r="D1410" s="18" t="s">
        <v>112</v>
      </c>
      <c r="E1410" s="19">
        <v>7</v>
      </c>
      <c r="F1410" s="23"/>
      <c r="G1410" s="21">
        <f>ROUND(E1410*F1410,2)</f>
        <v>0</v>
      </c>
    </row>
    <row r="1411" spans="1:7">
      <c r="A1411" s="16"/>
      <c r="B1411" s="17" t="s">
        <v>1483</v>
      </c>
      <c r="C1411" s="30" t="s">
        <v>233</v>
      </c>
      <c r="D1411" s="18" t="s">
        <v>2865</v>
      </c>
      <c r="E1411" s="19"/>
      <c r="F1411" s="20"/>
      <c r="G1411" s="21"/>
    </row>
    <row r="1412" spans="1:7">
      <c r="A1412" s="16"/>
      <c r="B1412" s="22" t="s">
        <v>1485</v>
      </c>
      <c r="C1412" s="30" t="s">
        <v>234</v>
      </c>
      <c r="D1412" s="18" t="s">
        <v>2865</v>
      </c>
      <c r="E1412" s="19"/>
      <c r="F1412" s="20"/>
      <c r="G1412" s="21"/>
    </row>
    <row r="1413" spans="1:7">
      <c r="A1413" s="16">
        <v>794</v>
      </c>
      <c r="B1413" s="22" t="s">
        <v>1487</v>
      </c>
      <c r="C1413" s="31" t="s">
        <v>235</v>
      </c>
      <c r="D1413" s="18" t="s">
        <v>112</v>
      </c>
      <c r="E1413" s="19">
        <v>7</v>
      </c>
      <c r="F1413" s="23"/>
      <c r="G1413" s="21">
        <f>ROUND(E1413*F1413,2)</f>
        <v>0</v>
      </c>
    </row>
    <row r="1414" spans="1:7">
      <c r="A1414" s="16"/>
      <c r="B1414" s="22"/>
      <c r="C1414" s="35" t="s">
        <v>236</v>
      </c>
      <c r="D1414" s="36"/>
      <c r="E1414" s="36"/>
      <c r="F1414" s="36"/>
      <c r="G1414" s="10">
        <f>SUM(G1408:G1413)</f>
        <v>0</v>
      </c>
    </row>
    <row r="1415" spans="1:7">
      <c r="A1415" s="16"/>
      <c r="B1415" s="22"/>
      <c r="C1415" s="35" t="s">
        <v>237</v>
      </c>
      <c r="D1415" s="36"/>
      <c r="E1415" s="36"/>
      <c r="F1415" s="36"/>
      <c r="G1415" s="10">
        <f>G1414</f>
        <v>0</v>
      </c>
    </row>
    <row r="1416" spans="1:7">
      <c r="A1416" s="16"/>
      <c r="B1416" s="22"/>
      <c r="C1416" s="31"/>
      <c r="D1416" s="18"/>
      <c r="E1416" s="19"/>
      <c r="F1416" s="20"/>
      <c r="G1416" s="21"/>
    </row>
    <row r="1417" spans="1:7">
      <c r="A1417" s="16"/>
      <c r="B1417" s="17" t="s">
        <v>1491</v>
      </c>
      <c r="C1417" s="30" t="s">
        <v>238</v>
      </c>
      <c r="D1417" s="18" t="s">
        <v>2865</v>
      </c>
      <c r="E1417" s="19"/>
      <c r="F1417" s="20"/>
      <c r="G1417" s="21"/>
    </row>
    <row r="1418" spans="1:7">
      <c r="A1418" s="16"/>
      <c r="B1418" s="17" t="s">
        <v>1493</v>
      </c>
      <c r="C1418" s="30" t="s">
        <v>239</v>
      </c>
      <c r="D1418" s="18" t="s">
        <v>2865</v>
      </c>
      <c r="E1418" s="19"/>
      <c r="F1418" s="20"/>
      <c r="G1418" s="21"/>
    </row>
    <row r="1419" spans="1:7">
      <c r="A1419" s="16"/>
      <c r="B1419" s="17" t="s">
        <v>1495</v>
      </c>
      <c r="C1419" s="30" t="s">
        <v>240</v>
      </c>
      <c r="D1419" s="18" t="s">
        <v>2865</v>
      </c>
      <c r="E1419" s="19"/>
      <c r="F1419" s="20"/>
      <c r="G1419" s="21"/>
    </row>
    <row r="1420" spans="1:7" ht="22.5">
      <c r="A1420" s="16"/>
      <c r="B1420" s="22" t="s">
        <v>1497</v>
      </c>
      <c r="C1420" s="30" t="s">
        <v>241</v>
      </c>
      <c r="D1420" s="18" t="s">
        <v>2865</v>
      </c>
      <c r="E1420" s="19"/>
      <c r="F1420" s="20"/>
      <c r="G1420" s="21"/>
    </row>
    <row r="1421" spans="1:7">
      <c r="A1421" s="16">
        <v>795</v>
      </c>
      <c r="B1421" s="22" t="s">
        <v>1499</v>
      </c>
      <c r="C1421" s="31" t="s">
        <v>242</v>
      </c>
      <c r="D1421" s="18" t="s">
        <v>2874</v>
      </c>
      <c r="E1421" s="19">
        <v>166</v>
      </c>
      <c r="F1421" s="23"/>
      <c r="G1421" s="21">
        <f>ROUND(E1421*F1421,2)</f>
        <v>0</v>
      </c>
    </row>
    <row r="1422" spans="1:7">
      <c r="A1422" s="16">
        <v>796</v>
      </c>
      <c r="B1422" s="22" t="s">
        <v>1501</v>
      </c>
      <c r="C1422" s="31" t="s">
        <v>243</v>
      </c>
      <c r="D1422" s="18" t="s">
        <v>2874</v>
      </c>
      <c r="E1422" s="19">
        <v>166</v>
      </c>
      <c r="F1422" s="23"/>
      <c r="G1422" s="21">
        <f>ROUND(E1422*F1422,2)</f>
        <v>0</v>
      </c>
    </row>
    <row r="1423" spans="1:7" ht="22.5">
      <c r="A1423" s="16">
        <v>797</v>
      </c>
      <c r="B1423" s="22" t="s">
        <v>1503</v>
      </c>
      <c r="C1423" s="31" t="s">
        <v>244</v>
      </c>
      <c r="D1423" s="18" t="s">
        <v>2874</v>
      </c>
      <c r="E1423" s="19">
        <v>645</v>
      </c>
      <c r="F1423" s="23"/>
      <c r="G1423" s="21">
        <f>ROUND(E1423*F1423,2)</f>
        <v>0</v>
      </c>
    </row>
    <row r="1424" spans="1:7" ht="22.5">
      <c r="A1424" s="16"/>
      <c r="B1424" s="17" t="s">
        <v>1505</v>
      </c>
      <c r="C1424" s="30" t="s">
        <v>245</v>
      </c>
      <c r="D1424" s="18" t="s">
        <v>2865</v>
      </c>
      <c r="E1424" s="19"/>
      <c r="F1424" s="20"/>
      <c r="G1424" s="21"/>
    </row>
    <row r="1425" spans="1:7" ht="22.5">
      <c r="A1425" s="16">
        <v>798</v>
      </c>
      <c r="B1425" s="22" t="s">
        <v>1507</v>
      </c>
      <c r="C1425" s="31" t="s">
        <v>246</v>
      </c>
      <c r="D1425" s="18" t="s">
        <v>2874</v>
      </c>
      <c r="E1425" s="19">
        <v>645</v>
      </c>
      <c r="F1425" s="23"/>
      <c r="G1425" s="21">
        <f>ROUND(E1425*F1425,2)</f>
        <v>0</v>
      </c>
    </row>
    <row r="1426" spans="1:7" ht="22.5">
      <c r="A1426" s="16"/>
      <c r="B1426" s="17" t="s">
        <v>1509</v>
      </c>
      <c r="C1426" s="30" t="s">
        <v>247</v>
      </c>
      <c r="D1426" s="18" t="s">
        <v>2865</v>
      </c>
      <c r="E1426" s="19"/>
      <c r="F1426" s="20"/>
      <c r="G1426" s="21"/>
    </row>
    <row r="1427" spans="1:7" ht="33.75">
      <c r="A1427" s="16">
        <v>799</v>
      </c>
      <c r="B1427" s="22" t="s">
        <v>1511</v>
      </c>
      <c r="C1427" s="31" t="s">
        <v>248</v>
      </c>
      <c r="D1427" s="18" t="s">
        <v>1605</v>
      </c>
      <c r="E1427" s="19">
        <v>1</v>
      </c>
      <c r="F1427" s="23"/>
      <c r="G1427" s="21">
        <f>ROUND(E1427*F1427,2)</f>
        <v>0</v>
      </c>
    </row>
    <row r="1428" spans="1:7" ht="33.75">
      <c r="A1428" s="16"/>
      <c r="B1428" s="22" t="s">
        <v>1513</v>
      </c>
      <c r="C1428" s="30" t="s">
        <v>249</v>
      </c>
      <c r="D1428" s="18" t="s">
        <v>2865</v>
      </c>
      <c r="E1428" s="19"/>
      <c r="F1428" s="20"/>
      <c r="G1428" s="21"/>
    </row>
    <row r="1429" spans="1:7">
      <c r="A1429" s="16">
        <v>800</v>
      </c>
      <c r="B1429" s="22" t="s">
        <v>1515</v>
      </c>
      <c r="C1429" s="31" t="s">
        <v>250</v>
      </c>
      <c r="D1429" s="18" t="s">
        <v>2930</v>
      </c>
      <c r="E1429" s="19">
        <v>116.89</v>
      </c>
      <c r="F1429" s="23"/>
      <c r="G1429" s="21">
        <f>ROUND(E1429*F1429,2)</f>
        <v>0</v>
      </c>
    </row>
    <row r="1430" spans="1:7" ht="22.5">
      <c r="A1430" s="16"/>
      <c r="B1430" s="22" t="s">
        <v>1517</v>
      </c>
      <c r="C1430" s="30" t="s">
        <v>251</v>
      </c>
      <c r="D1430" s="18" t="s">
        <v>2865</v>
      </c>
      <c r="E1430" s="19"/>
      <c r="F1430" s="20"/>
      <c r="G1430" s="21"/>
    </row>
    <row r="1431" spans="1:7">
      <c r="A1431" s="16">
        <v>801</v>
      </c>
      <c r="B1431" s="22" t="s">
        <v>1519</v>
      </c>
      <c r="C1431" s="31" t="s">
        <v>1881</v>
      </c>
      <c r="D1431" s="18" t="s">
        <v>2874</v>
      </c>
      <c r="E1431" s="19">
        <v>645</v>
      </c>
      <c r="F1431" s="23"/>
      <c r="G1431" s="21">
        <f>ROUND(E1431*F1431,2)</f>
        <v>0</v>
      </c>
    </row>
    <row r="1432" spans="1:7">
      <c r="A1432" s="16"/>
      <c r="B1432" s="22"/>
      <c r="C1432" s="35" t="s">
        <v>252</v>
      </c>
      <c r="D1432" s="36"/>
      <c r="E1432" s="36"/>
      <c r="F1432" s="36"/>
      <c r="G1432" s="10">
        <f>SUM(G1419:G1431)</f>
        <v>0</v>
      </c>
    </row>
    <row r="1433" spans="1:7">
      <c r="A1433" s="16"/>
      <c r="B1433" s="22"/>
      <c r="C1433" s="35" t="s">
        <v>253</v>
      </c>
      <c r="D1433" s="36"/>
      <c r="E1433" s="36"/>
      <c r="F1433" s="36"/>
      <c r="G1433" s="10">
        <f>G1432</f>
        <v>0</v>
      </c>
    </row>
    <row r="1434" spans="1:7">
      <c r="A1434" s="16"/>
      <c r="B1434" s="22"/>
      <c r="C1434" s="31"/>
      <c r="D1434" s="18"/>
      <c r="E1434" s="19"/>
      <c r="F1434" s="20"/>
      <c r="G1434" s="21"/>
    </row>
    <row r="1435" spans="1:7" ht="45">
      <c r="A1435" s="16"/>
      <c r="B1435" s="17" t="s">
        <v>1522</v>
      </c>
      <c r="C1435" s="30" t="s">
        <v>254</v>
      </c>
      <c r="D1435" s="18" t="s">
        <v>2865</v>
      </c>
      <c r="E1435" s="19"/>
      <c r="F1435" s="20"/>
      <c r="G1435" s="21"/>
    </row>
    <row r="1436" spans="1:7">
      <c r="A1436" s="16"/>
      <c r="B1436" s="17" t="s">
        <v>1524</v>
      </c>
      <c r="C1436" s="30" t="s">
        <v>255</v>
      </c>
      <c r="D1436" s="18" t="s">
        <v>2865</v>
      </c>
      <c r="E1436" s="19"/>
      <c r="F1436" s="20"/>
      <c r="G1436" s="21"/>
    </row>
    <row r="1437" spans="1:7">
      <c r="A1437" s="16"/>
      <c r="B1437" s="17" t="s">
        <v>1526</v>
      </c>
      <c r="C1437" s="30" t="s">
        <v>256</v>
      </c>
      <c r="D1437" s="18" t="s">
        <v>2865</v>
      </c>
      <c r="E1437" s="19"/>
      <c r="F1437" s="20"/>
      <c r="G1437" s="21"/>
    </row>
    <row r="1438" spans="1:7" ht="22.5">
      <c r="A1438" s="16"/>
      <c r="B1438" s="22" t="s">
        <v>1528</v>
      </c>
      <c r="C1438" s="30" t="s">
        <v>257</v>
      </c>
      <c r="D1438" s="18" t="s">
        <v>2865</v>
      </c>
      <c r="E1438" s="19"/>
      <c r="F1438" s="20"/>
      <c r="G1438" s="21"/>
    </row>
    <row r="1439" spans="1:7">
      <c r="A1439" s="16">
        <v>802</v>
      </c>
      <c r="B1439" s="22" t="s">
        <v>1530</v>
      </c>
      <c r="C1439" s="31" t="s">
        <v>258</v>
      </c>
      <c r="D1439" s="18" t="s">
        <v>3105</v>
      </c>
      <c r="E1439" s="19">
        <v>41</v>
      </c>
      <c r="F1439" s="23"/>
      <c r="G1439" s="21">
        <f>ROUND(E1439*F1439,2)</f>
        <v>0</v>
      </c>
    </row>
    <row r="1440" spans="1:7">
      <c r="A1440" s="16"/>
      <c r="B1440" s="22"/>
      <c r="C1440" s="35" t="s">
        <v>259</v>
      </c>
      <c r="D1440" s="36"/>
      <c r="E1440" s="36"/>
      <c r="F1440" s="36"/>
      <c r="G1440" s="10">
        <f>SUM(G1437:G1439)</f>
        <v>0</v>
      </c>
    </row>
    <row r="1441" spans="1:7">
      <c r="A1441" s="16"/>
      <c r="B1441" s="22"/>
      <c r="C1441" s="31"/>
      <c r="D1441" s="18"/>
      <c r="E1441" s="19"/>
      <c r="F1441" s="20"/>
      <c r="G1441" s="21"/>
    </row>
    <row r="1442" spans="1:7" ht="22.5">
      <c r="A1442" s="16"/>
      <c r="B1442" s="17" t="s">
        <v>1532</v>
      </c>
      <c r="C1442" s="30" t="s">
        <v>260</v>
      </c>
      <c r="D1442" s="18" t="s">
        <v>2865</v>
      </c>
      <c r="E1442" s="19"/>
      <c r="F1442" s="20"/>
      <c r="G1442" s="21"/>
    </row>
    <row r="1443" spans="1:7">
      <c r="A1443" s="16"/>
      <c r="B1443" s="17" t="s">
        <v>1534</v>
      </c>
      <c r="C1443" s="30" t="s">
        <v>261</v>
      </c>
      <c r="D1443" s="18" t="s">
        <v>2865</v>
      </c>
      <c r="E1443" s="19"/>
      <c r="F1443" s="20"/>
      <c r="G1443" s="21"/>
    </row>
    <row r="1444" spans="1:7" ht="22.5">
      <c r="A1444" s="16"/>
      <c r="B1444" s="22" t="s">
        <v>1536</v>
      </c>
      <c r="C1444" s="30" t="s">
        <v>262</v>
      </c>
      <c r="D1444" s="18" t="s">
        <v>2865</v>
      </c>
      <c r="E1444" s="19"/>
      <c r="F1444" s="20"/>
      <c r="G1444" s="21"/>
    </row>
    <row r="1445" spans="1:7" ht="22.5">
      <c r="A1445" s="16">
        <v>803</v>
      </c>
      <c r="B1445" s="22" t="s">
        <v>1538</v>
      </c>
      <c r="C1445" s="31" t="s">
        <v>263</v>
      </c>
      <c r="D1445" s="18" t="s">
        <v>3105</v>
      </c>
      <c r="E1445" s="19">
        <v>180</v>
      </c>
      <c r="F1445" s="23"/>
      <c r="G1445" s="21">
        <f>ROUND(E1445*F1445,2)</f>
        <v>0</v>
      </c>
    </row>
    <row r="1446" spans="1:7" ht="22.5">
      <c r="A1446" s="16">
        <v>804</v>
      </c>
      <c r="B1446" s="22" t="s">
        <v>1540</v>
      </c>
      <c r="C1446" s="31" t="s">
        <v>264</v>
      </c>
      <c r="D1446" s="18" t="s">
        <v>2874</v>
      </c>
      <c r="E1446" s="19">
        <v>50</v>
      </c>
      <c r="F1446" s="23"/>
      <c r="G1446" s="21">
        <f>ROUND(E1446*F1446,2)</f>
        <v>0</v>
      </c>
    </row>
    <row r="1447" spans="1:7">
      <c r="C1447" s="35" t="s">
        <v>265</v>
      </c>
      <c r="D1447" s="36"/>
      <c r="E1447" s="36"/>
      <c r="F1447" s="36"/>
      <c r="G1447" s="10">
        <f>SUM(G1443:G1446)</f>
        <v>0</v>
      </c>
    </row>
    <row r="1448" spans="1:7">
      <c r="C1448" s="35" t="s">
        <v>266</v>
      </c>
      <c r="D1448" s="36"/>
      <c r="E1448" s="36"/>
      <c r="F1448" s="36"/>
      <c r="G1448" s="10">
        <f>G1440+G1447</f>
        <v>0</v>
      </c>
    </row>
    <row r="1449" spans="1:7" ht="25.15" customHeight="1">
      <c r="C1449" s="46" t="s">
        <v>267</v>
      </c>
      <c r="D1449" s="47"/>
      <c r="E1449" s="47"/>
      <c r="F1449" s="47"/>
      <c r="G1449" s="10">
        <f>G25+G372+G398+G425+G479+G492+G841+G1258+G1291+G1326+G1354+G1362+G1376+G1390+G1404+G1415+G1433+G1448</f>
        <v>0</v>
      </c>
    </row>
    <row r="1451" spans="1:7">
      <c r="C1451" s="32" t="s">
        <v>268</v>
      </c>
    </row>
    <row r="1453" spans="1:7">
      <c r="A1453" s="16"/>
      <c r="B1453" s="17" t="s">
        <v>1546</v>
      </c>
      <c r="C1453" s="30" t="s">
        <v>268</v>
      </c>
      <c r="D1453" s="18" t="s">
        <v>2865</v>
      </c>
      <c r="E1453" s="19"/>
      <c r="F1453" s="20"/>
      <c r="G1453" s="21"/>
    </row>
    <row r="1454" spans="1:7" ht="33.75">
      <c r="A1454" s="16"/>
      <c r="B1454" s="17" t="s">
        <v>1548</v>
      </c>
      <c r="C1454" s="30" t="s">
        <v>269</v>
      </c>
      <c r="D1454" s="18" t="s">
        <v>2865</v>
      </c>
      <c r="E1454" s="19"/>
      <c r="F1454" s="20"/>
      <c r="G1454" s="21"/>
    </row>
    <row r="1455" spans="1:7" ht="33.75">
      <c r="A1455" s="16"/>
      <c r="B1455" s="17" t="s">
        <v>1550</v>
      </c>
      <c r="C1455" s="30" t="s">
        <v>269</v>
      </c>
      <c r="D1455" s="18" t="s">
        <v>2865</v>
      </c>
      <c r="E1455" s="19"/>
      <c r="F1455" s="20"/>
      <c r="G1455" s="21"/>
    </row>
    <row r="1456" spans="1:7" ht="33.75">
      <c r="A1456" s="16"/>
      <c r="B1456" s="22" t="s">
        <v>1551</v>
      </c>
      <c r="C1456" s="30" t="s">
        <v>270</v>
      </c>
      <c r="D1456" s="18" t="s">
        <v>2865</v>
      </c>
      <c r="E1456" s="19"/>
      <c r="F1456" s="20"/>
      <c r="G1456" s="21"/>
    </row>
    <row r="1457" spans="1:7" ht="67.5">
      <c r="A1457" s="16">
        <v>805</v>
      </c>
      <c r="B1457" s="22" t="s">
        <v>1553</v>
      </c>
      <c r="C1457" s="31" t="s">
        <v>271</v>
      </c>
      <c r="D1457" s="18" t="s">
        <v>1605</v>
      </c>
      <c r="E1457" s="19">
        <v>1</v>
      </c>
      <c r="F1457" s="20">
        <v>18850</v>
      </c>
      <c r="G1457" s="21">
        <f>ROUND(E1457*F1457,2)</f>
        <v>18850</v>
      </c>
    </row>
    <row r="1458" spans="1:7" ht="45">
      <c r="A1458" s="16">
        <v>806</v>
      </c>
      <c r="B1458" s="22" t="s">
        <v>1555</v>
      </c>
      <c r="C1458" s="31" t="s">
        <v>272</v>
      </c>
      <c r="D1458" s="18" t="s">
        <v>1605</v>
      </c>
      <c r="E1458" s="19">
        <v>1</v>
      </c>
      <c r="F1458" s="20">
        <v>13650</v>
      </c>
      <c r="G1458" s="21">
        <f>ROUND(E1458*F1458,2)</f>
        <v>13650</v>
      </c>
    </row>
    <row r="1459" spans="1:7">
      <c r="A1459" s="16">
        <v>807</v>
      </c>
      <c r="B1459" s="22" t="s">
        <v>1557</v>
      </c>
      <c r="C1459" s="31" t="s">
        <v>273</v>
      </c>
      <c r="D1459" s="18" t="s">
        <v>1605</v>
      </c>
      <c r="E1459" s="19">
        <v>1</v>
      </c>
      <c r="F1459" s="20">
        <v>2550</v>
      </c>
      <c r="G1459" s="21">
        <f>ROUND(E1459*F1459,2)</f>
        <v>2550</v>
      </c>
    </row>
    <row r="1460" spans="1:7" ht="67.5">
      <c r="A1460" s="16">
        <v>808</v>
      </c>
      <c r="B1460" s="22" t="s">
        <v>1559</v>
      </c>
      <c r="C1460" s="31" t="s">
        <v>274</v>
      </c>
      <c r="D1460" s="18" t="s">
        <v>1605</v>
      </c>
      <c r="E1460" s="19">
        <v>1</v>
      </c>
      <c r="F1460" s="20">
        <v>7500</v>
      </c>
      <c r="G1460" s="21">
        <f>ROUND(E1460*F1460,2)</f>
        <v>7500</v>
      </c>
    </row>
    <row r="1461" spans="1:7" ht="25.15" customHeight="1">
      <c r="C1461" s="48" t="s">
        <v>275</v>
      </c>
      <c r="D1461" s="44"/>
      <c r="E1461" s="44"/>
      <c r="F1461" s="45"/>
      <c r="G1461" s="10">
        <f>SUM(G1453:G1460)</f>
        <v>42550</v>
      </c>
    </row>
    <row r="1464" spans="1:7" ht="45" customHeight="1">
      <c r="C1464" s="41" t="s">
        <v>276</v>
      </c>
      <c r="D1464" s="42"/>
      <c r="E1464" s="42"/>
      <c r="F1464" s="42"/>
      <c r="G1464" s="42"/>
    </row>
    <row r="1466" spans="1:7" ht="45" customHeight="1">
      <c r="C1466" s="43" t="s">
        <v>277</v>
      </c>
      <c r="D1466" s="44"/>
      <c r="E1466" s="44"/>
      <c r="F1466" s="45"/>
      <c r="G1466" s="24">
        <f>G371</f>
        <v>0</v>
      </c>
    </row>
    <row r="1467" spans="1:7" ht="45" customHeight="1">
      <c r="C1467" s="43" t="s">
        <v>278</v>
      </c>
      <c r="D1467" s="44"/>
      <c r="E1467" s="44"/>
      <c r="F1467" s="45"/>
      <c r="G1467" s="24">
        <f>G1449-G371</f>
        <v>0</v>
      </c>
    </row>
    <row r="1468" spans="1:7" ht="45" customHeight="1">
      <c r="C1468" s="43" t="s">
        <v>279</v>
      </c>
      <c r="D1468" s="44"/>
      <c r="E1468" s="44"/>
      <c r="F1468" s="45"/>
      <c r="G1468" s="24">
        <f>G1466+G1467</f>
        <v>0</v>
      </c>
    </row>
    <row r="1469" spans="1:7" ht="45" customHeight="1">
      <c r="C1469" s="43" t="s">
        <v>280</v>
      </c>
      <c r="D1469" s="44"/>
      <c r="E1469" s="44"/>
      <c r="F1469" s="45"/>
      <c r="G1469" s="25">
        <v>1885284.4800000014</v>
      </c>
    </row>
    <row r="1470" spans="1:7" ht="45" customHeight="1">
      <c r="C1470" s="43" t="s">
        <v>281</v>
      </c>
      <c r="D1470" s="44"/>
      <c r="E1470" s="44"/>
      <c r="F1470" s="45"/>
      <c r="G1470" s="26">
        <f>IF(G1469=0,0,(1-G1468/G1469))</f>
        <v>1</v>
      </c>
    </row>
    <row r="1471" spans="1:7" ht="45" customHeight="1">
      <c r="C1471" s="43" t="s">
        <v>282</v>
      </c>
      <c r="D1471" s="44"/>
      <c r="E1471" s="44"/>
      <c r="F1471" s="45"/>
      <c r="G1471" s="24">
        <f>G1461</f>
        <v>42550</v>
      </c>
    </row>
    <row r="1472" spans="1:7" ht="45" customHeight="1">
      <c r="C1472" s="52" t="s">
        <v>283</v>
      </c>
      <c r="D1472" s="44"/>
      <c r="E1472" s="44"/>
      <c r="F1472" s="45"/>
      <c r="G1472" s="24">
        <f>G1466+G1467+G1471</f>
        <v>42550</v>
      </c>
    </row>
    <row r="1475" spans="3:7">
      <c r="C1475" s="33" t="s">
        <v>284</v>
      </c>
    </row>
    <row r="1477" spans="3:7">
      <c r="C1477" s="53" t="s">
        <v>285</v>
      </c>
      <c r="D1477" s="50"/>
      <c r="E1477" s="50"/>
      <c r="F1477" s="51"/>
    </row>
    <row r="1478" spans="3:7" ht="124.9" customHeight="1">
      <c r="C1478" s="49" t="s">
        <v>286</v>
      </c>
      <c r="D1478" s="50"/>
      <c r="E1478" s="50"/>
      <c r="F1478" s="51"/>
    </row>
    <row r="1479" spans="3:7" ht="139.9" customHeight="1">
      <c r="C1479" s="49" t="s">
        <v>287</v>
      </c>
      <c r="D1479" s="50"/>
      <c r="E1479" s="50"/>
      <c r="F1479" s="51"/>
    </row>
    <row r="1480" spans="3:7" ht="25.15" customHeight="1">
      <c r="C1480" s="53" t="s">
        <v>288</v>
      </c>
      <c r="D1480" s="50"/>
      <c r="E1480" s="50"/>
      <c r="F1480" s="51"/>
    </row>
    <row r="1481" spans="3:7" ht="49.9" customHeight="1">
      <c r="C1481" s="49" t="s">
        <v>289</v>
      </c>
      <c r="D1481" s="50"/>
      <c r="E1481" s="50"/>
      <c r="F1481" s="51"/>
    </row>
    <row r="1482" spans="3:7" ht="49.9" customHeight="1">
      <c r="C1482" s="49" t="s">
        <v>290</v>
      </c>
      <c r="D1482" s="50"/>
      <c r="E1482" s="50"/>
      <c r="F1482" s="51"/>
    </row>
    <row r="1483" spans="3:7" ht="60" customHeight="1">
      <c r="C1483" s="49" t="s">
        <v>291</v>
      </c>
      <c r="D1483" s="50"/>
      <c r="E1483" s="50"/>
      <c r="F1483" s="51"/>
    </row>
    <row r="1484" spans="3:7" ht="100.15" customHeight="1">
      <c r="C1484" s="49" t="s">
        <v>292</v>
      </c>
      <c r="D1484" s="50"/>
      <c r="E1484" s="50"/>
      <c r="F1484" s="51"/>
    </row>
    <row r="1486" spans="3:7" ht="25.15" customHeight="1">
      <c r="C1486" s="54" t="s">
        <v>293</v>
      </c>
      <c r="D1486" s="54"/>
      <c r="E1486" s="54"/>
      <c r="F1486" s="54"/>
      <c r="G1486" s="27"/>
    </row>
    <row r="1488" spans="3:7" ht="25.15" customHeight="1">
      <c r="C1488" s="54" t="s">
        <v>294</v>
      </c>
      <c r="D1488" s="54"/>
      <c r="E1488" s="54"/>
      <c r="F1488" s="54"/>
      <c r="G1488" s="27"/>
    </row>
    <row r="1490" spans="3:7" ht="25.15" customHeight="1">
      <c r="C1490" s="54" t="s">
        <v>295</v>
      </c>
      <c r="D1490" s="54"/>
      <c r="E1490" s="54"/>
      <c r="F1490" s="54"/>
      <c r="G1490" s="27"/>
    </row>
    <row r="1492" spans="3:7" ht="25.15" customHeight="1">
      <c r="C1492" s="54" t="s">
        <v>295</v>
      </c>
      <c r="D1492" s="54"/>
      <c r="E1492" s="54"/>
      <c r="F1492" s="54"/>
      <c r="G1492" s="27"/>
    </row>
    <row r="1494" spans="3:7" ht="25.15" customHeight="1">
      <c r="C1494" s="54" t="s">
        <v>295</v>
      </c>
      <c r="D1494" s="54"/>
      <c r="E1494" s="54"/>
      <c r="F1494" s="54"/>
      <c r="G1494" s="27"/>
    </row>
    <row r="1496" spans="3:7" ht="25.15" customHeight="1">
      <c r="C1496" s="54" t="s">
        <v>295</v>
      </c>
      <c r="D1496" s="54"/>
      <c r="E1496" s="54"/>
      <c r="F1496" s="54"/>
      <c r="G1496" s="27"/>
    </row>
    <row r="1498" spans="3:7" ht="25.15" customHeight="1">
      <c r="C1498" s="54" t="s">
        <v>295</v>
      </c>
      <c r="D1498" s="54"/>
      <c r="E1498" s="54"/>
      <c r="F1498" s="54"/>
      <c r="G1498" s="27"/>
    </row>
  </sheetData>
  <sheetProtection password="B4A0" sheet="1" objects="1" scenarios="1"/>
  <mergeCells count="111">
    <mergeCell ref="C1492:F1492"/>
    <mergeCell ref="C1479:F1479"/>
    <mergeCell ref="C1480:F1480"/>
    <mergeCell ref="C1494:F1494"/>
    <mergeCell ref="C1496:F1496"/>
    <mergeCell ref="C1498:F1498"/>
    <mergeCell ref="C1483:F1483"/>
    <mergeCell ref="C1484:F1484"/>
    <mergeCell ref="C1486:F1486"/>
    <mergeCell ref="C1488:F1488"/>
    <mergeCell ref="C1490:F1490"/>
    <mergeCell ref="C1481:F1481"/>
    <mergeCell ref="C1482:F1482"/>
    <mergeCell ref="C1467:F1467"/>
    <mergeCell ref="C1468:F1468"/>
    <mergeCell ref="C1469:F1469"/>
    <mergeCell ref="C1470:F1470"/>
    <mergeCell ref="C1471:F1471"/>
    <mergeCell ref="C1472:F1472"/>
    <mergeCell ref="C1477:F1477"/>
    <mergeCell ref="C1478:F1478"/>
    <mergeCell ref="C1433:F1433"/>
    <mergeCell ref="C1440:F1440"/>
    <mergeCell ref="C1447:F1447"/>
    <mergeCell ref="C1448:F1448"/>
    <mergeCell ref="C1449:F1449"/>
    <mergeCell ref="C1461:F1461"/>
    <mergeCell ref="C1375:F1375"/>
    <mergeCell ref="C1376:F1376"/>
    <mergeCell ref="C1389:F1389"/>
    <mergeCell ref="C1390:F1390"/>
    <mergeCell ref="C1464:G1464"/>
    <mergeCell ref="C1466:F1466"/>
    <mergeCell ref="C1404:F1404"/>
    <mergeCell ref="C1414:F1414"/>
    <mergeCell ref="C1415:F1415"/>
    <mergeCell ref="C1432:F1432"/>
    <mergeCell ref="C1318:F1318"/>
    <mergeCell ref="C1325:F1325"/>
    <mergeCell ref="C1397:F1397"/>
    <mergeCell ref="C1403:F1403"/>
    <mergeCell ref="C1347:F1347"/>
    <mergeCell ref="C1353:F1353"/>
    <mergeCell ref="C1354:F1354"/>
    <mergeCell ref="C1361:F1361"/>
    <mergeCell ref="C1362:F1362"/>
    <mergeCell ref="C1369:F1369"/>
    <mergeCell ref="C1326:F1326"/>
    <mergeCell ref="C1336:F1336"/>
    <mergeCell ref="C1257:F1257"/>
    <mergeCell ref="C1258:F1258"/>
    <mergeCell ref="C1270:F1270"/>
    <mergeCell ref="C1276:F1276"/>
    <mergeCell ref="C1290:F1290"/>
    <mergeCell ref="C1291:F1291"/>
    <mergeCell ref="C1303:F1303"/>
    <mergeCell ref="C1312:F1312"/>
    <mergeCell ref="C841:F841"/>
    <mergeCell ref="C950:F950"/>
    <mergeCell ref="C971:F971"/>
    <mergeCell ref="C1115:F1115"/>
    <mergeCell ref="C1158:F1158"/>
    <mergeCell ref="C1163:F1163"/>
    <mergeCell ref="C705:F705"/>
    <mergeCell ref="C722:F722"/>
    <mergeCell ref="C728:F728"/>
    <mergeCell ref="C743:F743"/>
    <mergeCell ref="C1173:F1173"/>
    <mergeCell ref="C1246:F1246"/>
    <mergeCell ref="C775:F775"/>
    <mergeCell ref="C789:F789"/>
    <mergeCell ref="C818:F818"/>
    <mergeCell ref="C840:F840"/>
    <mergeCell ref="C472:F472"/>
    <mergeCell ref="C478:F478"/>
    <mergeCell ref="C749:F749"/>
    <mergeCell ref="C759:F759"/>
    <mergeCell ref="C492:F492"/>
    <mergeCell ref="C499:F499"/>
    <mergeCell ref="C544:F544"/>
    <mergeCell ref="C567:F567"/>
    <mergeCell ref="C632:F632"/>
    <mergeCell ref="C672:F672"/>
    <mergeCell ref="C479:F479"/>
    <mergeCell ref="C491:F491"/>
    <mergeCell ref="C371:F371"/>
    <mergeCell ref="C372:F372"/>
    <mergeCell ref="C382:F382"/>
    <mergeCell ref="C388:F388"/>
    <mergeCell ref="C397:F397"/>
    <mergeCell ref="C398:F398"/>
    <mergeCell ref="C424:F424"/>
    <mergeCell ref="C425:F425"/>
    <mergeCell ref="C286:F286"/>
    <mergeCell ref="C340:F340"/>
    <mergeCell ref="C352:F352"/>
    <mergeCell ref="C58:F58"/>
    <mergeCell ref="C75:F75"/>
    <mergeCell ref="C127:F127"/>
    <mergeCell ref="C142:F142"/>
    <mergeCell ref="C158:F158"/>
    <mergeCell ref="C168:F168"/>
    <mergeCell ref="C257:F257"/>
    <mergeCell ref="C24:F24"/>
    <mergeCell ref="C25:F25"/>
    <mergeCell ref="C187:F187"/>
    <mergeCell ref="C221:F221"/>
    <mergeCell ref="A1:G1"/>
    <mergeCell ref="A3:G3"/>
    <mergeCell ref="C14:F14"/>
    <mergeCell ref="C19:F19"/>
  </mergeCells>
  <phoneticPr fontId="5" type="noConversion"/>
  <pageMargins left="0.7" right="0.7" top="0.78740157499999996" bottom="0.78740157499999996" header="0.3" footer="0.3"/>
  <pageSetup paperSize="9" scale="93" orientation="portrait" r:id="rId1"/>
  <headerFooter>
    <oddHeader>&amp;LGemeinde Vintl&amp;RProvinz BOZEN</oddHeader>
  </headerFooter>
  <rowBreaks count="1" manualBreakCount="1">
    <brk id="1462" max="16383" man="1"/>
  </rowBreaks>
</worksheet>
</file>

<file path=xl/worksheets/sheet2.xml><?xml version="1.0" encoding="utf-8"?>
<worksheet xmlns="http://schemas.openxmlformats.org/spreadsheetml/2006/main" xmlns:r="http://schemas.openxmlformats.org/officeDocument/2006/relationships">
  <dimension ref="A1:G1498"/>
  <sheetViews>
    <sheetView view="pageBreakPreview" zoomScaleNormal="115" zoomScaleSheetLayoutView="100" workbookViewId="0">
      <selection activeCell="C9" sqref="C9"/>
    </sheetView>
  </sheetViews>
  <sheetFormatPr baseColWidth="10" defaultColWidth="11.5703125" defaultRowHeight="11.25"/>
  <cols>
    <col min="1" max="1" width="4.7109375" style="2" customWidth="1"/>
    <col min="2" max="2" width="12.7109375" style="3" customWidth="1"/>
    <col min="3" max="3" width="25.7109375" style="34" customWidth="1"/>
    <col min="4" max="4" width="14.7109375" style="4" customWidth="1"/>
    <col min="5" max="5" width="10.7109375" style="5" customWidth="1"/>
    <col min="6" max="6" width="10.7109375" style="6" customWidth="1"/>
    <col min="7" max="7" width="13.7109375" style="7" customWidth="1"/>
    <col min="8" max="16384" width="11.5703125" style="1"/>
  </cols>
  <sheetData>
    <row r="1" spans="1:7" ht="70.150000000000006" customHeight="1">
      <c r="A1" s="37" t="s">
        <v>2859</v>
      </c>
      <c r="B1" s="38"/>
      <c r="C1" s="38"/>
      <c r="D1" s="38"/>
      <c r="E1" s="38"/>
      <c r="F1" s="38"/>
      <c r="G1" s="38"/>
    </row>
    <row r="3" spans="1:7" ht="70.150000000000006" customHeight="1">
      <c r="A3" s="39" t="s">
        <v>2860</v>
      </c>
      <c r="B3" s="40"/>
      <c r="C3" s="40"/>
      <c r="D3" s="40"/>
      <c r="E3" s="40"/>
      <c r="F3" s="40"/>
      <c r="G3" s="40"/>
    </row>
    <row r="5" spans="1:7" ht="25.15" customHeight="1">
      <c r="A5" s="8" t="s">
        <v>2861</v>
      </c>
      <c r="B5" s="9"/>
      <c r="C5" s="28" t="s">
        <v>2862</v>
      </c>
    </row>
    <row r="7" spans="1:7" ht="45">
      <c r="A7" s="11" t="s">
        <v>2852</v>
      </c>
      <c r="B7" s="12" t="s">
        <v>2853</v>
      </c>
      <c r="C7" s="29" t="s">
        <v>2854</v>
      </c>
      <c r="D7" s="12" t="s">
        <v>2855</v>
      </c>
      <c r="E7" s="13" t="s">
        <v>2856</v>
      </c>
      <c r="F7" s="14" t="s">
        <v>2857</v>
      </c>
      <c r="G7" s="15" t="s">
        <v>2858</v>
      </c>
    </row>
    <row r="8" spans="1:7">
      <c r="A8" s="16"/>
      <c r="B8" s="17" t="s">
        <v>2863</v>
      </c>
      <c r="C8" s="30" t="s">
        <v>2864</v>
      </c>
      <c r="D8" s="18" t="s">
        <v>2865</v>
      </c>
      <c r="E8" s="19"/>
      <c r="F8" s="20"/>
      <c r="G8" s="21"/>
    </row>
    <row r="9" spans="1:7">
      <c r="A9" s="16"/>
      <c r="B9" s="17" t="s">
        <v>2866</v>
      </c>
      <c r="C9" s="30" t="s">
        <v>2867</v>
      </c>
      <c r="D9" s="18" t="s">
        <v>2865</v>
      </c>
      <c r="E9" s="19"/>
      <c r="F9" s="20"/>
      <c r="G9" s="21"/>
    </row>
    <row r="10" spans="1:7" ht="22.5">
      <c r="A10" s="16"/>
      <c r="B10" s="17" t="s">
        <v>2868</v>
      </c>
      <c r="C10" s="30" t="s">
        <v>2869</v>
      </c>
      <c r="D10" s="18" t="s">
        <v>2865</v>
      </c>
      <c r="E10" s="19"/>
      <c r="F10" s="20"/>
      <c r="G10" s="21"/>
    </row>
    <row r="11" spans="1:7">
      <c r="A11" s="16"/>
      <c r="B11" s="22" t="s">
        <v>2870</v>
      </c>
      <c r="C11" s="30" t="s">
        <v>2871</v>
      </c>
      <c r="D11" s="18" t="s">
        <v>2865</v>
      </c>
      <c r="E11" s="19"/>
      <c r="F11" s="20"/>
      <c r="G11" s="21"/>
    </row>
    <row r="12" spans="1:7">
      <c r="A12" s="16">
        <v>1</v>
      </c>
      <c r="B12" s="22" t="s">
        <v>2872</v>
      </c>
      <c r="C12" s="31" t="s">
        <v>2873</v>
      </c>
      <c r="D12" s="18" t="s">
        <v>2874</v>
      </c>
      <c r="E12" s="19">
        <v>1112</v>
      </c>
      <c r="F12" s="23"/>
      <c r="G12" s="21">
        <f>ROUND(E12*F12,2)</f>
        <v>0</v>
      </c>
    </row>
    <row r="13" spans="1:7" ht="22.5">
      <c r="A13" s="16">
        <v>2</v>
      </c>
      <c r="B13" s="22" t="s">
        <v>2875</v>
      </c>
      <c r="C13" s="31" t="s">
        <v>2876</v>
      </c>
      <c r="D13" s="18" t="s">
        <v>2874</v>
      </c>
      <c r="E13" s="19">
        <v>288008</v>
      </c>
      <c r="F13" s="23"/>
      <c r="G13" s="21">
        <f>ROUND(E13*F13,2)</f>
        <v>0</v>
      </c>
    </row>
    <row r="14" spans="1:7">
      <c r="A14" s="16"/>
      <c r="B14" s="22"/>
      <c r="C14" s="35" t="s">
        <v>2877</v>
      </c>
      <c r="D14" s="36"/>
      <c r="E14" s="36"/>
      <c r="F14" s="36"/>
      <c r="G14" s="10">
        <f>SUM(G10:G13)</f>
        <v>0</v>
      </c>
    </row>
    <row r="15" spans="1:7">
      <c r="A15" s="16"/>
      <c r="B15" s="22"/>
      <c r="C15" s="31"/>
      <c r="D15" s="18"/>
      <c r="E15" s="19"/>
      <c r="F15" s="20"/>
      <c r="G15" s="21"/>
    </row>
    <row r="16" spans="1:7">
      <c r="A16" s="16"/>
      <c r="B16" s="17" t="s">
        <v>2878</v>
      </c>
      <c r="C16" s="30" t="s">
        <v>2879</v>
      </c>
      <c r="D16" s="18" t="s">
        <v>2865</v>
      </c>
      <c r="E16" s="19"/>
      <c r="F16" s="20"/>
      <c r="G16" s="21"/>
    </row>
    <row r="17" spans="1:7">
      <c r="A17" s="16"/>
      <c r="B17" s="17" t="s">
        <v>2880</v>
      </c>
      <c r="C17" s="30" t="s">
        <v>2881</v>
      </c>
      <c r="D17" s="18" t="s">
        <v>2865</v>
      </c>
      <c r="E17" s="19"/>
      <c r="F17" s="20"/>
      <c r="G17" s="21"/>
    </row>
    <row r="18" spans="1:7">
      <c r="A18" s="16">
        <v>3</v>
      </c>
      <c r="B18" s="22" t="s">
        <v>2882</v>
      </c>
      <c r="C18" s="31" t="s">
        <v>2883</v>
      </c>
      <c r="D18" s="18" t="s">
        <v>2884</v>
      </c>
      <c r="E18" s="19">
        <v>29811.02</v>
      </c>
      <c r="F18" s="23"/>
      <c r="G18" s="21">
        <f>ROUND(E18*F18,2)</f>
        <v>0</v>
      </c>
    </row>
    <row r="19" spans="1:7">
      <c r="A19" s="16"/>
      <c r="B19" s="22"/>
      <c r="C19" s="35" t="s">
        <v>2885</v>
      </c>
      <c r="D19" s="36"/>
      <c r="E19" s="36"/>
      <c r="F19" s="36"/>
      <c r="G19" s="10">
        <f>SUM(G17:G18)</f>
        <v>0</v>
      </c>
    </row>
    <row r="20" spans="1:7">
      <c r="A20" s="16"/>
      <c r="B20" s="22"/>
      <c r="C20" s="31"/>
      <c r="D20" s="18"/>
      <c r="E20" s="19"/>
      <c r="F20" s="20"/>
      <c r="G20" s="21"/>
    </row>
    <row r="21" spans="1:7">
      <c r="A21" s="16"/>
      <c r="B21" s="17" t="s">
        <v>2886</v>
      </c>
      <c r="C21" s="30" t="s">
        <v>2887</v>
      </c>
      <c r="D21" s="18" t="s">
        <v>2865</v>
      </c>
      <c r="E21" s="19"/>
      <c r="F21" s="20"/>
      <c r="G21" s="21"/>
    </row>
    <row r="22" spans="1:7" ht="22.5">
      <c r="A22" s="16">
        <v>4</v>
      </c>
      <c r="B22" s="22" t="s">
        <v>2888</v>
      </c>
      <c r="C22" s="31" t="s">
        <v>2889</v>
      </c>
      <c r="D22" s="18" t="s">
        <v>2890</v>
      </c>
      <c r="E22" s="19">
        <v>1</v>
      </c>
      <c r="F22" s="23"/>
      <c r="G22" s="21">
        <f>ROUND(E22*F22,2)</f>
        <v>0</v>
      </c>
    </row>
    <row r="23" spans="1:7">
      <c r="A23" s="16">
        <v>5</v>
      </c>
      <c r="B23" s="22" t="s">
        <v>2891</v>
      </c>
      <c r="C23" s="31" t="s">
        <v>2892</v>
      </c>
      <c r="D23" s="18" t="s">
        <v>2874</v>
      </c>
      <c r="E23" s="19">
        <v>403.13</v>
      </c>
      <c r="F23" s="23"/>
      <c r="G23" s="21">
        <f>ROUND(E23*F23,2)</f>
        <v>0</v>
      </c>
    </row>
    <row r="24" spans="1:7">
      <c r="A24" s="16"/>
      <c r="B24" s="22"/>
      <c r="C24" s="35" t="s">
        <v>2893</v>
      </c>
      <c r="D24" s="36"/>
      <c r="E24" s="36"/>
      <c r="F24" s="36"/>
      <c r="G24" s="10">
        <f>SUM(G22:G23)</f>
        <v>0</v>
      </c>
    </row>
    <row r="25" spans="1:7">
      <c r="A25" s="16"/>
      <c r="B25" s="22"/>
      <c r="C25" s="35" t="s">
        <v>2894</v>
      </c>
      <c r="D25" s="36"/>
      <c r="E25" s="36"/>
      <c r="F25" s="36"/>
      <c r="G25" s="10">
        <f>G14+G19+G24</f>
        <v>0</v>
      </c>
    </row>
    <row r="26" spans="1:7">
      <c r="A26" s="16"/>
      <c r="B26" s="22"/>
      <c r="C26" s="31"/>
      <c r="D26" s="18"/>
      <c r="E26" s="19"/>
      <c r="F26" s="20"/>
      <c r="G26" s="21"/>
    </row>
    <row r="27" spans="1:7">
      <c r="A27" s="16"/>
      <c r="B27" s="17" t="s">
        <v>2895</v>
      </c>
      <c r="C27" s="30" t="s">
        <v>2896</v>
      </c>
      <c r="D27" s="18" t="s">
        <v>2865</v>
      </c>
      <c r="E27" s="19"/>
      <c r="F27" s="20"/>
      <c r="G27" s="21"/>
    </row>
    <row r="28" spans="1:7">
      <c r="A28" s="16"/>
      <c r="B28" s="17" t="s">
        <v>2897</v>
      </c>
      <c r="C28" s="30" t="s">
        <v>2898</v>
      </c>
      <c r="D28" s="18" t="s">
        <v>2865</v>
      </c>
      <c r="E28" s="19"/>
      <c r="F28" s="20"/>
      <c r="G28" s="21"/>
    </row>
    <row r="29" spans="1:7">
      <c r="A29" s="16"/>
      <c r="B29" s="17" t="s">
        <v>2899</v>
      </c>
      <c r="C29" s="30" t="s">
        <v>2900</v>
      </c>
      <c r="D29" s="18" t="s">
        <v>2865</v>
      </c>
      <c r="E29" s="19"/>
      <c r="F29" s="20"/>
      <c r="G29" s="21"/>
    </row>
    <row r="30" spans="1:7">
      <c r="A30" s="16"/>
      <c r="B30" s="22" t="s">
        <v>2901</v>
      </c>
      <c r="C30" s="30" t="s">
        <v>2902</v>
      </c>
      <c r="D30" s="18" t="s">
        <v>2865</v>
      </c>
      <c r="E30" s="19"/>
      <c r="F30" s="20"/>
      <c r="G30" s="21"/>
    </row>
    <row r="31" spans="1:7" ht="67.5">
      <c r="A31" s="16">
        <v>6</v>
      </c>
      <c r="B31" s="22" t="s">
        <v>2903</v>
      </c>
      <c r="C31" s="31" t="s">
        <v>2904</v>
      </c>
      <c r="D31" s="18" t="s">
        <v>2905</v>
      </c>
      <c r="E31" s="19">
        <v>1301.26</v>
      </c>
      <c r="F31" s="23"/>
      <c r="G31" s="21">
        <f>ROUND(E31*F31,2)</f>
        <v>0</v>
      </c>
    </row>
    <row r="32" spans="1:7">
      <c r="A32" s="16"/>
      <c r="B32" s="22" t="s">
        <v>2906</v>
      </c>
      <c r="C32" s="30" t="s">
        <v>2907</v>
      </c>
      <c r="D32" s="18" t="s">
        <v>2865</v>
      </c>
      <c r="E32" s="19"/>
      <c r="F32" s="20"/>
      <c r="G32" s="21"/>
    </row>
    <row r="33" spans="1:7">
      <c r="A33" s="16">
        <v>7</v>
      </c>
      <c r="B33" s="22" t="s">
        <v>2908</v>
      </c>
      <c r="C33" s="31" t="s">
        <v>2907</v>
      </c>
      <c r="D33" s="18" t="s">
        <v>2890</v>
      </c>
      <c r="E33" s="19">
        <v>1</v>
      </c>
      <c r="F33" s="23"/>
      <c r="G33" s="21">
        <f>ROUND(E33*F33,2)</f>
        <v>0</v>
      </c>
    </row>
    <row r="34" spans="1:7">
      <c r="A34" s="16">
        <v>8</v>
      </c>
      <c r="B34" s="22" t="s">
        <v>2909</v>
      </c>
      <c r="C34" s="31" t="s">
        <v>2910</v>
      </c>
      <c r="D34" s="18" t="s">
        <v>2905</v>
      </c>
      <c r="E34" s="19">
        <v>426.45</v>
      </c>
      <c r="F34" s="23"/>
      <c r="G34" s="21">
        <f>ROUND(E34*F34,2)</f>
        <v>0</v>
      </c>
    </row>
    <row r="35" spans="1:7" ht="22.5">
      <c r="A35" s="16"/>
      <c r="B35" s="22" t="s">
        <v>2911</v>
      </c>
      <c r="C35" s="30" t="s">
        <v>2912</v>
      </c>
      <c r="D35" s="18" t="s">
        <v>2865</v>
      </c>
      <c r="E35" s="19"/>
      <c r="F35" s="20"/>
      <c r="G35" s="21"/>
    </row>
    <row r="36" spans="1:7" ht="33.75">
      <c r="A36" s="16">
        <v>9</v>
      </c>
      <c r="B36" s="22" t="s">
        <v>2913</v>
      </c>
      <c r="C36" s="31" t="s">
        <v>2914</v>
      </c>
      <c r="D36" s="18" t="s">
        <v>2874</v>
      </c>
      <c r="E36" s="19">
        <v>195</v>
      </c>
      <c r="F36" s="23"/>
      <c r="G36" s="21">
        <f>ROUND(E36*F36,2)</f>
        <v>0</v>
      </c>
    </row>
    <row r="37" spans="1:7">
      <c r="A37" s="16"/>
      <c r="B37" s="17" t="s">
        <v>2915</v>
      </c>
      <c r="C37" s="30" t="s">
        <v>2916</v>
      </c>
      <c r="D37" s="18" t="s">
        <v>2865</v>
      </c>
      <c r="E37" s="19"/>
      <c r="F37" s="20"/>
      <c r="G37" s="21"/>
    </row>
    <row r="38" spans="1:7">
      <c r="A38" s="16"/>
      <c r="B38" s="22" t="s">
        <v>2917</v>
      </c>
      <c r="C38" s="30" t="s">
        <v>2918</v>
      </c>
      <c r="D38" s="18" t="s">
        <v>2865</v>
      </c>
      <c r="E38" s="19"/>
      <c r="F38" s="20"/>
      <c r="G38" s="21"/>
    </row>
    <row r="39" spans="1:7" ht="22.5">
      <c r="A39" s="16">
        <v>10</v>
      </c>
      <c r="B39" s="22" t="s">
        <v>2919</v>
      </c>
      <c r="C39" s="31" t="s">
        <v>2920</v>
      </c>
      <c r="D39" s="18" t="s">
        <v>2874</v>
      </c>
      <c r="E39" s="19">
        <v>12</v>
      </c>
      <c r="F39" s="23"/>
      <c r="G39" s="21">
        <f t="shared" ref="G39:G44" si="0">ROUND(E39*F39,2)</f>
        <v>0</v>
      </c>
    </row>
    <row r="40" spans="1:7">
      <c r="A40" s="16">
        <v>11</v>
      </c>
      <c r="B40" s="22" t="s">
        <v>2921</v>
      </c>
      <c r="C40" s="31" t="s">
        <v>2922</v>
      </c>
      <c r="D40" s="18" t="s">
        <v>2890</v>
      </c>
      <c r="E40" s="19">
        <v>1</v>
      </c>
      <c r="F40" s="23"/>
      <c r="G40" s="21">
        <f t="shared" si="0"/>
        <v>0</v>
      </c>
    </row>
    <row r="41" spans="1:7" ht="22.5">
      <c r="A41" s="16">
        <v>12</v>
      </c>
      <c r="B41" s="22" t="s">
        <v>2923</v>
      </c>
      <c r="C41" s="31" t="s">
        <v>2924</v>
      </c>
      <c r="D41" s="18" t="s">
        <v>2890</v>
      </c>
      <c r="E41" s="19">
        <v>1</v>
      </c>
      <c r="F41" s="23"/>
      <c r="G41" s="21">
        <f t="shared" si="0"/>
        <v>0</v>
      </c>
    </row>
    <row r="42" spans="1:7" ht="33.75">
      <c r="A42" s="16">
        <v>13</v>
      </c>
      <c r="B42" s="22" t="s">
        <v>2925</v>
      </c>
      <c r="C42" s="31" t="s">
        <v>2926</v>
      </c>
      <c r="D42" s="18" t="s">
        <v>2927</v>
      </c>
      <c r="E42" s="19">
        <v>1000</v>
      </c>
      <c r="F42" s="23"/>
      <c r="G42" s="21">
        <f t="shared" si="0"/>
        <v>0</v>
      </c>
    </row>
    <row r="43" spans="1:7" ht="22.5">
      <c r="A43" s="16">
        <v>14</v>
      </c>
      <c r="B43" s="22" t="s">
        <v>2928</v>
      </c>
      <c r="C43" s="31" t="s">
        <v>2929</v>
      </c>
      <c r="D43" s="18" t="s">
        <v>2930</v>
      </c>
      <c r="E43" s="19">
        <v>4</v>
      </c>
      <c r="F43" s="23"/>
      <c r="G43" s="21">
        <f t="shared" si="0"/>
        <v>0</v>
      </c>
    </row>
    <row r="44" spans="1:7" ht="33.75">
      <c r="A44" s="16">
        <v>15</v>
      </c>
      <c r="B44" s="22" t="s">
        <v>2931</v>
      </c>
      <c r="C44" s="31" t="s">
        <v>2932</v>
      </c>
      <c r="D44" s="18" t="s">
        <v>2890</v>
      </c>
      <c r="E44" s="19">
        <v>1</v>
      </c>
      <c r="F44" s="23"/>
      <c r="G44" s="21">
        <f t="shared" si="0"/>
        <v>0</v>
      </c>
    </row>
    <row r="45" spans="1:7">
      <c r="A45" s="16"/>
      <c r="B45" s="17" t="s">
        <v>2933</v>
      </c>
      <c r="C45" s="30" t="s">
        <v>2934</v>
      </c>
      <c r="D45" s="18" t="s">
        <v>2865</v>
      </c>
      <c r="E45" s="19"/>
      <c r="F45" s="20"/>
      <c r="G45" s="21"/>
    </row>
    <row r="46" spans="1:7" ht="22.5">
      <c r="A46" s="16"/>
      <c r="B46" s="22" t="s">
        <v>2935</v>
      </c>
      <c r="C46" s="30" t="s">
        <v>2936</v>
      </c>
      <c r="D46" s="18" t="s">
        <v>2865</v>
      </c>
      <c r="E46" s="19"/>
      <c r="F46" s="20"/>
      <c r="G46" s="21"/>
    </row>
    <row r="47" spans="1:7">
      <c r="A47" s="16">
        <v>16</v>
      </c>
      <c r="B47" s="22" t="s">
        <v>2937</v>
      </c>
      <c r="C47" s="31" t="s">
        <v>2938</v>
      </c>
      <c r="D47" s="18" t="s">
        <v>2930</v>
      </c>
      <c r="E47" s="19">
        <v>7911.72</v>
      </c>
      <c r="F47" s="23"/>
      <c r="G47" s="21">
        <f>ROUND(E47*F47,2)</f>
        <v>0</v>
      </c>
    </row>
    <row r="48" spans="1:7">
      <c r="A48" s="16"/>
      <c r="B48" s="22" t="s">
        <v>2939</v>
      </c>
      <c r="C48" s="30" t="s">
        <v>2940</v>
      </c>
      <c r="D48" s="18" t="s">
        <v>2865</v>
      </c>
      <c r="E48" s="19"/>
      <c r="F48" s="20"/>
      <c r="G48" s="21"/>
    </row>
    <row r="49" spans="1:7">
      <c r="A49" s="16">
        <v>17</v>
      </c>
      <c r="B49" s="22" t="s">
        <v>2941</v>
      </c>
      <c r="C49" s="31" t="s">
        <v>2942</v>
      </c>
      <c r="D49" s="18" t="s">
        <v>2930</v>
      </c>
      <c r="E49" s="19">
        <v>2.64</v>
      </c>
      <c r="F49" s="23"/>
      <c r="G49" s="21">
        <f>ROUND(E49*F49,2)</f>
        <v>0</v>
      </c>
    </row>
    <row r="50" spans="1:7">
      <c r="A50" s="16">
        <v>18</v>
      </c>
      <c r="B50" s="22" t="s">
        <v>2943</v>
      </c>
      <c r="C50" s="31" t="s">
        <v>2944</v>
      </c>
      <c r="D50" s="18" t="s">
        <v>2930</v>
      </c>
      <c r="E50" s="19">
        <v>216.61</v>
      </c>
      <c r="F50" s="23"/>
      <c r="G50" s="21">
        <f>ROUND(E50*F50,2)</f>
        <v>0</v>
      </c>
    </row>
    <row r="51" spans="1:7" ht="22.5">
      <c r="A51" s="16">
        <v>19</v>
      </c>
      <c r="B51" s="22" t="s">
        <v>2945</v>
      </c>
      <c r="C51" s="31" t="s">
        <v>2946</v>
      </c>
      <c r="D51" s="18" t="s">
        <v>2930</v>
      </c>
      <c r="E51" s="19">
        <v>468.44</v>
      </c>
      <c r="F51" s="23"/>
      <c r="G51" s="21">
        <f>ROUND(E51*F51,2)</f>
        <v>0</v>
      </c>
    </row>
    <row r="52" spans="1:7">
      <c r="A52" s="16">
        <v>20</v>
      </c>
      <c r="B52" s="22" t="s">
        <v>2947</v>
      </c>
      <c r="C52" s="31" t="s">
        <v>2948</v>
      </c>
      <c r="D52" s="18" t="s">
        <v>2930</v>
      </c>
      <c r="E52" s="19">
        <v>1001.5</v>
      </c>
      <c r="F52" s="23"/>
      <c r="G52" s="21">
        <f>ROUND(E52*F52,2)</f>
        <v>0</v>
      </c>
    </row>
    <row r="53" spans="1:7" ht="22.5">
      <c r="A53" s="16"/>
      <c r="B53" s="22" t="s">
        <v>2949</v>
      </c>
      <c r="C53" s="30" t="s">
        <v>2950</v>
      </c>
      <c r="D53" s="18" t="s">
        <v>2865</v>
      </c>
      <c r="E53" s="19"/>
      <c r="F53" s="20"/>
      <c r="G53" s="21"/>
    </row>
    <row r="54" spans="1:7" ht="22.5">
      <c r="A54" s="16">
        <v>21</v>
      </c>
      <c r="B54" s="22" t="s">
        <v>2951</v>
      </c>
      <c r="C54" s="31" t="s">
        <v>2952</v>
      </c>
      <c r="D54" s="18" t="s">
        <v>2930</v>
      </c>
      <c r="E54" s="19">
        <v>5</v>
      </c>
      <c r="F54" s="23"/>
      <c r="G54" s="21">
        <f>ROUND(E54*F54,2)</f>
        <v>0</v>
      </c>
    </row>
    <row r="55" spans="1:7">
      <c r="A55" s="16">
        <v>22</v>
      </c>
      <c r="B55" s="22" t="s">
        <v>2953</v>
      </c>
      <c r="C55" s="31" t="s">
        <v>2954</v>
      </c>
      <c r="D55" s="18" t="s">
        <v>2930</v>
      </c>
      <c r="E55" s="19">
        <v>10.42</v>
      </c>
      <c r="F55" s="23"/>
      <c r="G55" s="21">
        <f>ROUND(E55*F55,2)</f>
        <v>0</v>
      </c>
    </row>
    <row r="56" spans="1:7" ht="22.5">
      <c r="A56" s="16"/>
      <c r="B56" s="22" t="s">
        <v>2955</v>
      </c>
      <c r="C56" s="30" t="s">
        <v>2956</v>
      </c>
      <c r="D56" s="18" t="s">
        <v>2865</v>
      </c>
      <c r="E56" s="19"/>
      <c r="F56" s="20"/>
      <c r="G56" s="21"/>
    </row>
    <row r="57" spans="1:7">
      <c r="A57" s="16">
        <v>23</v>
      </c>
      <c r="B57" s="22" t="s">
        <v>2957</v>
      </c>
      <c r="C57" s="31" t="s">
        <v>2958</v>
      </c>
      <c r="D57" s="18" t="s">
        <v>2905</v>
      </c>
      <c r="E57" s="19">
        <v>10</v>
      </c>
      <c r="F57" s="23"/>
      <c r="G57" s="21">
        <f>ROUND(E57*F57,2)</f>
        <v>0</v>
      </c>
    </row>
    <row r="58" spans="1:7">
      <c r="A58" s="16"/>
      <c r="B58" s="22"/>
      <c r="C58" s="35" t="s">
        <v>2959</v>
      </c>
      <c r="D58" s="36"/>
      <c r="E58" s="36"/>
      <c r="F58" s="36"/>
      <c r="G58" s="10">
        <f>SUM(G29:G57)</f>
        <v>0</v>
      </c>
    </row>
    <row r="59" spans="1:7">
      <c r="A59" s="16"/>
      <c r="B59" s="22"/>
      <c r="C59" s="31"/>
      <c r="D59" s="18"/>
      <c r="E59" s="19"/>
      <c r="F59" s="20"/>
      <c r="G59" s="21"/>
    </row>
    <row r="60" spans="1:7">
      <c r="A60" s="16"/>
      <c r="B60" s="17" t="s">
        <v>2960</v>
      </c>
      <c r="C60" s="30" t="s">
        <v>2961</v>
      </c>
      <c r="D60" s="18" t="s">
        <v>2865</v>
      </c>
      <c r="E60" s="19"/>
      <c r="F60" s="20"/>
      <c r="G60" s="21"/>
    </row>
    <row r="61" spans="1:7">
      <c r="A61" s="16"/>
      <c r="B61" s="17" t="s">
        <v>2962</v>
      </c>
      <c r="C61" s="30" t="s">
        <v>2963</v>
      </c>
      <c r="D61" s="18" t="s">
        <v>2865</v>
      </c>
      <c r="E61" s="19"/>
      <c r="F61" s="20"/>
      <c r="G61" s="21"/>
    </row>
    <row r="62" spans="1:7" ht="22.5">
      <c r="A62" s="16">
        <v>24</v>
      </c>
      <c r="B62" s="22" t="s">
        <v>2964</v>
      </c>
      <c r="C62" s="31" t="s">
        <v>2965</v>
      </c>
      <c r="D62" s="18" t="s">
        <v>2874</v>
      </c>
      <c r="E62" s="19">
        <v>1430</v>
      </c>
      <c r="F62" s="23"/>
      <c r="G62" s="21">
        <f>ROUND(E62*F62,2)</f>
        <v>0</v>
      </c>
    </row>
    <row r="63" spans="1:7">
      <c r="A63" s="16">
        <v>25</v>
      </c>
      <c r="B63" s="22" t="s">
        <v>2966</v>
      </c>
      <c r="C63" s="31" t="s">
        <v>2967</v>
      </c>
      <c r="D63" s="18" t="s">
        <v>2890</v>
      </c>
      <c r="E63" s="19">
        <v>1</v>
      </c>
      <c r="F63" s="23"/>
      <c r="G63" s="21">
        <f>ROUND(E63*F63,2)</f>
        <v>0</v>
      </c>
    </row>
    <row r="64" spans="1:7">
      <c r="A64" s="16"/>
      <c r="B64" s="17" t="s">
        <v>2968</v>
      </c>
      <c r="C64" s="30" t="s">
        <v>2969</v>
      </c>
      <c r="D64" s="18" t="s">
        <v>2865</v>
      </c>
      <c r="E64" s="19"/>
      <c r="F64" s="20"/>
      <c r="G64" s="21"/>
    </row>
    <row r="65" spans="1:7">
      <c r="A65" s="16"/>
      <c r="B65" s="22" t="s">
        <v>2970</v>
      </c>
      <c r="C65" s="30" t="s">
        <v>2971</v>
      </c>
      <c r="D65" s="18" t="s">
        <v>2865</v>
      </c>
      <c r="E65" s="19"/>
      <c r="F65" s="20"/>
      <c r="G65" s="21"/>
    </row>
    <row r="66" spans="1:7">
      <c r="A66" s="16">
        <v>26</v>
      </c>
      <c r="B66" s="22" t="s">
        <v>2972</v>
      </c>
      <c r="C66" s="31" t="s">
        <v>2973</v>
      </c>
      <c r="D66" s="18" t="s">
        <v>2905</v>
      </c>
      <c r="E66" s="19">
        <v>693</v>
      </c>
      <c r="F66" s="23"/>
      <c r="G66" s="21">
        <f>ROUND(E66*F66,2)</f>
        <v>0</v>
      </c>
    </row>
    <row r="67" spans="1:7" ht="22.5">
      <c r="A67" s="16"/>
      <c r="B67" s="17" t="s">
        <v>2974</v>
      </c>
      <c r="C67" s="30" t="s">
        <v>2975</v>
      </c>
      <c r="D67" s="18" t="s">
        <v>2865</v>
      </c>
      <c r="E67" s="19"/>
      <c r="F67" s="20"/>
      <c r="G67" s="21"/>
    </row>
    <row r="68" spans="1:7">
      <c r="A68" s="16"/>
      <c r="B68" s="22" t="s">
        <v>2976</v>
      </c>
      <c r="C68" s="30" t="s">
        <v>2977</v>
      </c>
      <c r="D68" s="18" t="s">
        <v>2865</v>
      </c>
      <c r="E68" s="19"/>
      <c r="F68" s="20"/>
      <c r="G68" s="21"/>
    </row>
    <row r="69" spans="1:7">
      <c r="A69" s="16">
        <v>27</v>
      </c>
      <c r="B69" s="22" t="s">
        <v>2978</v>
      </c>
      <c r="C69" s="31" t="s">
        <v>2979</v>
      </c>
      <c r="D69" s="18" t="s">
        <v>2905</v>
      </c>
      <c r="E69" s="19">
        <v>4158</v>
      </c>
      <c r="F69" s="23"/>
      <c r="G69" s="21">
        <f>ROUND(E69*F69,2)</f>
        <v>0</v>
      </c>
    </row>
    <row r="70" spans="1:7" ht="22.5">
      <c r="A70" s="16">
        <v>28</v>
      </c>
      <c r="B70" s="22" t="s">
        <v>2980</v>
      </c>
      <c r="C70" s="31" t="s">
        <v>2981</v>
      </c>
      <c r="D70" s="18" t="s">
        <v>2905</v>
      </c>
      <c r="E70" s="19">
        <v>240.9</v>
      </c>
      <c r="F70" s="23"/>
      <c r="G70" s="21">
        <f>ROUND(E70*F70,2)</f>
        <v>0</v>
      </c>
    </row>
    <row r="71" spans="1:7">
      <c r="A71" s="16"/>
      <c r="B71" s="17" t="s">
        <v>2982</v>
      </c>
      <c r="C71" s="30" t="s">
        <v>2983</v>
      </c>
      <c r="D71" s="18" t="s">
        <v>2865</v>
      </c>
      <c r="E71" s="19"/>
      <c r="F71" s="20"/>
      <c r="G71" s="21"/>
    </row>
    <row r="72" spans="1:7" ht="22.5">
      <c r="A72" s="16"/>
      <c r="B72" s="22" t="s">
        <v>2984</v>
      </c>
      <c r="C72" s="30" t="s">
        <v>2985</v>
      </c>
      <c r="D72" s="18" t="s">
        <v>2865</v>
      </c>
      <c r="E72" s="19"/>
      <c r="F72" s="20"/>
      <c r="G72" s="21"/>
    </row>
    <row r="73" spans="1:7">
      <c r="A73" s="16">
        <v>29</v>
      </c>
      <c r="B73" s="22" t="s">
        <v>2986</v>
      </c>
      <c r="C73" s="31" t="s">
        <v>2987</v>
      </c>
      <c r="D73" s="18" t="s">
        <v>2905</v>
      </c>
      <c r="E73" s="19">
        <v>406.03</v>
      </c>
      <c r="F73" s="23"/>
      <c r="G73" s="21">
        <f>ROUND(E73*F73,2)</f>
        <v>0</v>
      </c>
    </row>
    <row r="74" spans="1:7">
      <c r="A74" s="16">
        <v>30</v>
      </c>
      <c r="B74" s="22" t="s">
        <v>2988</v>
      </c>
      <c r="C74" s="31" t="s">
        <v>2989</v>
      </c>
      <c r="D74" s="18" t="s">
        <v>2905</v>
      </c>
      <c r="E74" s="19">
        <v>138.78</v>
      </c>
      <c r="F74" s="23"/>
      <c r="G74" s="21">
        <f>ROUND(E74*F74,2)</f>
        <v>0</v>
      </c>
    </row>
    <row r="75" spans="1:7">
      <c r="A75" s="16"/>
      <c r="B75" s="22"/>
      <c r="C75" s="35" t="s">
        <v>2990</v>
      </c>
      <c r="D75" s="36"/>
      <c r="E75" s="36"/>
      <c r="F75" s="36"/>
      <c r="G75" s="10">
        <f>SUM(G61:G74)</f>
        <v>0</v>
      </c>
    </row>
    <row r="76" spans="1:7">
      <c r="A76" s="16"/>
      <c r="B76" s="22"/>
      <c r="C76" s="31"/>
      <c r="D76" s="18"/>
      <c r="E76" s="19"/>
      <c r="F76" s="20"/>
      <c r="G76" s="21"/>
    </row>
    <row r="77" spans="1:7" ht="33.75">
      <c r="A77" s="16"/>
      <c r="B77" s="17" t="s">
        <v>2991</v>
      </c>
      <c r="C77" s="30" t="s">
        <v>2992</v>
      </c>
      <c r="D77" s="18" t="s">
        <v>2865</v>
      </c>
      <c r="E77" s="19"/>
      <c r="F77" s="20"/>
      <c r="G77" s="21"/>
    </row>
    <row r="78" spans="1:7" ht="22.5">
      <c r="A78" s="16"/>
      <c r="B78" s="17" t="s">
        <v>2993</v>
      </c>
      <c r="C78" s="30" t="s">
        <v>2994</v>
      </c>
      <c r="D78" s="18" t="s">
        <v>2865</v>
      </c>
      <c r="E78" s="19"/>
      <c r="F78" s="20"/>
      <c r="G78" s="21"/>
    </row>
    <row r="79" spans="1:7" ht="22.5">
      <c r="A79" s="16"/>
      <c r="B79" s="22" t="s">
        <v>2995</v>
      </c>
      <c r="C79" s="30" t="s">
        <v>2996</v>
      </c>
      <c r="D79" s="18" t="s">
        <v>2865</v>
      </c>
      <c r="E79" s="19"/>
      <c r="F79" s="20"/>
      <c r="G79" s="21"/>
    </row>
    <row r="80" spans="1:7">
      <c r="A80" s="16">
        <v>31</v>
      </c>
      <c r="B80" s="22" t="s">
        <v>2997</v>
      </c>
      <c r="C80" s="31" t="s">
        <v>2998</v>
      </c>
      <c r="D80" s="18" t="s">
        <v>2874</v>
      </c>
      <c r="E80" s="19">
        <v>187.35</v>
      </c>
      <c r="F80" s="23"/>
      <c r="G80" s="21">
        <f>ROUND(E80*F80,2)</f>
        <v>0</v>
      </c>
    </row>
    <row r="81" spans="1:7">
      <c r="A81" s="16"/>
      <c r="B81" s="22" t="s">
        <v>2999</v>
      </c>
      <c r="C81" s="30" t="s">
        <v>3000</v>
      </c>
      <c r="D81" s="18" t="s">
        <v>2865</v>
      </c>
      <c r="E81" s="19"/>
      <c r="F81" s="20"/>
      <c r="G81" s="21"/>
    </row>
    <row r="82" spans="1:7">
      <c r="A82" s="16">
        <v>32</v>
      </c>
      <c r="B82" s="22" t="s">
        <v>3001</v>
      </c>
      <c r="C82" s="31" t="s">
        <v>2998</v>
      </c>
      <c r="D82" s="18" t="s">
        <v>2874</v>
      </c>
      <c r="E82" s="19">
        <v>47.7</v>
      </c>
      <c r="F82" s="23"/>
      <c r="G82" s="21">
        <f>ROUND(E82*F82,2)</f>
        <v>0</v>
      </c>
    </row>
    <row r="83" spans="1:7">
      <c r="A83" s="16"/>
      <c r="B83" s="17" t="s">
        <v>3002</v>
      </c>
      <c r="C83" s="30" t="s">
        <v>3003</v>
      </c>
      <c r="D83" s="18" t="s">
        <v>2865</v>
      </c>
      <c r="E83" s="19"/>
      <c r="F83" s="20"/>
      <c r="G83" s="21"/>
    </row>
    <row r="84" spans="1:7" ht="22.5">
      <c r="A84" s="16"/>
      <c r="B84" s="22" t="s">
        <v>3004</v>
      </c>
      <c r="C84" s="30" t="s">
        <v>3005</v>
      </c>
      <c r="D84" s="18" t="s">
        <v>2865</v>
      </c>
      <c r="E84" s="19"/>
      <c r="F84" s="20"/>
      <c r="G84" s="21"/>
    </row>
    <row r="85" spans="1:7">
      <c r="A85" s="16">
        <v>33</v>
      </c>
      <c r="B85" s="22" t="s">
        <v>3006</v>
      </c>
      <c r="C85" s="31" t="s">
        <v>3007</v>
      </c>
      <c r="D85" s="18" t="s">
        <v>2874</v>
      </c>
      <c r="E85" s="19">
        <v>196.88</v>
      </c>
      <c r="F85" s="23"/>
      <c r="G85" s="21">
        <f>ROUND(E85*F85,2)</f>
        <v>0</v>
      </c>
    </row>
    <row r="86" spans="1:7">
      <c r="A86" s="16"/>
      <c r="B86" s="22" t="s">
        <v>3008</v>
      </c>
      <c r="C86" s="30" t="s">
        <v>3009</v>
      </c>
      <c r="D86" s="18" t="s">
        <v>2865</v>
      </c>
      <c r="E86" s="19"/>
      <c r="F86" s="20"/>
      <c r="G86" s="21"/>
    </row>
    <row r="87" spans="1:7">
      <c r="A87" s="16">
        <v>34</v>
      </c>
      <c r="B87" s="22" t="s">
        <v>3010</v>
      </c>
      <c r="C87" s="31" t="s">
        <v>3011</v>
      </c>
      <c r="D87" s="18" t="s">
        <v>2874</v>
      </c>
      <c r="E87" s="19">
        <v>4417.68</v>
      </c>
      <c r="F87" s="23"/>
      <c r="G87" s="21">
        <f>ROUND(E87*F87,2)</f>
        <v>0</v>
      </c>
    </row>
    <row r="88" spans="1:7" ht="22.5">
      <c r="A88" s="16">
        <v>35</v>
      </c>
      <c r="B88" s="22" t="s">
        <v>3012</v>
      </c>
      <c r="C88" s="31" t="s">
        <v>3013</v>
      </c>
      <c r="D88" s="18" t="s">
        <v>2874</v>
      </c>
      <c r="E88" s="19">
        <v>196.88</v>
      </c>
      <c r="F88" s="23"/>
      <c r="G88" s="21">
        <f>ROUND(E88*F88,2)</f>
        <v>0</v>
      </c>
    </row>
    <row r="89" spans="1:7" ht="22.5">
      <c r="A89" s="16"/>
      <c r="B89" s="17" t="s">
        <v>3014</v>
      </c>
      <c r="C89" s="30" t="s">
        <v>3015</v>
      </c>
      <c r="D89" s="18" t="s">
        <v>2865</v>
      </c>
      <c r="E89" s="19"/>
      <c r="F89" s="20"/>
      <c r="G89" s="21"/>
    </row>
    <row r="90" spans="1:7" ht="22.5">
      <c r="A90" s="16"/>
      <c r="B90" s="22" t="s">
        <v>3016</v>
      </c>
      <c r="C90" s="30" t="s">
        <v>3017</v>
      </c>
      <c r="D90" s="18" t="s">
        <v>2865</v>
      </c>
      <c r="E90" s="19"/>
      <c r="F90" s="20"/>
      <c r="G90" s="21"/>
    </row>
    <row r="91" spans="1:7">
      <c r="A91" s="16">
        <v>36</v>
      </c>
      <c r="B91" s="22" t="s">
        <v>3018</v>
      </c>
      <c r="C91" s="31" t="s">
        <v>3007</v>
      </c>
      <c r="D91" s="18" t="s">
        <v>2874</v>
      </c>
      <c r="E91" s="19">
        <v>1136.57</v>
      </c>
      <c r="F91" s="23"/>
      <c r="G91" s="21">
        <f>ROUND(E91*F91,2)</f>
        <v>0</v>
      </c>
    </row>
    <row r="92" spans="1:7" ht="22.5">
      <c r="A92" s="16"/>
      <c r="B92" s="22" t="s">
        <v>3019</v>
      </c>
      <c r="C92" s="30" t="s">
        <v>3020</v>
      </c>
      <c r="D92" s="18" t="s">
        <v>2865</v>
      </c>
      <c r="E92" s="19"/>
      <c r="F92" s="20"/>
      <c r="G92" s="21"/>
    </row>
    <row r="93" spans="1:7">
      <c r="A93" s="16">
        <v>37</v>
      </c>
      <c r="B93" s="22" t="s">
        <v>3021</v>
      </c>
      <c r="C93" s="31" t="s">
        <v>3007</v>
      </c>
      <c r="D93" s="18" t="s">
        <v>2874</v>
      </c>
      <c r="E93" s="19">
        <v>19.690000000000001</v>
      </c>
      <c r="F93" s="23"/>
      <c r="G93" s="21">
        <f>ROUND(E93*F93,2)</f>
        <v>0</v>
      </c>
    </row>
    <row r="94" spans="1:7" ht="22.5">
      <c r="A94" s="16"/>
      <c r="B94" s="17" t="s">
        <v>3022</v>
      </c>
      <c r="C94" s="30" t="s">
        <v>3023</v>
      </c>
      <c r="D94" s="18" t="s">
        <v>2865</v>
      </c>
      <c r="E94" s="19"/>
      <c r="F94" s="20"/>
      <c r="G94" s="21"/>
    </row>
    <row r="95" spans="1:7">
      <c r="A95" s="16"/>
      <c r="B95" s="22" t="s">
        <v>3024</v>
      </c>
      <c r="C95" s="30" t="s">
        <v>3025</v>
      </c>
      <c r="D95" s="18" t="s">
        <v>2865</v>
      </c>
      <c r="E95" s="19"/>
      <c r="F95" s="20"/>
      <c r="G95" s="21"/>
    </row>
    <row r="96" spans="1:7">
      <c r="A96" s="16">
        <v>38</v>
      </c>
      <c r="B96" s="22" t="s">
        <v>3026</v>
      </c>
      <c r="C96" s="31" t="s">
        <v>3007</v>
      </c>
      <c r="D96" s="18" t="s">
        <v>2874</v>
      </c>
      <c r="E96" s="19">
        <v>102.23</v>
      </c>
      <c r="F96" s="23"/>
      <c r="G96" s="21">
        <f>ROUND(E96*F96,2)</f>
        <v>0</v>
      </c>
    </row>
    <row r="97" spans="1:7">
      <c r="A97" s="16"/>
      <c r="B97" s="17" t="s">
        <v>3027</v>
      </c>
      <c r="C97" s="30" t="s">
        <v>3028</v>
      </c>
      <c r="D97" s="18" t="s">
        <v>2865</v>
      </c>
      <c r="E97" s="19"/>
      <c r="F97" s="20"/>
      <c r="G97" s="21"/>
    </row>
    <row r="98" spans="1:7" ht="22.5">
      <c r="A98" s="16"/>
      <c r="B98" s="22" t="s">
        <v>3029</v>
      </c>
      <c r="C98" s="30" t="s">
        <v>3030</v>
      </c>
      <c r="D98" s="18" t="s">
        <v>2865</v>
      </c>
      <c r="E98" s="19"/>
      <c r="F98" s="20"/>
      <c r="G98" s="21"/>
    </row>
    <row r="99" spans="1:7">
      <c r="A99" s="16">
        <v>39</v>
      </c>
      <c r="B99" s="22" t="s">
        <v>3031</v>
      </c>
      <c r="C99" s="31" t="s">
        <v>3007</v>
      </c>
      <c r="D99" s="18" t="s">
        <v>2874</v>
      </c>
      <c r="E99" s="19">
        <v>55.06</v>
      </c>
      <c r="F99" s="23"/>
      <c r="G99" s="21">
        <f>ROUND(E99*F99,2)</f>
        <v>0</v>
      </c>
    </row>
    <row r="100" spans="1:7" ht="22.5">
      <c r="A100" s="16"/>
      <c r="B100" s="22" t="s">
        <v>3032</v>
      </c>
      <c r="C100" s="30" t="s">
        <v>3033</v>
      </c>
      <c r="D100" s="18" t="s">
        <v>2865</v>
      </c>
      <c r="E100" s="19"/>
      <c r="F100" s="20"/>
      <c r="G100" s="21"/>
    </row>
    <row r="101" spans="1:7">
      <c r="A101" s="16">
        <v>40</v>
      </c>
      <c r="B101" s="22" t="s">
        <v>3034</v>
      </c>
      <c r="C101" s="31" t="s">
        <v>3007</v>
      </c>
      <c r="D101" s="18" t="s">
        <v>2874</v>
      </c>
      <c r="E101" s="19">
        <v>13.63</v>
      </c>
      <c r="F101" s="23"/>
      <c r="G101" s="21">
        <f>ROUND(E101*F101,2)</f>
        <v>0</v>
      </c>
    </row>
    <row r="102" spans="1:7" ht="22.5">
      <c r="A102" s="16"/>
      <c r="B102" s="17" t="s">
        <v>3035</v>
      </c>
      <c r="C102" s="30" t="s">
        <v>3036</v>
      </c>
      <c r="D102" s="18" t="s">
        <v>2865</v>
      </c>
      <c r="E102" s="19"/>
      <c r="F102" s="20"/>
      <c r="G102" s="21"/>
    </row>
    <row r="103" spans="1:7" ht="22.5">
      <c r="A103" s="16"/>
      <c r="B103" s="22" t="s">
        <v>3037</v>
      </c>
      <c r="C103" s="30" t="s">
        <v>3038</v>
      </c>
      <c r="D103" s="18" t="s">
        <v>2865</v>
      </c>
      <c r="E103" s="19"/>
      <c r="F103" s="20"/>
      <c r="G103" s="21"/>
    </row>
    <row r="104" spans="1:7">
      <c r="A104" s="16">
        <v>41</v>
      </c>
      <c r="B104" s="22" t="s">
        <v>3039</v>
      </c>
      <c r="C104" s="31" t="s">
        <v>3040</v>
      </c>
      <c r="D104" s="18" t="s">
        <v>2874</v>
      </c>
      <c r="E104" s="19">
        <v>1156.26</v>
      </c>
      <c r="F104" s="23"/>
      <c r="G104" s="21">
        <f>ROUND(E104*F104,2)</f>
        <v>0</v>
      </c>
    </row>
    <row r="105" spans="1:7">
      <c r="A105" s="16"/>
      <c r="B105" s="22" t="s">
        <v>3041</v>
      </c>
      <c r="C105" s="30" t="s">
        <v>3042</v>
      </c>
      <c r="D105" s="18" t="s">
        <v>2865</v>
      </c>
      <c r="E105" s="19"/>
      <c r="F105" s="20"/>
      <c r="G105" s="21"/>
    </row>
    <row r="106" spans="1:7">
      <c r="A106" s="16">
        <v>42</v>
      </c>
      <c r="B106" s="22" t="s">
        <v>3043</v>
      </c>
      <c r="C106" s="31" t="s">
        <v>3040</v>
      </c>
      <c r="D106" s="18" t="s">
        <v>2874</v>
      </c>
      <c r="E106" s="19">
        <v>58.23</v>
      </c>
      <c r="F106" s="23"/>
      <c r="G106" s="21">
        <f>ROUND(E106*F106,2)</f>
        <v>0</v>
      </c>
    </row>
    <row r="107" spans="1:7">
      <c r="A107" s="16"/>
      <c r="B107" s="17" t="s">
        <v>3044</v>
      </c>
      <c r="C107" s="30" t="s">
        <v>3045</v>
      </c>
      <c r="D107" s="18" t="s">
        <v>2865</v>
      </c>
      <c r="E107" s="19"/>
      <c r="F107" s="20"/>
      <c r="G107" s="21"/>
    </row>
    <row r="108" spans="1:7" ht="45">
      <c r="A108" s="16">
        <v>43</v>
      </c>
      <c r="B108" s="22" t="s">
        <v>3046</v>
      </c>
      <c r="C108" s="31" t="s">
        <v>3047</v>
      </c>
      <c r="D108" s="18" t="s">
        <v>2890</v>
      </c>
      <c r="E108" s="19">
        <v>1</v>
      </c>
      <c r="F108" s="23"/>
      <c r="G108" s="21">
        <f>ROUND(E108*F108,2)</f>
        <v>0</v>
      </c>
    </row>
    <row r="109" spans="1:7" ht="45">
      <c r="A109" s="16">
        <v>44</v>
      </c>
      <c r="B109" s="22" t="s">
        <v>3048</v>
      </c>
      <c r="C109" s="31" t="s">
        <v>3049</v>
      </c>
      <c r="D109" s="18" t="s">
        <v>2874</v>
      </c>
      <c r="E109" s="19">
        <v>2272.13</v>
      </c>
      <c r="F109" s="23"/>
      <c r="G109" s="21">
        <f>ROUND(E109*F109,2)</f>
        <v>0</v>
      </c>
    </row>
    <row r="110" spans="1:7" ht="22.5">
      <c r="A110" s="16">
        <v>45</v>
      </c>
      <c r="B110" s="22" t="s">
        <v>3050</v>
      </c>
      <c r="C110" s="31" t="s">
        <v>3051</v>
      </c>
      <c r="D110" s="18" t="s">
        <v>2874</v>
      </c>
      <c r="E110" s="19">
        <v>196.88</v>
      </c>
      <c r="F110" s="23"/>
      <c r="G110" s="21">
        <f>ROUND(E110*F110,2)</f>
        <v>0</v>
      </c>
    </row>
    <row r="111" spans="1:7" ht="22.5">
      <c r="A111" s="16"/>
      <c r="B111" s="17" t="s">
        <v>3052</v>
      </c>
      <c r="C111" s="30" t="s">
        <v>3053</v>
      </c>
      <c r="D111" s="18" t="s">
        <v>2865</v>
      </c>
      <c r="E111" s="19"/>
      <c r="F111" s="20"/>
      <c r="G111" s="21"/>
    </row>
    <row r="112" spans="1:7" ht="33.75">
      <c r="A112" s="16"/>
      <c r="B112" s="22" t="s">
        <v>3054</v>
      </c>
      <c r="C112" s="30" t="s">
        <v>3055</v>
      </c>
      <c r="D112" s="18" t="s">
        <v>2865</v>
      </c>
      <c r="E112" s="19"/>
      <c r="F112" s="20"/>
      <c r="G112" s="21"/>
    </row>
    <row r="113" spans="1:7">
      <c r="A113" s="16">
        <v>46</v>
      </c>
      <c r="B113" s="22" t="s">
        <v>3056</v>
      </c>
      <c r="C113" s="31" t="s">
        <v>3057</v>
      </c>
      <c r="D113" s="18" t="s">
        <v>2905</v>
      </c>
      <c r="E113" s="19">
        <v>84.86</v>
      </c>
      <c r="F113" s="23"/>
      <c r="G113" s="21">
        <f>ROUND(E113*F113,2)</f>
        <v>0</v>
      </c>
    </row>
    <row r="114" spans="1:7" ht="33.75">
      <c r="A114" s="16"/>
      <c r="B114" s="22" t="s">
        <v>3058</v>
      </c>
      <c r="C114" s="30" t="s">
        <v>3059</v>
      </c>
      <c r="D114" s="18" t="s">
        <v>2865</v>
      </c>
      <c r="E114" s="19"/>
      <c r="F114" s="20"/>
      <c r="G114" s="21"/>
    </row>
    <row r="115" spans="1:7">
      <c r="A115" s="16">
        <v>47</v>
      </c>
      <c r="B115" s="22" t="s">
        <v>3060</v>
      </c>
      <c r="C115" s="31" t="s">
        <v>3061</v>
      </c>
      <c r="D115" s="18" t="s">
        <v>2905</v>
      </c>
      <c r="E115" s="19">
        <v>437.7</v>
      </c>
      <c r="F115" s="23"/>
      <c r="G115" s="21">
        <f>ROUND(E115*F115,2)</f>
        <v>0</v>
      </c>
    </row>
    <row r="116" spans="1:7">
      <c r="A116" s="16">
        <v>48</v>
      </c>
      <c r="B116" s="22" t="s">
        <v>3062</v>
      </c>
      <c r="C116" s="31" t="s">
        <v>3063</v>
      </c>
      <c r="D116" s="18" t="s">
        <v>2905</v>
      </c>
      <c r="E116" s="19">
        <v>837.26</v>
      </c>
      <c r="F116" s="23"/>
      <c r="G116" s="21">
        <f>ROUND(E116*F116,2)</f>
        <v>0</v>
      </c>
    </row>
    <row r="117" spans="1:7" ht="33.75">
      <c r="A117" s="16"/>
      <c r="B117" s="17" t="s">
        <v>3064</v>
      </c>
      <c r="C117" s="30" t="s">
        <v>3065</v>
      </c>
      <c r="D117" s="18" t="s">
        <v>2865</v>
      </c>
      <c r="E117" s="19"/>
      <c r="F117" s="20"/>
      <c r="G117" s="21"/>
    </row>
    <row r="118" spans="1:7">
      <c r="A118" s="16"/>
      <c r="B118" s="22" t="s">
        <v>3066</v>
      </c>
      <c r="C118" s="30" t="s">
        <v>3067</v>
      </c>
      <c r="D118" s="18" t="s">
        <v>2865</v>
      </c>
      <c r="E118" s="19"/>
      <c r="F118" s="20"/>
      <c r="G118" s="21"/>
    </row>
    <row r="119" spans="1:7">
      <c r="A119" s="16">
        <v>49</v>
      </c>
      <c r="B119" s="22" t="s">
        <v>3068</v>
      </c>
      <c r="C119" s="31" t="s">
        <v>3069</v>
      </c>
      <c r="D119" s="18" t="s">
        <v>2905</v>
      </c>
      <c r="E119" s="19">
        <v>818.96</v>
      </c>
      <c r="F119" s="23"/>
      <c r="G119" s="21">
        <f>ROUND(E119*F119,2)</f>
        <v>0</v>
      </c>
    </row>
    <row r="120" spans="1:7">
      <c r="A120" s="16"/>
      <c r="B120" s="22" t="s">
        <v>3070</v>
      </c>
      <c r="C120" s="30" t="s">
        <v>3071</v>
      </c>
      <c r="D120" s="18" t="s">
        <v>2865</v>
      </c>
      <c r="E120" s="19"/>
      <c r="F120" s="20"/>
      <c r="G120" s="21"/>
    </row>
    <row r="121" spans="1:7">
      <c r="A121" s="16">
        <v>50</v>
      </c>
      <c r="B121" s="22" t="s">
        <v>3072</v>
      </c>
      <c r="C121" s="31" t="s">
        <v>3073</v>
      </c>
      <c r="D121" s="18" t="s">
        <v>2905</v>
      </c>
      <c r="E121" s="19">
        <v>244.94</v>
      </c>
      <c r="F121" s="23"/>
      <c r="G121" s="21">
        <f>ROUND(E121*F121,2)</f>
        <v>0</v>
      </c>
    </row>
    <row r="122" spans="1:7">
      <c r="A122" s="16">
        <v>51</v>
      </c>
      <c r="B122" s="22" t="s">
        <v>3074</v>
      </c>
      <c r="C122" s="31" t="s">
        <v>3075</v>
      </c>
      <c r="D122" s="18" t="s">
        <v>2905</v>
      </c>
      <c r="E122" s="19">
        <v>127.24</v>
      </c>
      <c r="F122" s="23"/>
      <c r="G122" s="21">
        <f>ROUND(E122*F122,2)</f>
        <v>0</v>
      </c>
    </row>
    <row r="123" spans="1:7" ht="33.75">
      <c r="A123" s="16"/>
      <c r="B123" s="22" t="s">
        <v>3076</v>
      </c>
      <c r="C123" s="30" t="s">
        <v>3077</v>
      </c>
      <c r="D123" s="18" t="s">
        <v>2865</v>
      </c>
      <c r="E123" s="19"/>
      <c r="F123" s="20"/>
      <c r="G123" s="21"/>
    </row>
    <row r="124" spans="1:7">
      <c r="A124" s="16">
        <v>52</v>
      </c>
      <c r="B124" s="22" t="s">
        <v>3078</v>
      </c>
      <c r="C124" s="31" t="s">
        <v>3079</v>
      </c>
      <c r="D124" s="18" t="s">
        <v>2905</v>
      </c>
      <c r="E124" s="19">
        <v>854.9</v>
      </c>
      <c r="F124" s="23"/>
      <c r="G124" s="21">
        <f>ROUND(E124*F124,2)</f>
        <v>0</v>
      </c>
    </row>
    <row r="125" spans="1:7">
      <c r="A125" s="16">
        <v>53</v>
      </c>
      <c r="B125" s="22" t="s">
        <v>3080</v>
      </c>
      <c r="C125" s="31" t="s">
        <v>3081</v>
      </c>
      <c r="D125" s="18" t="s">
        <v>2905</v>
      </c>
      <c r="E125" s="19">
        <v>38.26</v>
      </c>
      <c r="F125" s="23"/>
      <c r="G125" s="21">
        <f>ROUND(E125*F125,2)</f>
        <v>0</v>
      </c>
    </row>
    <row r="126" spans="1:7" ht="22.5">
      <c r="A126" s="16">
        <v>54</v>
      </c>
      <c r="B126" s="22" t="s">
        <v>3082</v>
      </c>
      <c r="C126" s="31" t="s">
        <v>3083</v>
      </c>
      <c r="D126" s="18" t="s">
        <v>2905</v>
      </c>
      <c r="E126" s="19">
        <v>117.96</v>
      </c>
      <c r="F126" s="23"/>
      <c r="G126" s="21">
        <f>ROUND(E126*F126,2)</f>
        <v>0</v>
      </c>
    </row>
    <row r="127" spans="1:7">
      <c r="A127" s="16"/>
      <c r="B127" s="22"/>
      <c r="C127" s="35" t="s">
        <v>3084</v>
      </c>
      <c r="D127" s="36"/>
      <c r="E127" s="36"/>
      <c r="F127" s="36"/>
      <c r="G127" s="10">
        <f>SUM(G78:G126)</f>
        <v>0</v>
      </c>
    </row>
    <row r="128" spans="1:7">
      <c r="A128" s="16"/>
      <c r="B128" s="22"/>
      <c r="C128" s="31"/>
      <c r="D128" s="18"/>
      <c r="E128" s="19"/>
      <c r="F128" s="20"/>
      <c r="G128" s="21"/>
    </row>
    <row r="129" spans="1:7">
      <c r="A129" s="16"/>
      <c r="B129" s="17" t="s">
        <v>3085</v>
      </c>
      <c r="C129" s="30" t="s">
        <v>3086</v>
      </c>
      <c r="D129" s="18" t="s">
        <v>2865</v>
      </c>
      <c r="E129" s="19"/>
      <c r="F129" s="20"/>
      <c r="G129" s="21"/>
    </row>
    <row r="130" spans="1:7">
      <c r="A130" s="16"/>
      <c r="B130" s="17" t="s">
        <v>3087</v>
      </c>
      <c r="C130" s="30" t="s">
        <v>3088</v>
      </c>
      <c r="D130" s="18" t="s">
        <v>2865</v>
      </c>
      <c r="E130" s="19"/>
      <c r="F130" s="20"/>
      <c r="G130" s="21"/>
    </row>
    <row r="131" spans="1:7">
      <c r="A131" s="16"/>
      <c r="B131" s="22" t="s">
        <v>3089</v>
      </c>
      <c r="C131" s="30" t="s">
        <v>3090</v>
      </c>
      <c r="D131" s="18" t="s">
        <v>2865</v>
      </c>
      <c r="E131" s="19"/>
      <c r="F131" s="20"/>
      <c r="G131" s="21"/>
    </row>
    <row r="132" spans="1:7">
      <c r="A132" s="16">
        <v>55</v>
      </c>
      <c r="B132" s="22" t="s">
        <v>3091</v>
      </c>
      <c r="C132" s="31" t="s">
        <v>3092</v>
      </c>
      <c r="D132" s="18" t="s">
        <v>2927</v>
      </c>
      <c r="E132" s="19">
        <v>57481.2</v>
      </c>
      <c r="F132" s="23"/>
      <c r="G132" s="21">
        <f>ROUND(E132*F132,2)</f>
        <v>0</v>
      </c>
    </row>
    <row r="133" spans="1:7">
      <c r="A133" s="16"/>
      <c r="B133" s="17" t="s">
        <v>3093</v>
      </c>
      <c r="C133" s="30" t="s">
        <v>3094</v>
      </c>
      <c r="D133" s="18" t="s">
        <v>2865</v>
      </c>
      <c r="E133" s="19"/>
      <c r="F133" s="20"/>
      <c r="G133" s="21"/>
    </row>
    <row r="134" spans="1:7">
      <c r="A134" s="16"/>
      <c r="B134" s="22" t="s">
        <v>3095</v>
      </c>
      <c r="C134" s="30" t="s">
        <v>3096</v>
      </c>
      <c r="D134" s="18" t="s">
        <v>2865</v>
      </c>
      <c r="E134" s="19"/>
      <c r="F134" s="20"/>
      <c r="G134" s="21"/>
    </row>
    <row r="135" spans="1:7">
      <c r="A135" s="16">
        <v>56</v>
      </c>
      <c r="B135" s="22" t="s">
        <v>3097</v>
      </c>
      <c r="C135" s="31" t="s">
        <v>3098</v>
      </c>
      <c r="D135" s="18" t="s">
        <v>2927</v>
      </c>
      <c r="E135" s="19">
        <v>58131.73</v>
      </c>
      <c r="F135" s="23"/>
      <c r="G135" s="21">
        <f>ROUND(E135*F135,2)</f>
        <v>0</v>
      </c>
    </row>
    <row r="136" spans="1:7">
      <c r="A136" s="16"/>
      <c r="B136" s="17" t="s">
        <v>3099</v>
      </c>
      <c r="C136" s="30" t="s">
        <v>3100</v>
      </c>
      <c r="D136" s="18" t="s">
        <v>2865</v>
      </c>
      <c r="E136" s="19"/>
      <c r="F136" s="20"/>
      <c r="G136" s="21"/>
    </row>
    <row r="137" spans="1:7" ht="22.5">
      <c r="A137" s="16"/>
      <c r="B137" s="22" t="s">
        <v>3101</v>
      </c>
      <c r="C137" s="30" t="s">
        <v>3102</v>
      </c>
      <c r="D137" s="18" t="s">
        <v>2865</v>
      </c>
      <c r="E137" s="19"/>
      <c r="F137" s="20"/>
      <c r="G137" s="21"/>
    </row>
    <row r="138" spans="1:7" ht="22.5">
      <c r="A138" s="16">
        <v>57</v>
      </c>
      <c r="B138" s="22" t="s">
        <v>3103</v>
      </c>
      <c r="C138" s="31" t="s">
        <v>3104</v>
      </c>
      <c r="D138" s="18" t="s">
        <v>3105</v>
      </c>
      <c r="E138" s="19">
        <v>21</v>
      </c>
      <c r="F138" s="23"/>
      <c r="G138" s="21">
        <f>ROUND(E138*F138,2)</f>
        <v>0</v>
      </c>
    </row>
    <row r="139" spans="1:7" ht="22.5">
      <c r="A139" s="16">
        <v>58</v>
      </c>
      <c r="B139" s="22" t="s">
        <v>3106</v>
      </c>
      <c r="C139" s="31" t="s">
        <v>3107</v>
      </c>
      <c r="D139" s="18" t="s">
        <v>3105</v>
      </c>
      <c r="E139" s="19">
        <v>26.8</v>
      </c>
      <c r="F139" s="23"/>
      <c r="G139" s="21">
        <f>ROUND(E139*F139,2)</f>
        <v>0</v>
      </c>
    </row>
    <row r="140" spans="1:7" ht="22.5">
      <c r="A140" s="16"/>
      <c r="B140" s="22" t="s">
        <v>3108</v>
      </c>
      <c r="C140" s="30" t="s">
        <v>3109</v>
      </c>
      <c r="D140" s="18" t="s">
        <v>2865</v>
      </c>
      <c r="E140" s="19"/>
      <c r="F140" s="20"/>
      <c r="G140" s="21"/>
    </row>
    <row r="141" spans="1:7" ht="22.5">
      <c r="A141" s="16">
        <v>59</v>
      </c>
      <c r="B141" s="22" t="s">
        <v>3110</v>
      </c>
      <c r="C141" s="31" t="s">
        <v>3111</v>
      </c>
      <c r="D141" s="18" t="s">
        <v>3112</v>
      </c>
      <c r="E141" s="19">
        <v>100</v>
      </c>
      <c r="F141" s="23"/>
      <c r="G141" s="21">
        <f>ROUND(E141*F141,2)</f>
        <v>0</v>
      </c>
    </row>
    <row r="142" spans="1:7">
      <c r="A142" s="16"/>
      <c r="B142" s="22"/>
      <c r="C142" s="35" t="s">
        <v>3113</v>
      </c>
      <c r="D142" s="36"/>
      <c r="E142" s="36"/>
      <c r="F142" s="36"/>
      <c r="G142" s="10">
        <f>SUM(G130:G141)</f>
        <v>0</v>
      </c>
    </row>
    <row r="143" spans="1:7">
      <c r="A143" s="16"/>
      <c r="B143" s="22"/>
      <c r="C143" s="31"/>
      <c r="D143" s="18"/>
      <c r="E143" s="19"/>
      <c r="F143" s="20"/>
      <c r="G143" s="21"/>
    </row>
    <row r="144" spans="1:7" ht="22.5">
      <c r="A144" s="16"/>
      <c r="B144" s="17" t="s">
        <v>3114</v>
      </c>
      <c r="C144" s="30" t="s">
        <v>3115</v>
      </c>
      <c r="D144" s="18" t="s">
        <v>2865</v>
      </c>
      <c r="E144" s="19"/>
      <c r="F144" s="20"/>
      <c r="G144" s="21"/>
    </row>
    <row r="145" spans="1:7">
      <c r="A145" s="16"/>
      <c r="B145" s="17" t="s">
        <v>3116</v>
      </c>
      <c r="C145" s="30" t="s">
        <v>3117</v>
      </c>
      <c r="D145" s="18" t="s">
        <v>2865</v>
      </c>
      <c r="E145" s="19"/>
      <c r="F145" s="20"/>
      <c r="G145" s="21"/>
    </row>
    <row r="146" spans="1:7">
      <c r="A146" s="16"/>
      <c r="B146" s="22" t="s">
        <v>3118</v>
      </c>
      <c r="C146" s="30" t="s">
        <v>3119</v>
      </c>
      <c r="D146" s="18" t="s">
        <v>2865</v>
      </c>
      <c r="E146" s="19"/>
      <c r="F146" s="20"/>
      <c r="G146" s="21"/>
    </row>
    <row r="147" spans="1:7">
      <c r="A147" s="16">
        <v>60</v>
      </c>
      <c r="B147" s="22" t="s">
        <v>3120</v>
      </c>
      <c r="C147" s="31" t="s">
        <v>3121</v>
      </c>
      <c r="D147" s="18" t="s">
        <v>2874</v>
      </c>
      <c r="E147" s="19">
        <v>143.16</v>
      </c>
      <c r="F147" s="23"/>
      <c r="G147" s="21">
        <f>ROUND(E147*F147,2)</f>
        <v>0</v>
      </c>
    </row>
    <row r="148" spans="1:7">
      <c r="A148" s="16"/>
      <c r="B148" s="22" t="s">
        <v>3122</v>
      </c>
      <c r="C148" s="30" t="s">
        <v>3123</v>
      </c>
      <c r="D148" s="18" t="s">
        <v>2865</v>
      </c>
      <c r="E148" s="19"/>
      <c r="F148" s="20"/>
      <c r="G148" s="21"/>
    </row>
    <row r="149" spans="1:7">
      <c r="A149" s="16">
        <v>61</v>
      </c>
      <c r="B149" s="22" t="s">
        <v>3124</v>
      </c>
      <c r="C149" s="31" t="s">
        <v>3125</v>
      </c>
      <c r="D149" s="18" t="s">
        <v>2874</v>
      </c>
      <c r="E149" s="19">
        <v>84.54</v>
      </c>
      <c r="F149" s="23"/>
      <c r="G149" s="21">
        <f>ROUND(E149*F149,2)</f>
        <v>0</v>
      </c>
    </row>
    <row r="150" spans="1:7">
      <c r="A150" s="16"/>
      <c r="B150" s="22" t="s">
        <v>3126</v>
      </c>
      <c r="C150" s="30" t="s">
        <v>3127</v>
      </c>
      <c r="D150" s="18" t="s">
        <v>2865</v>
      </c>
      <c r="E150" s="19"/>
      <c r="F150" s="20"/>
      <c r="G150" s="21"/>
    </row>
    <row r="151" spans="1:7" ht="22.5">
      <c r="A151" s="16">
        <v>62</v>
      </c>
      <c r="B151" s="22" t="s">
        <v>3128</v>
      </c>
      <c r="C151" s="31" t="s">
        <v>3129</v>
      </c>
      <c r="D151" s="18" t="s">
        <v>3112</v>
      </c>
      <c r="E151" s="19">
        <v>1</v>
      </c>
      <c r="F151" s="23"/>
      <c r="G151" s="21">
        <f>ROUND(E151*F151,2)</f>
        <v>0</v>
      </c>
    </row>
    <row r="152" spans="1:7" ht="22.5">
      <c r="A152" s="16">
        <v>63</v>
      </c>
      <c r="B152" s="22" t="s">
        <v>3130</v>
      </c>
      <c r="C152" s="31" t="s">
        <v>3131</v>
      </c>
      <c r="D152" s="18" t="s">
        <v>2874</v>
      </c>
      <c r="E152" s="19">
        <v>186.12</v>
      </c>
      <c r="F152" s="23"/>
      <c r="G152" s="21">
        <f>ROUND(E152*F152,2)</f>
        <v>0</v>
      </c>
    </row>
    <row r="153" spans="1:7">
      <c r="A153" s="16"/>
      <c r="B153" s="17" t="s">
        <v>3132</v>
      </c>
      <c r="C153" s="30" t="s">
        <v>3133</v>
      </c>
      <c r="D153" s="18" t="s">
        <v>2865</v>
      </c>
      <c r="E153" s="19"/>
      <c r="F153" s="20"/>
      <c r="G153" s="21"/>
    </row>
    <row r="154" spans="1:7" ht="22.5">
      <c r="A154" s="16"/>
      <c r="B154" s="22" t="s">
        <v>3134</v>
      </c>
      <c r="C154" s="30" t="s">
        <v>3135</v>
      </c>
      <c r="D154" s="18" t="s">
        <v>2865</v>
      </c>
      <c r="E154" s="19"/>
      <c r="F154" s="20"/>
      <c r="G154" s="21"/>
    </row>
    <row r="155" spans="1:7">
      <c r="A155" s="16">
        <v>64</v>
      </c>
      <c r="B155" s="22" t="s">
        <v>3136</v>
      </c>
      <c r="C155" s="31" t="s">
        <v>3137</v>
      </c>
      <c r="D155" s="18" t="s">
        <v>3105</v>
      </c>
      <c r="E155" s="19">
        <v>26.09</v>
      </c>
      <c r="F155" s="23"/>
      <c r="G155" s="21">
        <f>ROUND(E155*F155,2)</f>
        <v>0</v>
      </c>
    </row>
    <row r="156" spans="1:7" ht="22.5">
      <c r="A156" s="16">
        <v>65</v>
      </c>
      <c r="B156" s="22" t="s">
        <v>3138</v>
      </c>
      <c r="C156" s="31" t="s">
        <v>3139</v>
      </c>
      <c r="D156" s="18" t="s">
        <v>3105</v>
      </c>
      <c r="E156" s="19">
        <v>26.09</v>
      </c>
      <c r="F156" s="23"/>
      <c r="G156" s="21">
        <f>ROUND(E156*F156,2)</f>
        <v>0</v>
      </c>
    </row>
    <row r="157" spans="1:7" ht="33.75">
      <c r="A157" s="16">
        <v>66</v>
      </c>
      <c r="B157" s="22" t="s">
        <v>3140</v>
      </c>
      <c r="C157" s="31" t="s">
        <v>3141</v>
      </c>
      <c r="D157" s="18" t="s">
        <v>3105</v>
      </c>
      <c r="E157" s="19">
        <v>26.09</v>
      </c>
      <c r="F157" s="23"/>
      <c r="G157" s="21">
        <f>ROUND(E157*F157,2)</f>
        <v>0</v>
      </c>
    </row>
    <row r="158" spans="1:7">
      <c r="A158" s="16"/>
      <c r="B158" s="22"/>
      <c r="C158" s="35" t="s">
        <v>3142</v>
      </c>
      <c r="D158" s="36"/>
      <c r="E158" s="36"/>
      <c r="F158" s="36"/>
      <c r="G158" s="10">
        <f>SUM(G145:G157)</f>
        <v>0</v>
      </c>
    </row>
    <row r="159" spans="1:7">
      <c r="A159" s="16"/>
      <c r="B159" s="22"/>
      <c r="C159" s="31"/>
      <c r="D159" s="18"/>
      <c r="E159" s="19"/>
      <c r="F159" s="20"/>
      <c r="G159" s="21"/>
    </row>
    <row r="160" spans="1:7">
      <c r="A160" s="16"/>
      <c r="B160" s="17" t="s">
        <v>3143</v>
      </c>
      <c r="C160" s="30" t="s">
        <v>3144</v>
      </c>
      <c r="D160" s="18" t="s">
        <v>2865</v>
      </c>
      <c r="E160" s="19"/>
      <c r="F160" s="20"/>
      <c r="G160" s="21"/>
    </row>
    <row r="161" spans="1:7">
      <c r="A161" s="16"/>
      <c r="B161" s="17" t="s">
        <v>3145</v>
      </c>
      <c r="C161" s="30" t="s">
        <v>3144</v>
      </c>
      <c r="D161" s="18" t="s">
        <v>2865</v>
      </c>
      <c r="E161" s="19"/>
      <c r="F161" s="20"/>
      <c r="G161" s="21"/>
    </row>
    <row r="162" spans="1:7">
      <c r="A162" s="16"/>
      <c r="B162" s="22" t="s">
        <v>3146</v>
      </c>
      <c r="C162" s="30" t="s">
        <v>3147</v>
      </c>
      <c r="D162" s="18" t="s">
        <v>2865</v>
      </c>
      <c r="E162" s="19"/>
      <c r="F162" s="20"/>
      <c r="G162" s="21"/>
    </row>
    <row r="163" spans="1:7">
      <c r="A163" s="16">
        <v>67</v>
      </c>
      <c r="B163" s="22" t="s">
        <v>3148</v>
      </c>
      <c r="C163" s="31" t="s">
        <v>3149</v>
      </c>
      <c r="D163" s="18" t="s">
        <v>2874</v>
      </c>
      <c r="E163" s="19">
        <v>76.7</v>
      </c>
      <c r="F163" s="23"/>
      <c r="G163" s="21">
        <f>ROUND(E163*F163,2)</f>
        <v>0</v>
      </c>
    </row>
    <row r="164" spans="1:7">
      <c r="A164" s="16"/>
      <c r="B164" s="22" t="s">
        <v>3150</v>
      </c>
      <c r="C164" s="30" t="s">
        <v>3151</v>
      </c>
      <c r="D164" s="18" t="s">
        <v>2865</v>
      </c>
      <c r="E164" s="19"/>
      <c r="F164" s="20"/>
      <c r="G164" s="21"/>
    </row>
    <row r="165" spans="1:7" ht="22.5">
      <c r="A165" s="16">
        <v>68</v>
      </c>
      <c r="B165" s="22" t="s">
        <v>3152</v>
      </c>
      <c r="C165" s="31" t="s">
        <v>3153</v>
      </c>
      <c r="D165" s="18" t="s">
        <v>2874</v>
      </c>
      <c r="E165" s="19">
        <v>800.87</v>
      </c>
      <c r="F165" s="23"/>
      <c r="G165" s="21">
        <f>ROUND(E165*F165,2)</f>
        <v>0</v>
      </c>
    </row>
    <row r="166" spans="1:7" ht="22.5">
      <c r="A166" s="16"/>
      <c r="B166" s="17" t="s">
        <v>3154</v>
      </c>
      <c r="C166" s="30" t="s">
        <v>3155</v>
      </c>
      <c r="D166" s="18" t="s">
        <v>2865</v>
      </c>
      <c r="E166" s="19"/>
      <c r="F166" s="20"/>
      <c r="G166" s="21"/>
    </row>
    <row r="167" spans="1:7" ht="22.5">
      <c r="A167" s="16">
        <v>69</v>
      </c>
      <c r="B167" s="22" t="s">
        <v>3156</v>
      </c>
      <c r="C167" s="31" t="s">
        <v>3157</v>
      </c>
      <c r="D167" s="18" t="s">
        <v>2874</v>
      </c>
      <c r="E167" s="19">
        <v>695.76</v>
      </c>
      <c r="F167" s="23"/>
      <c r="G167" s="21">
        <f>ROUND(E167*F167,2)</f>
        <v>0</v>
      </c>
    </row>
    <row r="168" spans="1:7">
      <c r="A168" s="16"/>
      <c r="B168" s="22"/>
      <c r="C168" s="35" t="s">
        <v>3158</v>
      </c>
      <c r="D168" s="36"/>
      <c r="E168" s="36"/>
      <c r="F168" s="36"/>
      <c r="G168" s="10">
        <f>SUM(G161:G167)</f>
        <v>0</v>
      </c>
    </row>
    <row r="169" spans="1:7">
      <c r="A169" s="16"/>
      <c r="B169" s="22"/>
      <c r="C169" s="31"/>
      <c r="D169" s="18"/>
      <c r="E169" s="19"/>
      <c r="F169" s="20"/>
      <c r="G169" s="21"/>
    </row>
    <row r="170" spans="1:7">
      <c r="A170" s="16"/>
      <c r="B170" s="17" t="s">
        <v>3159</v>
      </c>
      <c r="C170" s="30" t="s">
        <v>3160</v>
      </c>
      <c r="D170" s="18" t="s">
        <v>2865</v>
      </c>
      <c r="E170" s="19"/>
      <c r="F170" s="20"/>
      <c r="G170" s="21"/>
    </row>
    <row r="171" spans="1:7">
      <c r="A171" s="16"/>
      <c r="B171" s="17" t="s">
        <v>3161</v>
      </c>
      <c r="C171" s="30" t="s">
        <v>3162</v>
      </c>
      <c r="D171" s="18" t="s">
        <v>2865</v>
      </c>
      <c r="E171" s="19"/>
      <c r="F171" s="20"/>
      <c r="G171" s="21"/>
    </row>
    <row r="172" spans="1:7">
      <c r="A172" s="16"/>
      <c r="B172" s="22" t="s">
        <v>3163</v>
      </c>
      <c r="C172" s="30" t="s">
        <v>3164</v>
      </c>
      <c r="D172" s="18" t="s">
        <v>2865</v>
      </c>
      <c r="E172" s="19"/>
      <c r="F172" s="20"/>
      <c r="G172" s="21"/>
    </row>
    <row r="173" spans="1:7">
      <c r="A173" s="16">
        <v>70</v>
      </c>
      <c r="B173" s="22" t="s">
        <v>3165</v>
      </c>
      <c r="C173" s="31" t="s">
        <v>3166</v>
      </c>
      <c r="D173" s="18" t="s">
        <v>2874</v>
      </c>
      <c r="E173" s="19">
        <v>789.14</v>
      </c>
      <c r="F173" s="23"/>
      <c r="G173" s="21">
        <f t="shared" ref="G173:G178" si="1">ROUND(E173*F173,2)</f>
        <v>0</v>
      </c>
    </row>
    <row r="174" spans="1:7" ht="22.5">
      <c r="A174" s="16">
        <v>71</v>
      </c>
      <c r="B174" s="22" t="s">
        <v>3167</v>
      </c>
      <c r="C174" s="31" t="s">
        <v>3168</v>
      </c>
      <c r="D174" s="18" t="s">
        <v>2874</v>
      </c>
      <c r="E174" s="19">
        <v>9499.76</v>
      </c>
      <c r="F174" s="23"/>
      <c r="G174" s="21">
        <f t="shared" si="1"/>
        <v>0</v>
      </c>
    </row>
    <row r="175" spans="1:7" ht="22.5">
      <c r="A175" s="16">
        <v>72</v>
      </c>
      <c r="B175" s="22" t="s">
        <v>3169</v>
      </c>
      <c r="C175" s="31" t="s">
        <v>3170</v>
      </c>
      <c r="D175" s="18" t="s">
        <v>2874</v>
      </c>
      <c r="E175" s="19">
        <v>225.59</v>
      </c>
      <c r="F175" s="23"/>
      <c r="G175" s="21">
        <f t="shared" si="1"/>
        <v>0</v>
      </c>
    </row>
    <row r="176" spans="1:7" ht="22.5">
      <c r="A176" s="16">
        <v>73</v>
      </c>
      <c r="B176" s="22" t="s">
        <v>3171</v>
      </c>
      <c r="C176" s="31" t="s">
        <v>3172</v>
      </c>
      <c r="D176" s="18" t="s">
        <v>2874</v>
      </c>
      <c r="E176" s="19">
        <v>103.08</v>
      </c>
      <c r="F176" s="23"/>
      <c r="G176" s="21">
        <f t="shared" si="1"/>
        <v>0</v>
      </c>
    </row>
    <row r="177" spans="1:7" ht="22.5">
      <c r="A177" s="16">
        <v>74</v>
      </c>
      <c r="B177" s="22" t="s">
        <v>3173</v>
      </c>
      <c r="C177" s="31" t="s">
        <v>3174</v>
      </c>
      <c r="D177" s="18" t="s">
        <v>3175</v>
      </c>
      <c r="E177" s="19">
        <v>1423.15</v>
      </c>
      <c r="F177" s="23"/>
      <c r="G177" s="21">
        <f t="shared" si="1"/>
        <v>0</v>
      </c>
    </row>
    <row r="178" spans="1:7" ht="22.5">
      <c r="A178" s="16">
        <v>75</v>
      </c>
      <c r="B178" s="22" t="s">
        <v>3176</v>
      </c>
      <c r="C178" s="31" t="s">
        <v>3177</v>
      </c>
      <c r="D178" s="18" t="s">
        <v>3175</v>
      </c>
      <c r="E178" s="19">
        <v>206.16</v>
      </c>
      <c r="F178" s="23"/>
      <c r="G178" s="21">
        <f t="shared" si="1"/>
        <v>0</v>
      </c>
    </row>
    <row r="179" spans="1:7">
      <c r="A179" s="16"/>
      <c r="B179" s="17" t="s">
        <v>3178</v>
      </c>
      <c r="C179" s="30" t="s">
        <v>3179</v>
      </c>
      <c r="D179" s="18" t="s">
        <v>2865</v>
      </c>
      <c r="E179" s="19"/>
      <c r="F179" s="20"/>
      <c r="G179" s="21"/>
    </row>
    <row r="180" spans="1:7" ht="22.5">
      <c r="A180" s="16">
        <v>76</v>
      </c>
      <c r="B180" s="22" t="s">
        <v>3180</v>
      </c>
      <c r="C180" s="31" t="s">
        <v>3181</v>
      </c>
      <c r="D180" s="18" t="s">
        <v>2874</v>
      </c>
      <c r="E180" s="19">
        <v>348.95</v>
      </c>
      <c r="F180" s="23"/>
      <c r="G180" s="21">
        <f>ROUND(E180*F180,2)</f>
        <v>0</v>
      </c>
    </row>
    <row r="181" spans="1:7">
      <c r="A181" s="16">
        <v>77</v>
      </c>
      <c r="B181" s="22" t="s">
        <v>3182</v>
      </c>
      <c r="C181" s="31" t="s">
        <v>3183</v>
      </c>
      <c r="D181" s="18" t="s">
        <v>2874</v>
      </c>
      <c r="E181" s="19">
        <v>697.9</v>
      </c>
      <c r="F181" s="23"/>
      <c r="G181" s="21">
        <f>ROUND(E181*F181,2)</f>
        <v>0</v>
      </c>
    </row>
    <row r="182" spans="1:7">
      <c r="A182" s="16"/>
      <c r="B182" s="17" t="s">
        <v>3184</v>
      </c>
      <c r="C182" s="30" t="s">
        <v>3185</v>
      </c>
      <c r="D182" s="18" t="s">
        <v>2865</v>
      </c>
      <c r="E182" s="19"/>
      <c r="F182" s="20"/>
      <c r="G182" s="21"/>
    </row>
    <row r="183" spans="1:7">
      <c r="A183" s="16"/>
      <c r="B183" s="22" t="s">
        <v>3186</v>
      </c>
      <c r="C183" s="30" t="s">
        <v>3187</v>
      </c>
      <c r="D183" s="18" t="s">
        <v>2865</v>
      </c>
      <c r="E183" s="19"/>
      <c r="F183" s="20"/>
      <c r="G183" s="21"/>
    </row>
    <row r="184" spans="1:7">
      <c r="A184" s="16">
        <v>78</v>
      </c>
      <c r="B184" s="22" t="s">
        <v>3188</v>
      </c>
      <c r="C184" s="31" t="s">
        <v>3189</v>
      </c>
      <c r="D184" s="18" t="s">
        <v>2874</v>
      </c>
      <c r="E184" s="19">
        <v>489.47</v>
      </c>
      <c r="F184" s="23"/>
      <c r="G184" s="21">
        <f>ROUND(E184*F184,2)</f>
        <v>0</v>
      </c>
    </row>
    <row r="185" spans="1:7" ht="22.5">
      <c r="A185" s="16">
        <v>79</v>
      </c>
      <c r="B185" s="22" t="s">
        <v>3190</v>
      </c>
      <c r="C185" s="31" t="s">
        <v>3191</v>
      </c>
      <c r="D185" s="18" t="s">
        <v>2874</v>
      </c>
      <c r="E185" s="19">
        <v>2133.9499999999998</v>
      </c>
      <c r="F185" s="23"/>
      <c r="G185" s="21">
        <f>ROUND(E185*F185,2)</f>
        <v>0</v>
      </c>
    </row>
    <row r="186" spans="1:7" ht="33.75">
      <c r="A186" s="16">
        <v>80</v>
      </c>
      <c r="B186" s="22" t="s">
        <v>3192</v>
      </c>
      <c r="C186" s="31" t="s">
        <v>3193</v>
      </c>
      <c r="D186" s="18" t="s">
        <v>2874</v>
      </c>
      <c r="E186" s="19">
        <v>489.47</v>
      </c>
      <c r="F186" s="23"/>
      <c r="G186" s="21">
        <f>ROUND(E186*F186,2)</f>
        <v>0</v>
      </c>
    </row>
    <row r="187" spans="1:7">
      <c r="A187" s="16"/>
      <c r="B187" s="22"/>
      <c r="C187" s="35" t="s">
        <v>3194</v>
      </c>
      <c r="D187" s="36"/>
      <c r="E187" s="36"/>
      <c r="F187" s="36"/>
      <c r="G187" s="10">
        <f>SUM(G171:G186)</f>
        <v>0</v>
      </c>
    </row>
    <row r="188" spans="1:7">
      <c r="A188" s="16"/>
      <c r="B188" s="22"/>
      <c r="C188" s="31"/>
      <c r="D188" s="18"/>
      <c r="E188" s="19"/>
      <c r="F188" s="20"/>
      <c r="G188" s="21"/>
    </row>
    <row r="189" spans="1:7">
      <c r="A189" s="16"/>
      <c r="B189" s="17" t="s">
        <v>3195</v>
      </c>
      <c r="C189" s="30" t="s">
        <v>3196</v>
      </c>
      <c r="D189" s="18" t="s">
        <v>2865</v>
      </c>
      <c r="E189" s="19"/>
      <c r="F189" s="20"/>
      <c r="G189" s="21"/>
    </row>
    <row r="190" spans="1:7" ht="22.5">
      <c r="A190" s="16"/>
      <c r="B190" s="17" t="s">
        <v>3197</v>
      </c>
      <c r="C190" s="30" t="s">
        <v>3198</v>
      </c>
      <c r="D190" s="18" t="s">
        <v>2865</v>
      </c>
      <c r="E190" s="19"/>
      <c r="F190" s="20"/>
      <c r="G190" s="21"/>
    </row>
    <row r="191" spans="1:7">
      <c r="A191" s="16"/>
      <c r="B191" s="22" t="s">
        <v>3199</v>
      </c>
      <c r="C191" s="30" t="s">
        <v>3200</v>
      </c>
      <c r="D191" s="18" t="s">
        <v>2865</v>
      </c>
      <c r="E191" s="19"/>
      <c r="F191" s="20"/>
      <c r="G191" s="21"/>
    </row>
    <row r="192" spans="1:7">
      <c r="A192" s="16">
        <v>81</v>
      </c>
      <c r="B192" s="22" t="s">
        <v>3201</v>
      </c>
      <c r="C192" s="31" t="s">
        <v>3202</v>
      </c>
      <c r="D192" s="18" t="s">
        <v>2874</v>
      </c>
      <c r="E192" s="19">
        <v>5.09</v>
      </c>
      <c r="F192" s="23"/>
      <c r="G192" s="21">
        <f>ROUND(E192*F192,2)</f>
        <v>0</v>
      </c>
    </row>
    <row r="193" spans="1:7">
      <c r="A193" s="16"/>
      <c r="B193" s="22" t="s">
        <v>3203</v>
      </c>
      <c r="C193" s="30" t="s">
        <v>3200</v>
      </c>
      <c r="D193" s="18" t="s">
        <v>2865</v>
      </c>
      <c r="E193" s="19"/>
      <c r="F193" s="20"/>
      <c r="G193" s="21"/>
    </row>
    <row r="194" spans="1:7">
      <c r="A194" s="16">
        <v>82</v>
      </c>
      <c r="B194" s="22" t="s">
        <v>3204</v>
      </c>
      <c r="C194" s="31" t="s">
        <v>3205</v>
      </c>
      <c r="D194" s="18" t="s">
        <v>2874</v>
      </c>
      <c r="E194" s="19">
        <v>71.7</v>
      </c>
      <c r="F194" s="23"/>
      <c r="G194" s="21">
        <f>ROUND(E194*F194,2)</f>
        <v>0</v>
      </c>
    </row>
    <row r="195" spans="1:7" ht="22.5">
      <c r="A195" s="16"/>
      <c r="B195" s="17" t="s">
        <v>3206</v>
      </c>
      <c r="C195" s="30" t="s">
        <v>3207</v>
      </c>
      <c r="D195" s="18" t="s">
        <v>2865</v>
      </c>
      <c r="E195" s="19"/>
      <c r="F195" s="20"/>
      <c r="G195" s="21"/>
    </row>
    <row r="196" spans="1:7">
      <c r="A196" s="16"/>
      <c r="B196" s="22" t="s">
        <v>3208</v>
      </c>
      <c r="C196" s="30" t="s">
        <v>3209</v>
      </c>
      <c r="D196" s="18" t="s">
        <v>2865</v>
      </c>
      <c r="E196" s="19"/>
      <c r="F196" s="20"/>
      <c r="G196" s="21"/>
    </row>
    <row r="197" spans="1:7" ht="22.5">
      <c r="A197" s="16">
        <v>83</v>
      </c>
      <c r="B197" s="22" t="s">
        <v>3210</v>
      </c>
      <c r="C197" s="31" t="s">
        <v>3211</v>
      </c>
      <c r="D197" s="18" t="s">
        <v>2874</v>
      </c>
      <c r="E197" s="19">
        <v>477.63</v>
      </c>
      <c r="F197" s="23"/>
      <c r="G197" s="21">
        <f>ROUND(E197*F197,2)</f>
        <v>0</v>
      </c>
    </row>
    <row r="198" spans="1:7" ht="33.75">
      <c r="A198" s="16"/>
      <c r="B198" s="22" t="s">
        <v>3212</v>
      </c>
      <c r="C198" s="30" t="s">
        <v>3213</v>
      </c>
      <c r="D198" s="18" t="s">
        <v>2865</v>
      </c>
      <c r="E198" s="19"/>
      <c r="F198" s="20"/>
      <c r="G198" s="21"/>
    </row>
    <row r="199" spans="1:7" ht="22.5">
      <c r="A199" s="16">
        <v>84</v>
      </c>
      <c r="B199" s="22" t="s">
        <v>3214</v>
      </c>
      <c r="C199" s="31" t="s">
        <v>3215</v>
      </c>
      <c r="D199" s="18" t="s">
        <v>2874</v>
      </c>
      <c r="E199" s="19">
        <v>257.3</v>
      </c>
      <c r="F199" s="23"/>
      <c r="G199" s="21">
        <f>ROUND(E199*F199,2)</f>
        <v>0</v>
      </c>
    </row>
    <row r="200" spans="1:7">
      <c r="A200" s="16"/>
      <c r="B200" s="17" t="s">
        <v>3216</v>
      </c>
      <c r="C200" s="30" t="s">
        <v>3217</v>
      </c>
      <c r="D200" s="18" t="s">
        <v>2865</v>
      </c>
      <c r="E200" s="19"/>
      <c r="F200" s="20"/>
      <c r="G200" s="21"/>
    </row>
    <row r="201" spans="1:7">
      <c r="A201" s="16"/>
      <c r="B201" s="22" t="s">
        <v>3218</v>
      </c>
      <c r="C201" s="30" t="s">
        <v>3219</v>
      </c>
      <c r="D201" s="18" t="s">
        <v>2865</v>
      </c>
      <c r="E201" s="19"/>
      <c r="F201" s="20"/>
      <c r="G201" s="21"/>
    </row>
    <row r="202" spans="1:7" ht="22.5">
      <c r="A202" s="16">
        <v>85</v>
      </c>
      <c r="B202" s="22" t="s">
        <v>3220</v>
      </c>
      <c r="C202" s="31" t="s">
        <v>3221</v>
      </c>
      <c r="D202" s="18" t="s">
        <v>2874</v>
      </c>
      <c r="E202" s="19">
        <v>254.16</v>
      </c>
      <c r="F202" s="23"/>
      <c r="G202" s="21">
        <f>ROUND(E202*F202,2)</f>
        <v>0</v>
      </c>
    </row>
    <row r="203" spans="1:7">
      <c r="A203" s="16"/>
      <c r="B203" s="22" t="s">
        <v>3222</v>
      </c>
      <c r="C203" s="30" t="s">
        <v>3223</v>
      </c>
      <c r="D203" s="18" t="s">
        <v>2865</v>
      </c>
      <c r="E203" s="19"/>
      <c r="F203" s="20"/>
      <c r="G203" s="21"/>
    </row>
    <row r="204" spans="1:7" ht="22.5">
      <c r="A204" s="16">
        <v>86</v>
      </c>
      <c r="B204" s="22" t="s">
        <v>3224</v>
      </c>
      <c r="C204" s="31" t="s">
        <v>3225</v>
      </c>
      <c r="D204" s="18" t="s">
        <v>2874</v>
      </c>
      <c r="E204" s="19">
        <v>679.95</v>
      </c>
      <c r="F204" s="23"/>
      <c r="G204" s="21">
        <f>ROUND(E204*F204,2)</f>
        <v>0</v>
      </c>
    </row>
    <row r="205" spans="1:7">
      <c r="A205" s="16"/>
      <c r="B205" s="22" t="s">
        <v>3226</v>
      </c>
      <c r="C205" s="30" t="s">
        <v>3200</v>
      </c>
      <c r="D205" s="18" t="s">
        <v>2865</v>
      </c>
      <c r="E205" s="19"/>
      <c r="F205" s="20"/>
      <c r="G205" s="21"/>
    </row>
    <row r="206" spans="1:7" ht="22.5">
      <c r="A206" s="16">
        <v>87</v>
      </c>
      <c r="B206" s="22" t="s">
        <v>3227</v>
      </c>
      <c r="C206" s="31" t="s">
        <v>3211</v>
      </c>
      <c r="D206" s="18" t="s">
        <v>2874</v>
      </c>
      <c r="E206" s="19">
        <v>1400.11</v>
      </c>
      <c r="F206" s="23"/>
      <c r="G206" s="21">
        <f>ROUND(E206*F206,2)</f>
        <v>0</v>
      </c>
    </row>
    <row r="207" spans="1:7" ht="22.5">
      <c r="A207" s="16"/>
      <c r="B207" s="22" t="s">
        <v>3228</v>
      </c>
      <c r="C207" s="30" t="s">
        <v>3229</v>
      </c>
      <c r="D207" s="18" t="s">
        <v>2865</v>
      </c>
      <c r="E207" s="19"/>
      <c r="F207" s="20"/>
      <c r="G207" s="21"/>
    </row>
    <row r="208" spans="1:7" ht="22.5">
      <c r="A208" s="16">
        <v>88</v>
      </c>
      <c r="B208" s="22" t="s">
        <v>3230</v>
      </c>
      <c r="C208" s="31" t="s">
        <v>3231</v>
      </c>
      <c r="D208" s="18" t="s">
        <v>2874</v>
      </c>
      <c r="E208" s="19">
        <v>466</v>
      </c>
      <c r="F208" s="23"/>
      <c r="G208" s="21">
        <f>ROUND(E208*F208,2)</f>
        <v>0</v>
      </c>
    </row>
    <row r="209" spans="1:7" ht="45">
      <c r="A209" s="16">
        <v>89</v>
      </c>
      <c r="B209" s="22" t="s">
        <v>3232</v>
      </c>
      <c r="C209" s="31" t="s">
        <v>3233</v>
      </c>
      <c r="D209" s="18" t="s">
        <v>2874</v>
      </c>
      <c r="E209" s="19">
        <v>115.32</v>
      </c>
      <c r="F209" s="23"/>
      <c r="G209" s="21">
        <f>ROUND(E209*F209,2)</f>
        <v>0</v>
      </c>
    </row>
    <row r="210" spans="1:7">
      <c r="A210" s="16"/>
      <c r="B210" s="17" t="s">
        <v>3234</v>
      </c>
      <c r="C210" s="30" t="s">
        <v>3235</v>
      </c>
      <c r="D210" s="18" t="s">
        <v>2865</v>
      </c>
      <c r="E210" s="19"/>
      <c r="F210" s="20"/>
      <c r="G210" s="21"/>
    </row>
    <row r="211" spans="1:7">
      <c r="A211" s="16"/>
      <c r="B211" s="22" t="s">
        <v>3236</v>
      </c>
      <c r="C211" s="30" t="s">
        <v>3237</v>
      </c>
      <c r="D211" s="18" t="s">
        <v>2865</v>
      </c>
      <c r="E211" s="19"/>
      <c r="F211" s="20"/>
      <c r="G211" s="21"/>
    </row>
    <row r="212" spans="1:7">
      <c r="A212" s="16">
        <v>90</v>
      </c>
      <c r="B212" s="22" t="s">
        <v>3238</v>
      </c>
      <c r="C212" s="31" t="s">
        <v>3239</v>
      </c>
      <c r="D212" s="18" t="s">
        <v>2874</v>
      </c>
      <c r="E212" s="19">
        <v>331.82</v>
      </c>
      <c r="F212" s="23"/>
      <c r="G212" s="21">
        <f>ROUND(E212*F212,2)</f>
        <v>0</v>
      </c>
    </row>
    <row r="213" spans="1:7">
      <c r="A213" s="16">
        <v>91</v>
      </c>
      <c r="B213" s="22" t="s">
        <v>3240</v>
      </c>
      <c r="C213" s="31" t="s">
        <v>3241</v>
      </c>
      <c r="D213" s="18" t="s">
        <v>2874</v>
      </c>
      <c r="E213" s="19">
        <v>1670.87</v>
      </c>
      <c r="F213" s="23"/>
      <c r="G213" s="21">
        <f>ROUND(E213*F213,2)</f>
        <v>0</v>
      </c>
    </row>
    <row r="214" spans="1:7">
      <c r="A214" s="16">
        <v>92</v>
      </c>
      <c r="B214" s="22" t="s">
        <v>3242</v>
      </c>
      <c r="C214" s="31" t="s">
        <v>3243</v>
      </c>
      <c r="D214" s="18" t="s">
        <v>2874</v>
      </c>
      <c r="E214" s="19">
        <v>569.08000000000004</v>
      </c>
      <c r="F214" s="23"/>
      <c r="G214" s="21">
        <f>ROUND(E214*F214,2)</f>
        <v>0</v>
      </c>
    </row>
    <row r="215" spans="1:7">
      <c r="A215" s="16"/>
      <c r="B215" s="17" t="s">
        <v>3244</v>
      </c>
      <c r="C215" s="30" t="s">
        <v>3245</v>
      </c>
      <c r="D215" s="18" t="s">
        <v>2865</v>
      </c>
      <c r="E215" s="19"/>
      <c r="F215" s="20"/>
      <c r="G215" s="21"/>
    </row>
    <row r="216" spans="1:7">
      <c r="A216" s="16"/>
      <c r="B216" s="22" t="s">
        <v>3246</v>
      </c>
      <c r="C216" s="30" t="s">
        <v>3247</v>
      </c>
      <c r="D216" s="18" t="s">
        <v>2865</v>
      </c>
      <c r="E216" s="19"/>
      <c r="F216" s="20"/>
      <c r="G216" s="21"/>
    </row>
    <row r="217" spans="1:7">
      <c r="A217" s="16">
        <v>93</v>
      </c>
      <c r="B217" s="22" t="s">
        <v>3248</v>
      </c>
      <c r="C217" s="31" t="s">
        <v>3249</v>
      </c>
      <c r="D217" s="18" t="s">
        <v>3105</v>
      </c>
      <c r="E217" s="19">
        <v>81.81</v>
      </c>
      <c r="F217" s="23"/>
      <c r="G217" s="21">
        <f>ROUND(E217*F217,2)</f>
        <v>0</v>
      </c>
    </row>
    <row r="218" spans="1:7">
      <c r="A218" s="16"/>
      <c r="B218" s="17" t="s">
        <v>3250</v>
      </c>
      <c r="C218" s="30" t="s">
        <v>3251</v>
      </c>
      <c r="D218" s="18" t="s">
        <v>2865</v>
      </c>
      <c r="E218" s="19"/>
      <c r="F218" s="20"/>
      <c r="G218" s="21"/>
    </row>
    <row r="219" spans="1:7">
      <c r="A219" s="16"/>
      <c r="B219" s="22" t="s">
        <v>3252</v>
      </c>
      <c r="C219" s="30" t="s">
        <v>3253</v>
      </c>
      <c r="D219" s="18" t="s">
        <v>2865</v>
      </c>
      <c r="E219" s="19"/>
      <c r="F219" s="20"/>
      <c r="G219" s="21"/>
    </row>
    <row r="220" spans="1:7">
      <c r="A220" s="16">
        <v>94</v>
      </c>
      <c r="B220" s="22" t="s">
        <v>3254</v>
      </c>
      <c r="C220" s="31" t="s">
        <v>3255</v>
      </c>
      <c r="D220" s="18" t="s">
        <v>3105</v>
      </c>
      <c r="E220" s="19">
        <v>34.840000000000003</v>
      </c>
      <c r="F220" s="23"/>
      <c r="G220" s="21">
        <f>ROUND(E220*F220,2)</f>
        <v>0</v>
      </c>
    </row>
    <row r="221" spans="1:7">
      <c r="A221" s="16"/>
      <c r="B221" s="22"/>
      <c r="C221" s="35" t="s">
        <v>3256</v>
      </c>
      <c r="D221" s="36"/>
      <c r="E221" s="36"/>
      <c r="F221" s="36"/>
      <c r="G221" s="10">
        <f>SUM(G190:G220)</f>
        <v>0</v>
      </c>
    </row>
    <row r="222" spans="1:7">
      <c r="A222" s="16"/>
      <c r="B222" s="22"/>
      <c r="C222" s="31"/>
      <c r="D222" s="18"/>
      <c r="E222" s="19"/>
      <c r="F222" s="20"/>
      <c r="G222" s="21"/>
    </row>
    <row r="223" spans="1:7">
      <c r="A223" s="16"/>
      <c r="B223" s="17" t="s">
        <v>3257</v>
      </c>
      <c r="C223" s="30" t="s">
        <v>3258</v>
      </c>
      <c r="D223" s="18" t="s">
        <v>2865</v>
      </c>
      <c r="E223" s="19"/>
      <c r="F223" s="20"/>
      <c r="G223" s="21"/>
    </row>
    <row r="224" spans="1:7">
      <c r="A224" s="16"/>
      <c r="B224" s="17" t="s">
        <v>3259</v>
      </c>
      <c r="C224" s="30" t="s">
        <v>3260</v>
      </c>
      <c r="D224" s="18" t="s">
        <v>2865</v>
      </c>
      <c r="E224" s="19"/>
      <c r="F224" s="20"/>
      <c r="G224" s="21"/>
    </row>
    <row r="225" spans="1:7">
      <c r="A225" s="16"/>
      <c r="B225" s="22" t="s">
        <v>3261</v>
      </c>
      <c r="C225" s="30" t="s">
        <v>3262</v>
      </c>
      <c r="D225" s="18" t="s">
        <v>2865</v>
      </c>
      <c r="E225" s="19"/>
      <c r="F225" s="20"/>
      <c r="G225" s="21"/>
    </row>
    <row r="226" spans="1:7">
      <c r="A226" s="16">
        <v>95</v>
      </c>
      <c r="B226" s="22" t="s">
        <v>3263</v>
      </c>
      <c r="C226" s="31" t="s">
        <v>3264</v>
      </c>
      <c r="D226" s="18" t="s">
        <v>2874</v>
      </c>
      <c r="E226" s="19">
        <v>348.95</v>
      </c>
      <c r="F226" s="23"/>
      <c r="G226" s="21">
        <f>ROUND(E226*F226,2)</f>
        <v>0</v>
      </c>
    </row>
    <row r="227" spans="1:7">
      <c r="A227" s="16">
        <v>96</v>
      </c>
      <c r="B227" s="22" t="s">
        <v>3265</v>
      </c>
      <c r="C227" s="31" t="s">
        <v>3266</v>
      </c>
      <c r="D227" s="18" t="s">
        <v>2874</v>
      </c>
      <c r="E227" s="19">
        <v>915.96</v>
      </c>
      <c r="F227" s="23"/>
      <c r="G227" s="21">
        <f>ROUND(E227*F227,2)</f>
        <v>0</v>
      </c>
    </row>
    <row r="228" spans="1:7" ht="22.5">
      <c r="A228" s="16"/>
      <c r="B228" s="22" t="s">
        <v>3267</v>
      </c>
      <c r="C228" s="30" t="s">
        <v>3268</v>
      </c>
      <c r="D228" s="18" t="s">
        <v>2865</v>
      </c>
      <c r="E228" s="19"/>
      <c r="F228" s="20"/>
      <c r="G228" s="21"/>
    </row>
    <row r="229" spans="1:7">
      <c r="A229" s="16">
        <v>97</v>
      </c>
      <c r="B229" s="22" t="s">
        <v>3269</v>
      </c>
      <c r="C229" s="31" t="s">
        <v>3270</v>
      </c>
      <c r="D229" s="18" t="s">
        <v>2874</v>
      </c>
      <c r="E229" s="19">
        <v>33.96</v>
      </c>
      <c r="F229" s="23"/>
      <c r="G229" s="21">
        <f>ROUND(E229*F229,2)</f>
        <v>0</v>
      </c>
    </row>
    <row r="230" spans="1:7">
      <c r="A230" s="16">
        <v>98</v>
      </c>
      <c r="B230" s="22" t="s">
        <v>3271</v>
      </c>
      <c r="C230" s="31" t="s">
        <v>3272</v>
      </c>
      <c r="D230" s="18" t="s">
        <v>2874</v>
      </c>
      <c r="E230" s="19">
        <v>6.49</v>
      </c>
      <c r="F230" s="23"/>
      <c r="G230" s="21">
        <f>ROUND(E230*F230,2)</f>
        <v>0</v>
      </c>
    </row>
    <row r="231" spans="1:7" ht="22.5">
      <c r="A231" s="16"/>
      <c r="B231" s="22" t="s">
        <v>3273</v>
      </c>
      <c r="C231" s="30" t="s">
        <v>3274</v>
      </c>
      <c r="D231" s="18" t="s">
        <v>2865</v>
      </c>
      <c r="E231" s="19"/>
      <c r="F231" s="20"/>
      <c r="G231" s="21"/>
    </row>
    <row r="232" spans="1:7" ht="22.5">
      <c r="A232" s="16">
        <v>99</v>
      </c>
      <c r="B232" s="22" t="s">
        <v>3275</v>
      </c>
      <c r="C232" s="31" t="s">
        <v>3276</v>
      </c>
      <c r="D232" s="18" t="s">
        <v>2874</v>
      </c>
      <c r="E232" s="19">
        <v>466</v>
      </c>
      <c r="F232" s="23"/>
      <c r="G232" s="21">
        <f>ROUND(E232*F232,2)</f>
        <v>0</v>
      </c>
    </row>
    <row r="233" spans="1:7" ht="22.5">
      <c r="A233" s="16"/>
      <c r="B233" s="22" t="s">
        <v>3277</v>
      </c>
      <c r="C233" s="30" t="s">
        <v>3278</v>
      </c>
      <c r="D233" s="18" t="s">
        <v>2865</v>
      </c>
      <c r="E233" s="19"/>
      <c r="F233" s="20"/>
      <c r="G233" s="21"/>
    </row>
    <row r="234" spans="1:7" ht="22.5">
      <c r="A234" s="16">
        <v>100</v>
      </c>
      <c r="B234" s="22" t="s">
        <v>3279</v>
      </c>
      <c r="C234" s="31" t="s">
        <v>3280</v>
      </c>
      <c r="D234" s="18" t="s">
        <v>2874</v>
      </c>
      <c r="E234" s="19">
        <v>477.63</v>
      </c>
      <c r="F234" s="23"/>
      <c r="G234" s="21">
        <f>ROUND(E234*F234,2)</f>
        <v>0</v>
      </c>
    </row>
    <row r="235" spans="1:7" ht="33.75">
      <c r="A235" s="16"/>
      <c r="B235" s="22" t="s">
        <v>3281</v>
      </c>
      <c r="C235" s="30" t="s">
        <v>3282</v>
      </c>
      <c r="D235" s="18" t="s">
        <v>2865</v>
      </c>
      <c r="E235" s="19"/>
      <c r="F235" s="20"/>
      <c r="G235" s="21"/>
    </row>
    <row r="236" spans="1:7" ht="33.75">
      <c r="A236" s="16">
        <v>101</v>
      </c>
      <c r="B236" s="22" t="s">
        <v>3283</v>
      </c>
      <c r="C236" s="31" t="s">
        <v>3284</v>
      </c>
      <c r="D236" s="18" t="s">
        <v>3105</v>
      </c>
      <c r="E236" s="19">
        <v>63.19</v>
      </c>
      <c r="F236" s="23"/>
      <c r="G236" s="21">
        <f>ROUND(E236*F236,2)</f>
        <v>0</v>
      </c>
    </row>
    <row r="237" spans="1:7">
      <c r="A237" s="16"/>
      <c r="B237" s="22" t="s">
        <v>3285</v>
      </c>
      <c r="C237" s="30" t="s">
        <v>3286</v>
      </c>
      <c r="D237" s="18" t="s">
        <v>2865</v>
      </c>
      <c r="E237" s="19"/>
      <c r="F237" s="20"/>
      <c r="G237" s="21"/>
    </row>
    <row r="238" spans="1:7">
      <c r="A238" s="16">
        <v>102</v>
      </c>
      <c r="B238" s="22" t="s">
        <v>3287</v>
      </c>
      <c r="C238" s="31" t="s">
        <v>3288</v>
      </c>
      <c r="D238" s="18" t="s">
        <v>2874</v>
      </c>
      <c r="E238" s="19">
        <v>58.85</v>
      </c>
      <c r="F238" s="23"/>
      <c r="G238" s="21">
        <f>ROUND(E238*F238,2)</f>
        <v>0</v>
      </c>
    </row>
    <row r="239" spans="1:7" ht="22.5">
      <c r="A239" s="16"/>
      <c r="B239" s="22" t="s">
        <v>3289</v>
      </c>
      <c r="C239" s="30" t="s">
        <v>3290</v>
      </c>
      <c r="D239" s="18" t="s">
        <v>2865</v>
      </c>
      <c r="E239" s="19"/>
      <c r="F239" s="20"/>
      <c r="G239" s="21"/>
    </row>
    <row r="240" spans="1:7">
      <c r="A240" s="16">
        <v>103</v>
      </c>
      <c r="B240" s="22" t="s">
        <v>3291</v>
      </c>
      <c r="C240" s="31" t="s">
        <v>3292</v>
      </c>
      <c r="D240" s="18" t="s">
        <v>3105</v>
      </c>
      <c r="E240" s="19">
        <v>4.82</v>
      </c>
      <c r="F240" s="23"/>
      <c r="G240" s="21">
        <f>ROUND(E240*F240,2)</f>
        <v>0</v>
      </c>
    </row>
    <row r="241" spans="1:7">
      <c r="A241" s="16">
        <v>104</v>
      </c>
      <c r="B241" s="22" t="s">
        <v>3293</v>
      </c>
      <c r="C241" s="31" t="s">
        <v>3294</v>
      </c>
      <c r="D241" s="18" t="s">
        <v>3105</v>
      </c>
      <c r="E241" s="19">
        <v>20.62</v>
      </c>
      <c r="F241" s="23"/>
      <c r="G241" s="21">
        <f>ROUND(E241*F241,2)</f>
        <v>0</v>
      </c>
    </row>
    <row r="242" spans="1:7">
      <c r="A242" s="16">
        <v>105</v>
      </c>
      <c r="B242" s="22" t="s">
        <v>3295</v>
      </c>
      <c r="C242" s="31" t="s">
        <v>3296</v>
      </c>
      <c r="D242" s="18" t="s">
        <v>3105</v>
      </c>
      <c r="E242" s="19">
        <v>35.76</v>
      </c>
      <c r="F242" s="23"/>
      <c r="G242" s="21">
        <f>ROUND(E242*F242,2)</f>
        <v>0</v>
      </c>
    </row>
    <row r="243" spans="1:7" ht="22.5">
      <c r="A243" s="16"/>
      <c r="B243" s="22" t="s">
        <v>3297</v>
      </c>
      <c r="C243" s="30" t="s">
        <v>3298</v>
      </c>
      <c r="D243" s="18" t="s">
        <v>2865</v>
      </c>
      <c r="E243" s="19"/>
      <c r="F243" s="20"/>
      <c r="G243" s="21"/>
    </row>
    <row r="244" spans="1:7" ht="22.5">
      <c r="A244" s="16">
        <v>106</v>
      </c>
      <c r="B244" s="22" t="s">
        <v>3299</v>
      </c>
      <c r="C244" s="31" t="s">
        <v>3300</v>
      </c>
      <c r="D244" s="18" t="s">
        <v>2874</v>
      </c>
      <c r="E244" s="19">
        <v>176.64</v>
      </c>
      <c r="F244" s="23"/>
      <c r="G244" s="21">
        <f>ROUND(E244*F244,2)</f>
        <v>0</v>
      </c>
    </row>
    <row r="245" spans="1:7">
      <c r="A245" s="16">
        <v>107</v>
      </c>
      <c r="B245" s="22" t="s">
        <v>3301</v>
      </c>
      <c r="C245" s="31" t="s">
        <v>3302</v>
      </c>
      <c r="D245" s="18" t="s">
        <v>3105</v>
      </c>
      <c r="E245" s="19">
        <v>252.93</v>
      </c>
      <c r="F245" s="23"/>
      <c r="G245" s="21">
        <f>ROUND(E245*F245,2)</f>
        <v>0</v>
      </c>
    </row>
    <row r="246" spans="1:7" ht="22.5">
      <c r="A246" s="16"/>
      <c r="B246" s="22" t="s">
        <v>3303</v>
      </c>
      <c r="C246" s="30" t="s">
        <v>3304</v>
      </c>
      <c r="D246" s="18" t="s">
        <v>2865</v>
      </c>
      <c r="E246" s="19"/>
      <c r="F246" s="20"/>
      <c r="G246" s="21"/>
    </row>
    <row r="247" spans="1:7">
      <c r="A247" s="16">
        <v>108</v>
      </c>
      <c r="B247" s="22" t="s">
        <v>3305</v>
      </c>
      <c r="C247" s="31" t="s">
        <v>3306</v>
      </c>
      <c r="D247" s="18" t="s">
        <v>2874</v>
      </c>
      <c r="E247" s="19">
        <v>225.59</v>
      </c>
      <c r="F247" s="23"/>
      <c r="G247" s="21">
        <f>ROUND(E247*F247,2)</f>
        <v>0</v>
      </c>
    </row>
    <row r="248" spans="1:7" ht="22.5">
      <c r="A248" s="16"/>
      <c r="B248" s="22" t="s">
        <v>3307</v>
      </c>
      <c r="C248" s="30" t="s">
        <v>3308</v>
      </c>
      <c r="D248" s="18" t="s">
        <v>2865</v>
      </c>
      <c r="E248" s="19"/>
      <c r="F248" s="20"/>
      <c r="G248" s="21"/>
    </row>
    <row r="249" spans="1:7">
      <c r="A249" s="16">
        <v>109</v>
      </c>
      <c r="B249" s="22" t="s">
        <v>3309</v>
      </c>
      <c r="C249" s="31" t="s">
        <v>3310</v>
      </c>
      <c r="D249" s="18" t="s">
        <v>2874</v>
      </c>
      <c r="E249" s="19">
        <v>44.49</v>
      </c>
      <c r="F249" s="23"/>
      <c r="G249" s="21">
        <f>ROUND(E249*F249,2)</f>
        <v>0</v>
      </c>
    </row>
    <row r="250" spans="1:7" ht="22.5">
      <c r="A250" s="16">
        <v>110</v>
      </c>
      <c r="B250" s="22" t="s">
        <v>3311</v>
      </c>
      <c r="C250" s="31" t="s">
        <v>3312</v>
      </c>
      <c r="D250" s="18" t="s">
        <v>3105</v>
      </c>
      <c r="E250" s="19">
        <v>12.97</v>
      </c>
      <c r="F250" s="23"/>
      <c r="G250" s="21">
        <f>ROUND(E250*F250,2)</f>
        <v>0</v>
      </c>
    </row>
    <row r="251" spans="1:7">
      <c r="A251" s="16"/>
      <c r="B251" s="17" t="s">
        <v>3313</v>
      </c>
      <c r="C251" s="30" t="s">
        <v>3314</v>
      </c>
      <c r="D251" s="18" t="s">
        <v>2865</v>
      </c>
      <c r="E251" s="19"/>
      <c r="F251" s="20"/>
      <c r="G251" s="21"/>
    </row>
    <row r="252" spans="1:7">
      <c r="A252" s="16"/>
      <c r="B252" s="22" t="s">
        <v>3315</v>
      </c>
      <c r="C252" s="30" t="s">
        <v>3316</v>
      </c>
      <c r="D252" s="18" t="s">
        <v>2865</v>
      </c>
      <c r="E252" s="19"/>
      <c r="F252" s="20"/>
      <c r="G252" s="21"/>
    </row>
    <row r="253" spans="1:7">
      <c r="A253" s="16">
        <v>111</v>
      </c>
      <c r="B253" s="22" t="s">
        <v>3317</v>
      </c>
      <c r="C253" s="31" t="s">
        <v>3318</v>
      </c>
      <c r="D253" s="18" t="s">
        <v>3105</v>
      </c>
      <c r="E253" s="19">
        <v>58.25</v>
      </c>
      <c r="F253" s="23"/>
      <c r="G253" s="21">
        <f>ROUND(E253*F253,2)</f>
        <v>0</v>
      </c>
    </row>
    <row r="254" spans="1:7" ht="22.5">
      <c r="A254" s="16"/>
      <c r="B254" s="22" t="s">
        <v>3319</v>
      </c>
      <c r="C254" s="30" t="s">
        <v>3320</v>
      </c>
      <c r="D254" s="18" t="s">
        <v>2865</v>
      </c>
      <c r="E254" s="19"/>
      <c r="F254" s="20"/>
      <c r="G254" s="21"/>
    </row>
    <row r="255" spans="1:7" ht="22.5">
      <c r="A255" s="16">
        <v>112</v>
      </c>
      <c r="B255" s="22" t="s">
        <v>3321</v>
      </c>
      <c r="C255" s="31" t="s">
        <v>3322</v>
      </c>
      <c r="D255" s="18" t="s">
        <v>2874</v>
      </c>
      <c r="E255" s="19">
        <v>114.57</v>
      </c>
      <c r="F255" s="23"/>
      <c r="G255" s="21">
        <f>ROUND(E255*F255,2)</f>
        <v>0</v>
      </c>
    </row>
    <row r="256" spans="1:7" ht="22.5">
      <c r="A256" s="16">
        <v>113</v>
      </c>
      <c r="B256" s="22" t="s">
        <v>3323</v>
      </c>
      <c r="C256" s="31" t="s">
        <v>3324</v>
      </c>
      <c r="D256" s="18" t="s">
        <v>2874</v>
      </c>
      <c r="E256" s="19">
        <v>103.8</v>
      </c>
      <c r="F256" s="23"/>
      <c r="G256" s="21">
        <f>ROUND(E256*F256,2)</f>
        <v>0</v>
      </c>
    </row>
    <row r="257" spans="1:7">
      <c r="A257" s="16"/>
      <c r="B257" s="22"/>
      <c r="C257" s="35" t="s">
        <v>3325</v>
      </c>
      <c r="D257" s="36"/>
      <c r="E257" s="36"/>
      <c r="F257" s="36"/>
      <c r="G257" s="10">
        <f>SUM(G224:G256)</f>
        <v>0</v>
      </c>
    </row>
    <row r="258" spans="1:7">
      <c r="A258" s="16"/>
      <c r="B258" s="22"/>
      <c r="C258" s="31"/>
      <c r="D258" s="18"/>
      <c r="E258" s="19"/>
      <c r="F258" s="20"/>
      <c r="G258" s="21"/>
    </row>
    <row r="259" spans="1:7">
      <c r="A259" s="16"/>
      <c r="B259" s="17" t="s">
        <v>3326</v>
      </c>
      <c r="C259" s="30" t="s">
        <v>3327</v>
      </c>
      <c r="D259" s="18" t="s">
        <v>2865</v>
      </c>
      <c r="E259" s="19"/>
      <c r="F259" s="20"/>
      <c r="G259" s="21"/>
    </row>
    <row r="260" spans="1:7">
      <c r="A260" s="16"/>
      <c r="B260" s="17" t="s">
        <v>3328</v>
      </c>
      <c r="C260" s="30" t="s">
        <v>3329</v>
      </c>
      <c r="D260" s="18" t="s">
        <v>2865</v>
      </c>
      <c r="E260" s="19"/>
      <c r="F260" s="20"/>
      <c r="G260" s="21"/>
    </row>
    <row r="261" spans="1:7">
      <c r="A261" s="16"/>
      <c r="B261" s="22" t="s">
        <v>3330</v>
      </c>
      <c r="C261" s="30" t="s">
        <v>3331</v>
      </c>
      <c r="D261" s="18" t="s">
        <v>2865</v>
      </c>
      <c r="E261" s="19"/>
      <c r="F261" s="20"/>
      <c r="G261" s="21"/>
    </row>
    <row r="262" spans="1:7">
      <c r="A262" s="16">
        <v>114</v>
      </c>
      <c r="B262" s="22" t="s">
        <v>3332</v>
      </c>
      <c r="C262" s="31" t="s">
        <v>3333</v>
      </c>
      <c r="D262" s="18" t="s">
        <v>2874</v>
      </c>
      <c r="E262" s="19">
        <v>287.81</v>
      </c>
      <c r="F262" s="23"/>
      <c r="G262" s="21">
        <f>ROUND(E262*F262,2)</f>
        <v>0</v>
      </c>
    </row>
    <row r="263" spans="1:7">
      <c r="A263" s="16"/>
      <c r="B263" s="17" t="s">
        <v>3334</v>
      </c>
      <c r="C263" s="30" t="s">
        <v>3335</v>
      </c>
      <c r="D263" s="18" t="s">
        <v>2865</v>
      </c>
      <c r="E263" s="19"/>
      <c r="F263" s="20"/>
      <c r="G263" s="21"/>
    </row>
    <row r="264" spans="1:7">
      <c r="A264" s="16"/>
      <c r="B264" s="22" t="s">
        <v>3336</v>
      </c>
      <c r="C264" s="30" t="s">
        <v>3337</v>
      </c>
      <c r="D264" s="18" t="s">
        <v>2865</v>
      </c>
      <c r="E264" s="19"/>
      <c r="F264" s="20"/>
      <c r="G264" s="21"/>
    </row>
    <row r="265" spans="1:7">
      <c r="A265" s="16">
        <v>115</v>
      </c>
      <c r="B265" s="22" t="s">
        <v>3338</v>
      </c>
      <c r="C265" s="31" t="s">
        <v>3339</v>
      </c>
      <c r="D265" s="18" t="s">
        <v>3105</v>
      </c>
      <c r="E265" s="19">
        <v>95.22</v>
      </c>
      <c r="F265" s="23"/>
      <c r="G265" s="21">
        <f>ROUND(E265*F265,2)</f>
        <v>0</v>
      </c>
    </row>
    <row r="266" spans="1:7">
      <c r="A266" s="16">
        <v>116</v>
      </c>
      <c r="B266" s="22" t="s">
        <v>3340</v>
      </c>
      <c r="C266" s="31" t="s">
        <v>3341</v>
      </c>
      <c r="D266" s="18" t="s">
        <v>3105</v>
      </c>
      <c r="E266" s="19">
        <v>95.22</v>
      </c>
      <c r="F266" s="23"/>
      <c r="G266" s="21">
        <f>ROUND(E266*F266,2)</f>
        <v>0</v>
      </c>
    </row>
    <row r="267" spans="1:7">
      <c r="A267" s="16">
        <v>117</v>
      </c>
      <c r="B267" s="22" t="s">
        <v>3342</v>
      </c>
      <c r="C267" s="31" t="s">
        <v>3343</v>
      </c>
      <c r="D267" s="18" t="s">
        <v>3105</v>
      </c>
      <c r="E267" s="19">
        <v>24.2</v>
      </c>
      <c r="F267" s="23"/>
      <c r="G267" s="21">
        <f>ROUND(E267*F267,2)</f>
        <v>0</v>
      </c>
    </row>
    <row r="268" spans="1:7" ht="22.5">
      <c r="A268" s="16">
        <v>118</v>
      </c>
      <c r="B268" s="22" t="s">
        <v>3344</v>
      </c>
      <c r="C268" s="31" t="s">
        <v>3345</v>
      </c>
      <c r="D268" s="18" t="s">
        <v>3105</v>
      </c>
      <c r="E268" s="19">
        <v>95.22</v>
      </c>
      <c r="F268" s="23"/>
      <c r="G268" s="21">
        <f>ROUND(E268*F268,2)</f>
        <v>0</v>
      </c>
    </row>
    <row r="269" spans="1:7">
      <c r="A269" s="16"/>
      <c r="B269" s="22" t="s">
        <v>3346</v>
      </c>
      <c r="C269" s="30" t="s">
        <v>3347</v>
      </c>
      <c r="D269" s="18" t="s">
        <v>2865</v>
      </c>
      <c r="E269" s="19"/>
      <c r="F269" s="20"/>
      <c r="G269" s="21"/>
    </row>
    <row r="270" spans="1:7">
      <c r="A270" s="16">
        <v>119</v>
      </c>
      <c r="B270" s="22" t="s">
        <v>3348</v>
      </c>
      <c r="C270" s="31" t="s">
        <v>3349</v>
      </c>
      <c r="D270" s="18" t="s">
        <v>3112</v>
      </c>
      <c r="E270" s="19">
        <v>11</v>
      </c>
      <c r="F270" s="23"/>
      <c r="G270" s="21">
        <f>ROUND(E270*F270,2)</f>
        <v>0</v>
      </c>
    </row>
    <row r="271" spans="1:7">
      <c r="A271" s="16">
        <v>120</v>
      </c>
      <c r="B271" s="22" t="s">
        <v>3350</v>
      </c>
      <c r="C271" s="31" t="s">
        <v>3351</v>
      </c>
      <c r="D271" s="18" t="s">
        <v>3112</v>
      </c>
      <c r="E271" s="19">
        <v>2</v>
      </c>
      <c r="F271" s="23"/>
      <c r="G271" s="21">
        <f>ROUND(E271*F271,2)</f>
        <v>0</v>
      </c>
    </row>
    <row r="272" spans="1:7">
      <c r="A272" s="16"/>
      <c r="B272" s="17" t="s">
        <v>3352</v>
      </c>
      <c r="C272" s="30" t="s">
        <v>3353</v>
      </c>
      <c r="D272" s="18" t="s">
        <v>2865</v>
      </c>
      <c r="E272" s="19"/>
      <c r="F272" s="20"/>
      <c r="G272" s="21"/>
    </row>
    <row r="273" spans="1:7">
      <c r="A273" s="16"/>
      <c r="B273" s="22" t="s">
        <v>3354</v>
      </c>
      <c r="C273" s="30" t="s">
        <v>3355</v>
      </c>
      <c r="D273" s="18" t="s">
        <v>2865</v>
      </c>
      <c r="E273" s="19"/>
      <c r="F273" s="20"/>
      <c r="G273" s="21"/>
    </row>
    <row r="274" spans="1:7">
      <c r="A274" s="16">
        <v>121</v>
      </c>
      <c r="B274" s="22" t="s">
        <v>3356</v>
      </c>
      <c r="C274" s="31" t="s">
        <v>3357</v>
      </c>
      <c r="D274" s="18" t="s">
        <v>3112</v>
      </c>
      <c r="E274" s="19">
        <v>2</v>
      </c>
      <c r="F274" s="23"/>
      <c r="G274" s="21">
        <f>ROUND(E274*F274,2)</f>
        <v>0</v>
      </c>
    </row>
    <row r="275" spans="1:7" ht="33.75">
      <c r="A275" s="16">
        <v>122</v>
      </c>
      <c r="B275" s="22" t="s">
        <v>3358</v>
      </c>
      <c r="C275" s="31" t="s">
        <v>3359</v>
      </c>
      <c r="D275" s="18" t="s">
        <v>3112</v>
      </c>
      <c r="E275" s="19">
        <v>2</v>
      </c>
      <c r="F275" s="23"/>
      <c r="G275" s="21">
        <f>ROUND(E275*F275,2)</f>
        <v>0</v>
      </c>
    </row>
    <row r="276" spans="1:7" ht="33.75">
      <c r="A276" s="16">
        <v>123</v>
      </c>
      <c r="B276" s="22" t="s">
        <v>3360</v>
      </c>
      <c r="C276" s="31" t="s">
        <v>3361</v>
      </c>
      <c r="D276" s="18" t="s">
        <v>3112</v>
      </c>
      <c r="E276" s="19">
        <v>2</v>
      </c>
      <c r="F276" s="23"/>
      <c r="G276" s="21">
        <f>ROUND(E276*F276,2)</f>
        <v>0</v>
      </c>
    </row>
    <row r="277" spans="1:7">
      <c r="A277" s="16"/>
      <c r="B277" s="22" t="s">
        <v>3362</v>
      </c>
      <c r="C277" s="30" t="s">
        <v>3363</v>
      </c>
      <c r="D277" s="18" t="s">
        <v>2865</v>
      </c>
      <c r="E277" s="19"/>
      <c r="F277" s="20"/>
      <c r="G277" s="21"/>
    </row>
    <row r="278" spans="1:7">
      <c r="A278" s="16">
        <v>124</v>
      </c>
      <c r="B278" s="22" t="s">
        <v>3364</v>
      </c>
      <c r="C278" s="31" t="s">
        <v>3365</v>
      </c>
      <c r="D278" s="18" t="s">
        <v>3112</v>
      </c>
      <c r="E278" s="19">
        <v>4</v>
      </c>
      <c r="F278" s="23"/>
      <c r="G278" s="21">
        <f>ROUND(E278*F278,2)</f>
        <v>0</v>
      </c>
    </row>
    <row r="279" spans="1:7">
      <c r="A279" s="16">
        <v>125</v>
      </c>
      <c r="B279" s="22" t="s">
        <v>3366</v>
      </c>
      <c r="C279" s="31" t="s">
        <v>3367</v>
      </c>
      <c r="D279" s="18" t="s">
        <v>3105</v>
      </c>
      <c r="E279" s="19">
        <v>1.3</v>
      </c>
      <c r="F279" s="23"/>
      <c r="G279" s="21">
        <f>ROUND(E279*F279,2)</f>
        <v>0</v>
      </c>
    </row>
    <row r="280" spans="1:7" ht="22.5">
      <c r="A280" s="16">
        <v>126</v>
      </c>
      <c r="B280" s="22" t="s">
        <v>3368</v>
      </c>
      <c r="C280" s="31" t="s">
        <v>3369</v>
      </c>
      <c r="D280" s="18" t="s">
        <v>3112</v>
      </c>
      <c r="E280" s="19">
        <v>2</v>
      </c>
      <c r="F280" s="23"/>
      <c r="G280" s="21">
        <f>ROUND(E280*F280,2)</f>
        <v>0</v>
      </c>
    </row>
    <row r="281" spans="1:7">
      <c r="A281" s="16"/>
      <c r="B281" s="22" t="s">
        <v>3370</v>
      </c>
      <c r="C281" s="30" t="s">
        <v>3371</v>
      </c>
      <c r="D281" s="18" t="s">
        <v>2865</v>
      </c>
      <c r="E281" s="19"/>
      <c r="F281" s="20"/>
      <c r="G281" s="21"/>
    </row>
    <row r="282" spans="1:7" ht="22.5">
      <c r="A282" s="16">
        <v>127</v>
      </c>
      <c r="B282" s="22" t="s">
        <v>3372</v>
      </c>
      <c r="C282" s="31" t="s">
        <v>3373</v>
      </c>
      <c r="D282" s="18" t="s">
        <v>3112</v>
      </c>
      <c r="E282" s="19">
        <v>3</v>
      </c>
      <c r="F282" s="23"/>
      <c r="G282" s="21">
        <f>ROUND(E282*F282,2)</f>
        <v>0</v>
      </c>
    </row>
    <row r="283" spans="1:7">
      <c r="A283" s="16"/>
      <c r="B283" s="17" t="s">
        <v>3374</v>
      </c>
      <c r="C283" s="30" t="s">
        <v>3375</v>
      </c>
      <c r="D283" s="18" t="s">
        <v>2865</v>
      </c>
      <c r="E283" s="19"/>
      <c r="F283" s="20"/>
      <c r="G283" s="21"/>
    </row>
    <row r="284" spans="1:7">
      <c r="A284" s="16">
        <v>128</v>
      </c>
      <c r="B284" s="22" t="s">
        <v>3376</v>
      </c>
      <c r="C284" s="31" t="s">
        <v>3377</v>
      </c>
      <c r="D284" s="18" t="s">
        <v>2874</v>
      </c>
      <c r="E284" s="19">
        <v>228.74</v>
      </c>
      <c r="F284" s="23"/>
      <c r="G284" s="21">
        <f>ROUND(E284*F284,2)</f>
        <v>0</v>
      </c>
    </row>
    <row r="285" spans="1:7" ht="22.5">
      <c r="A285" s="16">
        <v>129</v>
      </c>
      <c r="B285" s="22" t="s">
        <v>3378</v>
      </c>
      <c r="C285" s="31" t="s">
        <v>3379</v>
      </c>
      <c r="D285" s="18" t="s">
        <v>3380</v>
      </c>
      <c r="E285" s="19">
        <v>686.22</v>
      </c>
      <c r="F285" s="23"/>
      <c r="G285" s="21">
        <f>ROUND(E285*F285,2)</f>
        <v>0</v>
      </c>
    </row>
    <row r="286" spans="1:7">
      <c r="A286" s="16"/>
      <c r="B286" s="22"/>
      <c r="C286" s="35" t="s">
        <v>3381</v>
      </c>
      <c r="D286" s="36"/>
      <c r="E286" s="36"/>
      <c r="F286" s="36"/>
      <c r="G286" s="10">
        <f>SUM(G260:G285)</f>
        <v>0</v>
      </c>
    </row>
    <row r="287" spans="1:7">
      <c r="A287" s="16"/>
      <c r="B287" s="22"/>
      <c r="C287" s="31"/>
      <c r="D287" s="18"/>
      <c r="E287" s="19"/>
      <c r="F287" s="20"/>
      <c r="G287" s="21"/>
    </row>
    <row r="288" spans="1:7" ht="22.5">
      <c r="A288" s="16"/>
      <c r="B288" s="17" t="s">
        <v>3382</v>
      </c>
      <c r="C288" s="30" t="s">
        <v>3383</v>
      </c>
      <c r="D288" s="18" t="s">
        <v>2865</v>
      </c>
      <c r="E288" s="19"/>
      <c r="F288" s="20"/>
      <c r="G288" s="21"/>
    </row>
    <row r="289" spans="1:7">
      <c r="A289" s="16"/>
      <c r="B289" s="17" t="s">
        <v>3384</v>
      </c>
      <c r="C289" s="30" t="s">
        <v>3385</v>
      </c>
      <c r="D289" s="18" t="s">
        <v>2865</v>
      </c>
      <c r="E289" s="19"/>
      <c r="F289" s="20"/>
      <c r="G289" s="21"/>
    </row>
    <row r="290" spans="1:7">
      <c r="A290" s="16"/>
      <c r="B290" s="22" t="s">
        <v>3386</v>
      </c>
      <c r="C290" s="30" t="s">
        <v>3387</v>
      </c>
      <c r="D290" s="18" t="s">
        <v>2865</v>
      </c>
      <c r="E290" s="19"/>
      <c r="F290" s="20"/>
      <c r="G290" s="21"/>
    </row>
    <row r="291" spans="1:7">
      <c r="A291" s="16">
        <v>130</v>
      </c>
      <c r="B291" s="22" t="s">
        <v>3388</v>
      </c>
      <c r="C291" s="31" t="s">
        <v>3389</v>
      </c>
      <c r="D291" s="18" t="s">
        <v>3105</v>
      </c>
      <c r="E291" s="19">
        <v>336.68</v>
      </c>
      <c r="F291" s="23"/>
      <c r="G291" s="21">
        <f>ROUND(E291*F291,2)</f>
        <v>0</v>
      </c>
    </row>
    <row r="292" spans="1:7">
      <c r="A292" s="16"/>
      <c r="B292" s="17" t="s">
        <v>3390</v>
      </c>
      <c r="C292" s="30" t="s">
        <v>3391</v>
      </c>
      <c r="D292" s="18" t="s">
        <v>2865</v>
      </c>
      <c r="E292" s="19"/>
      <c r="F292" s="20"/>
      <c r="G292" s="21"/>
    </row>
    <row r="293" spans="1:7">
      <c r="A293" s="16"/>
      <c r="B293" s="22" t="s">
        <v>3392</v>
      </c>
      <c r="C293" s="30" t="s">
        <v>3393</v>
      </c>
      <c r="D293" s="18" t="s">
        <v>2865</v>
      </c>
      <c r="E293" s="19"/>
      <c r="F293" s="20"/>
      <c r="G293" s="21"/>
    </row>
    <row r="294" spans="1:7">
      <c r="A294" s="16">
        <v>131</v>
      </c>
      <c r="B294" s="22" t="s">
        <v>3394</v>
      </c>
      <c r="C294" s="31" t="s">
        <v>3395</v>
      </c>
      <c r="D294" s="18" t="s">
        <v>2874</v>
      </c>
      <c r="E294" s="19">
        <v>207.46</v>
      </c>
      <c r="F294" s="23"/>
      <c r="G294" s="21">
        <f>ROUND(E294*F294,2)</f>
        <v>0</v>
      </c>
    </row>
    <row r="295" spans="1:7" ht="22.5">
      <c r="A295" s="16">
        <v>132</v>
      </c>
      <c r="B295" s="22" t="s">
        <v>3396</v>
      </c>
      <c r="C295" s="31" t="s">
        <v>3397</v>
      </c>
      <c r="D295" s="18" t="s">
        <v>2874</v>
      </c>
      <c r="E295" s="19">
        <v>569.08000000000004</v>
      </c>
      <c r="F295" s="23"/>
      <c r="G295" s="21">
        <f>ROUND(E295*F295,2)</f>
        <v>0</v>
      </c>
    </row>
    <row r="296" spans="1:7">
      <c r="A296" s="16"/>
      <c r="B296" s="17" t="s">
        <v>3398</v>
      </c>
      <c r="C296" s="30" t="s">
        <v>3399</v>
      </c>
      <c r="D296" s="18" t="s">
        <v>2865</v>
      </c>
      <c r="E296" s="19"/>
      <c r="F296" s="20"/>
      <c r="G296" s="21"/>
    </row>
    <row r="297" spans="1:7">
      <c r="A297" s="16"/>
      <c r="B297" s="22" t="s">
        <v>3400</v>
      </c>
      <c r="C297" s="30" t="s">
        <v>3401</v>
      </c>
      <c r="D297" s="18" t="s">
        <v>2865</v>
      </c>
      <c r="E297" s="19"/>
      <c r="F297" s="20"/>
      <c r="G297" s="21"/>
    </row>
    <row r="298" spans="1:7">
      <c r="A298" s="16">
        <v>133</v>
      </c>
      <c r="B298" s="22" t="s">
        <v>3402</v>
      </c>
      <c r="C298" s="31" t="s">
        <v>3403</v>
      </c>
      <c r="D298" s="18" t="s">
        <v>3105</v>
      </c>
      <c r="E298" s="19">
        <v>180</v>
      </c>
      <c r="F298" s="23"/>
      <c r="G298" s="21">
        <f>ROUND(E298*F298,2)</f>
        <v>0</v>
      </c>
    </row>
    <row r="299" spans="1:7">
      <c r="A299" s="16"/>
      <c r="B299" s="17" t="s">
        <v>3404</v>
      </c>
      <c r="C299" s="30" t="s">
        <v>3405</v>
      </c>
      <c r="D299" s="18" t="s">
        <v>2865</v>
      </c>
      <c r="E299" s="19"/>
      <c r="F299" s="20"/>
      <c r="G299" s="21"/>
    </row>
    <row r="300" spans="1:7">
      <c r="A300" s="16"/>
      <c r="B300" s="22" t="s">
        <v>3406</v>
      </c>
      <c r="C300" s="30" t="s">
        <v>3407</v>
      </c>
      <c r="D300" s="18" t="s">
        <v>2865</v>
      </c>
      <c r="E300" s="19"/>
      <c r="F300" s="20"/>
      <c r="G300" s="21"/>
    </row>
    <row r="301" spans="1:7">
      <c r="A301" s="16">
        <v>134</v>
      </c>
      <c r="B301" s="22" t="s">
        <v>3408</v>
      </c>
      <c r="C301" s="31" t="s">
        <v>3409</v>
      </c>
      <c r="D301" s="18" t="s">
        <v>3105</v>
      </c>
      <c r="E301" s="19">
        <v>50</v>
      </c>
      <c r="F301" s="23"/>
      <c r="G301" s="21">
        <f>ROUND(E301*F301,2)</f>
        <v>0</v>
      </c>
    </row>
    <row r="302" spans="1:7">
      <c r="A302" s="16">
        <v>135</v>
      </c>
      <c r="B302" s="22" t="s">
        <v>3410</v>
      </c>
      <c r="C302" s="31" t="s">
        <v>3411</v>
      </c>
      <c r="D302" s="18" t="s">
        <v>3105</v>
      </c>
      <c r="E302" s="19">
        <v>300</v>
      </c>
      <c r="F302" s="23"/>
      <c r="G302" s="21">
        <f>ROUND(E302*F302,2)</f>
        <v>0</v>
      </c>
    </row>
    <row r="303" spans="1:7">
      <c r="A303" s="16">
        <v>136</v>
      </c>
      <c r="B303" s="22" t="s">
        <v>3412</v>
      </c>
      <c r="C303" s="31" t="s">
        <v>3413</v>
      </c>
      <c r="D303" s="18" t="s">
        <v>3105</v>
      </c>
      <c r="E303" s="19">
        <v>150</v>
      </c>
      <c r="F303" s="23"/>
      <c r="G303" s="21">
        <f>ROUND(E303*F303,2)</f>
        <v>0</v>
      </c>
    </row>
    <row r="304" spans="1:7">
      <c r="A304" s="16"/>
      <c r="B304" s="17" t="s">
        <v>3414</v>
      </c>
      <c r="C304" s="30" t="s">
        <v>3415</v>
      </c>
      <c r="D304" s="18" t="s">
        <v>2865</v>
      </c>
      <c r="E304" s="19"/>
      <c r="F304" s="20"/>
      <c r="G304" s="21"/>
    </row>
    <row r="305" spans="1:7" ht="22.5">
      <c r="A305" s="16"/>
      <c r="B305" s="22" t="s">
        <v>3416</v>
      </c>
      <c r="C305" s="30" t="s">
        <v>3417</v>
      </c>
      <c r="D305" s="18" t="s">
        <v>2865</v>
      </c>
      <c r="E305" s="19"/>
      <c r="F305" s="20"/>
      <c r="G305" s="21"/>
    </row>
    <row r="306" spans="1:7">
      <c r="A306" s="16">
        <v>137</v>
      </c>
      <c r="B306" s="22" t="s">
        <v>3418</v>
      </c>
      <c r="C306" s="31" t="s">
        <v>3419</v>
      </c>
      <c r="D306" s="18" t="s">
        <v>3420</v>
      </c>
      <c r="E306" s="19">
        <v>150</v>
      </c>
      <c r="F306" s="23"/>
      <c r="G306" s="21">
        <f>ROUND(E306*F306,2)</f>
        <v>0</v>
      </c>
    </row>
    <row r="307" spans="1:7">
      <c r="A307" s="16">
        <v>138</v>
      </c>
      <c r="B307" s="22" t="s">
        <v>3421</v>
      </c>
      <c r="C307" s="31" t="s">
        <v>3422</v>
      </c>
      <c r="D307" s="18" t="s">
        <v>3420</v>
      </c>
      <c r="E307" s="19">
        <v>120</v>
      </c>
      <c r="F307" s="23"/>
      <c r="G307" s="21">
        <f>ROUND(E307*F307,2)</f>
        <v>0</v>
      </c>
    </row>
    <row r="308" spans="1:7">
      <c r="A308" s="16">
        <v>139</v>
      </c>
      <c r="B308" s="22" t="s">
        <v>3423</v>
      </c>
      <c r="C308" s="31" t="s">
        <v>3424</v>
      </c>
      <c r="D308" s="18" t="s">
        <v>3420</v>
      </c>
      <c r="E308" s="19">
        <v>300</v>
      </c>
      <c r="F308" s="23"/>
      <c r="G308" s="21">
        <f>ROUND(E308*F308,2)</f>
        <v>0</v>
      </c>
    </row>
    <row r="309" spans="1:7">
      <c r="A309" s="16">
        <v>140</v>
      </c>
      <c r="B309" s="22" t="s">
        <v>3425</v>
      </c>
      <c r="C309" s="31" t="s">
        <v>3426</v>
      </c>
      <c r="D309" s="18" t="s">
        <v>3420</v>
      </c>
      <c r="E309" s="19">
        <v>840</v>
      </c>
      <c r="F309" s="23"/>
      <c r="G309" s="21">
        <f>ROUND(E309*F309,2)</f>
        <v>0</v>
      </c>
    </row>
    <row r="310" spans="1:7">
      <c r="A310" s="16">
        <v>141</v>
      </c>
      <c r="B310" s="22" t="s">
        <v>3427</v>
      </c>
      <c r="C310" s="31" t="s">
        <v>3428</v>
      </c>
      <c r="D310" s="18" t="s">
        <v>3420</v>
      </c>
      <c r="E310" s="19">
        <v>150</v>
      </c>
      <c r="F310" s="23"/>
      <c r="G310" s="21">
        <f>ROUND(E310*F310,2)</f>
        <v>0</v>
      </c>
    </row>
    <row r="311" spans="1:7">
      <c r="A311" s="16"/>
      <c r="B311" s="22" t="s">
        <v>3429</v>
      </c>
      <c r="C311" s="30" t="s">
        <v>3430</v>
      </c>
      <c r="D311" s="18" t="s">
        <v>2865</v>
      </c>
      <c r="E311" s="19"/>
      <c r="F311" s="20"/>
      <c r="G311" s="21"/>
    </row>
    <row r="312" spans="1:7">
      <c r="A312" s="16">
        <v>142</v>
      </c>
      <c r="B312" s="22" t="s">
        <v>3431</v>
      </c>
      <c r="C312" s="31" t="s">
        <v>3432</v>
      </c>
      <c r="D312" s="18" t="s">
        <v>3112</v>
      </c>
      <c r="E312" s="19">
        <v>1</v>
      </c>
      <c r="F312" s="23"/>
      <c r="G312" s="21">
        <f>ROUND(E312*F312,2)</f>
        <v>0</v>
      </c>
    </row>
    <row r="313" spans="1:7">
      <c r="A313" s="16"/>
      <c r="B313" s="22" t="s">
        <v>3433</v>
      </c>
      <c r="C313" s="30" t="s">
        <v>3434</v>
      </c>
      <c r="D313" s="18" t="s">
        <v>2865</v>
      </c>
      <c r="E313" s="19"/>
      <c r="F313" s="20"/>
      <c r="G313" s="21"/>
    </row>
    <row r="314" spans="1:7">
      <c r="A314" s="16">
        <v>143</v>
      </c>
      <c r="B314" s="22" t="s">
        <v>3435</v>
      </c>
      <c r="C314" s="31" t="s">
        <v>3436</v>
      </c>
      <c r="D314" s="18" t="s">
        <v>3112</v>
      </c>
      <c r="E314" s="19">
        <v>1</v>
      </c>
      <c r="F314" s="23"/>
      <c r="G314" s="21">
        <f>ROUND(E314*F314,2)</f>
        <v>0</v>
      </c>
    </row>
    <row r="315" spans="1:7">
      <c r="A315" s="16"/>
      <c r="B315" s="22" t="s">
        <v>3437</v>
      </c>
      <c r="C315" s="30" t="s">
        <v>3438</v>
      </c>
      <c r="D315" s="18" t="s">
        <v>2865</v>
      </c>
      <c r="E315" s="19"/>
      <c r="F315" s="20"/>
      <c r="G315" s="21"/>
    </row>
    <row r="316" spans="1:7">
      <c r="A316" s="16">
        <v>144</v>
      </c>
      <c r="B316" s="22" t="s">
        <v>3439</v>
      </c>
      <c r="C316" s="31" t="s">
        <v>3440</v>
      </c>
      <c r="D316" s="18" t="s">
        <v>3105</v>
      </c>
      <c r="E316" s="19">
        <v>3</v>
      </c>
      <c r="F316" s="23"/>
      <c r="G316" s="21">
        <f>ROUND(E316*F316,2)</f>
        <v>0</v>
      </c>
    </row>
    <row r="317" spans="1:7">
      <c r="A317" s="16"/>
      <c r="B317" s="17" t="s">
        <v>3441</v>
      </c>
      <c r="C317" s="30" t="s">
        <v>3442</v>
      </c>
      <c r="D317" s="18" t="s">
        <v>2865</v>
      </c>
      <c r="E317" s="19"/>
      <c r="F317" s="20"/>
      <c r="G317" s="21"/>
    </row>
    <row r="318" spans="1:7">
      <c r="A318" s="16"/>
      <c r="B318" s="22" t="s">
        <v>3443</v>
      </c>
      <c r="C318" s="30" t="s">
        <v>3444</v>
      </c>
      <c r="D318" s="18" t="s">
        <v>2865</v>
      </c>
      <c r="E318" s="19"/>
      <c r="F318" s="20"/>
      <c r="G318" s="21"/>
    </row>
    <row r="319" spans="1:7">
      <c r="A319" s="16">
        <v>145</v>
      </c>
      <c r="B319" s="22" t="s">
        <v>3445</v>
      </c>
      <c r="C319" s="31" t="s">
        <v>3446</v>
      </c>
      <c r="D319" s="18" t="s">
        <v>3112</v>
      </c>
      <c r="E319" s="19">
        <v>5</v>
      </c>
      <c r="F319" s="23"/>
      <c r="G319" s="21">
        <f>ROUND(E319*F319,2)</f>
        <v>0</v>
      </c>
    </row>
    <row r="320" spans="1:7">
      <c r="A320" s="16">
        <v>146</v>
      </c>
      <c r="B320" s="22" t="s">
        <v>3447</v>
      </c>
      <c r="C320" s="31" t="s">
        <v>3448</v>
      </c>
      <c r="D320" s="18" t="s">
        <v>3112</v>
      </c>
      <c r="E320" s="19">
        <v>3</v>
      </c>
      <c r="F320" s="23"/>
      <c r="G320" s="21">
        <f>ROUND(E320*F320,2)</f>
        <v>0</v>
      </c>
    </row>
    <row r="321" spans="1:7">
      <c r="A321" s="16">
        <v>147</v>
      </c>
      <c r="B321" s="22" t="s">
        <v>3449</v>
      </c>
      <c r="C321" s="31" t="s">
        <v>3450</v>
      </c>
      <c r="D321" s="18" t="s">
        <v>3112</v>
      </c>
      <c r="E321" s="19">
        <v>3</v>
      </c>
      <c r="F321" s="23"/>
      <c r="G321" s="21">
        <f>ROUND(E321*F321,2)</f>
        <v>0</v>
      </c>
    </row>
    <row r="322" spans="1:7">
      <c r="A322" s="16">
        <v>148</v>
      </c>
      <c r="B322" s="22" t="s">
        <v>3451</v>
      </c>
      <c r="C322" s="31" t="s">
        <v>3452</v>
      </c>
      <c r="D322" s="18" t="s">
        <v>3112</v>
      </c>
      <c r="E322" s="19">
        <v>15</v>
      </c>
      <c r="F322" s="23"/>
      <c r="G322" s="21">
        <f>ROUND(E322*F322,2)</f>
        <v>0</v>
      </c>
    </row>
    <row r="323" spans="1:7">
      <c r="A323" s="16"/>
      <c r="B323" s="22" t="s">
        <v>3453</v>
      </c>
      <c r="C323" s="30" t="s">
        <v>3454</v>
      </c>
      <c r="D323" s="18" t="s">
        <v>2865</v>
      </c>
      <c r="E323" s="19"/>
      <c r="F323" s="20"/>
      <c r="G323" s="21"/>
    </row>
    <row r="324" spans="1:7">
      <c r="A324" s="16">
        <v>149</v>
      </c>
      <c r="B324" s="22" t="s">
        <v>3455</v>
      </c>
      <c r="C324" s="31" t="s">
        <v>3456</v>
      </c>
      <c r="D324" s="18" t="s">
        <v>3112</v>
      </c>
      <c r="E324" s="19">
        <v>3</v>
      </c>
      <c r="F324" s="23"/>
      <c r="G324" s="21">
        <f>ROUND(E324*F324,2)</f>
        <v>0</v>
      </c>
    </row>
    <row r="325" spans="1:7">
      <c r="A325" s="16"/>
      <c r="B325" s="22" t="s">
        <v>3457</v>
      </c>
      <c r="C325" s="30" t="s">
        <v>3458</v>
      </c>
      <c r="D325" s="18" t="s">
        <v>2865</v>
      </c>
      <c r="E325" s="19"/>
      <c r="F325" s="20"/>
      <c r="G325" s="21"/>
    </row>
    <row r="326" spans="1:7">
      <c r="A326" s="16">
        <v>150</v>
      </c>
      <c r="B326" s="22" t="s">
        <v>3459</v>
      </c>
      <c r="C326" s="31" t="s">
        <v>3460</v>
      </c>
      <c r="D326" s="18" t="s">
        <v>3105</v>
      </c>
      <c r="E326" s="19">
        <v>128.9</v>
      </c>
      <c r="F326" s="23"/>
      <c r="G326" s="21">
        <f>ROUND(E326*F326,2)</f>
        <v>0</v>
      </c>
    </row>
    <row r="327" spans="1:7">
      <c r="A327" s="16">
        <v>151</v>
      </c>
      <c r="B327" s="22" t="s">
        <v>3461</v>
      </c>
      <c r="C327" s="31" t="s">
        <v>3462</v>
      </c>
      <c r="D327" s="18" t="s">
        <v>3105</v>
      </c>
      <c r="E327" s="19">
        <v>22</v>
      </c>
      <c r="F327" s="23"/>
      <c r="G327" s="21">
        <f>ROUND(E327*F327,2)</f>
        <v>0</v>
      </c>
    </row>
    <row r="328" spans="1:7">
      <c r="A328" s="16">
        <v>152</v>
      </c>
      <c r="B328" s="22" t="s">
        <v>3463</v>
      </c>
      <c r="C328" s="31" t="s">
        <v>3464</v>
      </c>
      <c r="D328" s="18" t="s">
        <v>3105</v>
      </c>
      <c r="E328" s="19">
        <v>9</v>
      </c>
      <c r="F328" s="23"/>
      <c r="G328" s="21">
        <f>ROUND(E328*F328,2)</f>
        <v>0</v>
      </c>
    </row>
    <row r="329" spans="1:7">
      <c r="A329" s="16"/>
      <c r="B329" s="17" t="s">
        <v>3465</v>
      </c>
      <c r="C329" s="30" t="s">
        <v>3466</v>
      </c>
      <c r="D329" s="18" t="s">
        <v>2865</v>
      </c>
      <c r="E329" s="19"/>
      <c r="F329" s="20"/>
      <c r="G329" s="21"/>
    </row>
    <row r="330" spans="1:7">
      <c r="A330" s="16"/>
      <c r="B330" s="22" t="s">
        <v>3467</v>
      </c>
      <c r="C330" s="30" t="s">
        <v>3468</v>
      </c>
      <c r="D330" s="18" t="s">
        <v>2865</v>
      </c>
      <c r="E330" s="19"/>
      <c r="F330" s="20"/>
      <c r="G330" s="21"/>
    </row>
    <row r="331" spans="1:7">
      <c r="A331" s="16">
        <v>153</v>
      </c>
      <c r="B331" s="22" t="s">
        <v>3469</v>
      </c>
      <c r="C331" s="31" t="s">
        <v>3470</v>
      </c>
      <c r="D331" s="18" t="s">
        <v>2905</v>
      </c>
      <c r="E331" s="19">
        <v>267.73</v>
      </c>
      <c r="F331" s="23"/>
      <c r="G331" s="21">
        <f>ROUND(E331*F331,2)</f>
        <v>0</v>
      </c>
    </row>
    <row r="332" spans="1:7" ht="22.5">
      <c r="A332" s="16">
        <v>154</v>
      </c>
      <c r="B332" s="22" t="s">
        <v>3471</v>
      </c>
      <c r="C332" s="31" t="s">
        <v>3472</v>
      </c>
      <c r="D332" s="18" t="s">
        <v>2874</v>
      </c>
      <c r="E332" s="19">
        <v>88</v>
      </c>
      <c r="F332" s="23"/>
      <c r="G332" s="21">
        <f>ROUND(E332*F332,2)</f>
        <v>0</v>
      </c>
    </row>
    <row r="333" spans="1:7">
      <c r="A333" s="16">
        <v>155</v>
      </c>
      <c r="B333" s="22" t="s">
        <v>3473</v>
      </c>
      <c r="C333" s="31" t="s">
        <v>3474</v>
      </c>
      <c r="D333" s="18" t="s">
        <v>2874</v>
      </c>
      <c r="E333" s="19">
        <v>828.31</v>
      </c>
      <c r="F333" s="23"/>
      <c r="G333" s="21">
        <f>ROUND(E333*F333,2)</f>
        <v>0</v>
      </c>
    </row>
    <row r="334" spans="1:7" ht="22.5">
      <c r="A334" s="16"/>
      <c r="B334" s="22" t="s">
        <v>3475</v>
      </c>
      <c r="C334" s="30" t="s">
        <v>3476</v>
      </c>
      <c r="D334" s="18" t="s">
        <v>2865</v>
      </c>
      <c r="E334" s="19"/>
      <c r="F334" s="20"/>
      <c r="G334" s="21"/>
    </row>
    <row r="335" spans="1:7" ht="22.5">
      <c r="A335" s="16">
        <v>156</v>
      </c>
      <c r="B335" s="22" t="s">
        <v>3477</v>
      </c>
      <c r="C335" s="31" t="s">
        <v>3478</v>
      </c>
      <c r="D335" s="18" t="s">
        <v>2874</v>
      </c>
      <c r="E335" s="19">
        <v>7041.87</v>
      </c>
      <c r="F335" s="23"/>
      <c r="G335" s="21">
        <f>ROUND(E335*F335,2)</f>
        <v>0</v>
      </c>
    </row>
    <row r="336" spans="1:7" ht="22.5">
      <c r="A336" s="16"/>
      <c r="B336" s="22" t="s">
        <v>3479</v>
      </c>
      <c r="C336" s="30" t="s">
        <v>3480</v>
      </c>
      <c r="D336" s="18" t="s">
        <v>2865</v>
      </c>
      <c r="E336" s="19"/>
      <c r="F336" s="20"/>
      <c r="G336" s="21"/>
    </row>
    <row r="337" spans="1:7">
      <c r="A337" s="16">
        <v>157</v>
      </c>
      <c r="B337" s="22" t="s">
        <v>3481</v>
      </c>
      <c r="C337" s="31" t="s">
        <v>3482</v>
      </c>
      <c r="D337" s="18" t="s">
        <v>2874</v>
      </c>
      <c r="E337" s="19">
        <v>828.31</v>
      </c>
      <c r="F337" s="23"/>
      <c r="G337" s="21">
        <f>ROUND(E337*F337,2)</f>
        <v>0</v>
      </c>
    </row>
    <row r="338" spans="1:7">
      <c r="A338" s="16"/>
      <c r="B338" s="22" t="s">
        <v>3483</v>
      </c>
      <c r="C338" s="30" t="s">
        <v>3484</v>
      </c>
      <c r="D338" s="18" t="s">
        <v>2865</v>
      </c>
      <c r="E338" s="19"/>
      <c r="F338" s="20"/>
      <c r="G338" s="21"/>
    </row>
    <row r="339" spans="1:7">
      <c r="A339" s="16">
        <v>158</v>
      </c>
      <c r="B339" s="22" t="s">
        <v>3485</v>
      </c>
      <c r="C339" s="31" t="s">
        <v>3486</v>
      </c>
      <c r="D339" s="18" t="s">
        <v>3105</v>
      </c>
      <c r="E339" s="19">
        <v>11.5</v>
      </c>
      <c r="F339" s="23"/>
      <c r="G339" s="21">
        <f>ROUND(E339*F339,2)</f>
        <v>0</v>
      </c>
    </row>
    <row r="340" spans="1:7">
      <c r="A340" s="16"/>
      <c r="B340" s="22"/>
      <c r="C340" s="35" t="s">
        <v>3487</v>
      </c>
      <c r="D340" s="36"/>
      <c r="E340" s="36"/>
      <c r="F340" s="36"/>
      <c r="G340" s="10">
        <f>SUM(G289:G339)</f>
        <v>0</v>
      </c>
    </row>
    <row r="341" spans="1:7">
      <c r="A341" s="16"/>
      <c r="B341" s="22"/>
      <c r="C341" s="31"/>
      <c r="D341" s="18"/>
      <c r="E341" s="19"/>
      <c r="F341" s="20"/>
      <c r="G341" s="21"/>
    </row>
    <row r="342" spans="1:7">
      <c r="A342" s="16"/>
      <c r="B342" s="17" t="s">
        <v>3488</v>
      </c>
      <c r="C342" s="30" t="s">
        <v>3489</v>
      </c>
      <c r="D342" s="18" t="s">
        <v>2865</v>
      </c>
      <c r="E342" s="19"/>
      <c r="F342" s="20"/>
      <c r="G342" s="21"/>
    </row>
    <row r="343" spans="1:7">
      <c r="A343" s="16"/>
      <c r="B343" s="17" t="s">
        <v>3490</v>
      </c>
      <c r="C343" s="30" t="s">
        <v>3491</v>
      </c>
      <c r="D343" s="18" t="s">
        <v>2865</v>
      </c>
      <c r="E343" s="19"/>
      <c r="F343" s="20"/>
      <c r="G343" s="21"/>
    </row>
    <row r="344" spans="1:7">
      <c r="A344" s="16"/>
      <c r="B344" s="22" t="s">
        <v>3492</v>
      </c>
      <c r="C344" s="30" t="s">
        <v>3493</v>
      </c>
      <c r="D344" s="18" t="s">
        <v>2865</v>
      </c>
      <c r="E344" s="19"/>
      <c r="F344" s="20"/>
      <c r="G344" s="21"/>
    </row>
    <row r="345" spans="1:7">
      <c r="A345" s="16">
        <v>159</v>
      </c>
      <c r="B345" s="22" t="s">
        <v>3494</v>
      </c>
      <c r="C345" s="31" t="s">
        <v>3495</v>
      </c>
      <c r="D345" s="18" t="s">
        <v>2905</v>
      </c>
      <c r="E345" s="19">
        <v>42</v>
      </c>
      <c r="F345" s="23"/>
      <c r="G345" s="21">
        <f>ROUND(E345*F345,2)</f>
        <v>0</v>
      </c>
    </row>
    <row r="346" spans="1:7">
      <c r="A346" s="16">
        <v>160</v>
      </c>
      <c r="B346" s="22" t="s">
        <v>3496</v>
      </c>
      <c r="C346" s="31" t="s">
        <v>3497</v>
      </c>
      <c r="D346" s="18" t="s">
        <v>2874</v>
      </c>
      <c r="E346" s="19">
        <v>140</v>
      </c>
      <c r="F346" s="23"/>
      <c r="G346" s="21">
        <f>ROUND(E346*F346,2)</f>
        <v>0</v>
      </c>
    </row>
    <row r="347" spans="1:7">
      <c r="A347" s="16"/>
      <c r="B347" s="17" t="s">
        <v>3498</v>
      </c>
      <c r="C347" s="30" t="s">
        <v>3499</v>
      </c>
      <c r="D347" s="18" t="s">
        <v>2865</v>
      </c>
      <c r="E347" s="19"/>
      <c r="F347" s="20"/>
      <c r="G347" s="21"/>
    </row>
    <row r="348" spans="1:7">
      <c r="A348" s="16">
        <v>161</v>
      </c>
      <c r="B348" s="22" t="s">
        <v>3500</v>
      </c>
      <c r="C348" s="31" t="s">
        <v>3501</v>
      </c>
      <c r="D348" s="18" t="s">
        <v>2874</v>
      </c>
      <c r="E348" s="19">
        <v>36.19</v>
      </c>
      <c r="F348" s="23"/>
      <c r="G348" s="21">
        <f>ROUND(E348*F348,2)</f>
        <v>0</v>
      </c>
    </row>
    <row r="349" spans="1:7">
      <c r="A349" s="16"/>
      <c r="B349" s="17" t="s">
        <v>3502</v>
      </c>
      <c r="C349" s="30" t="s">
        <v>3503</v>
      </c>
      <c r="D349" s="18" t="s">
        <v>2865</v>
      </c>
      <c r="E349" s="19"/>
      <c r="F349" s="20"/>
      <c r="G349" s="21"/>
    </row>
    <row r="350" spans="1:7">
      <c r="A350" s="16"/>
      <c r="B350" s="22" t="s">
        <v>3504</v>
      </c>
      <c r="C350" s="30" t="s">
        <v>3505</v>
      </c>
      <c r="D350" s="18" t="s">
        <v>2865</v>
      </c>
      <c r="E350" s="19"/>
      <c r="F350" s="20"/>
      <c r="G350" s="21"/>
    </row>
    <row r="351" spans="1:7" ht="22.5">
      <c r="A351" s="16">
        <v>162</v>
      </c>
      <c r="B351" s="22" t="s">
        <v>3506</v>
      </c>
      <c r="C351" s="31" t="s">
        <v>3507</v>
      </c>
      <c r="D351" s="18" t="s">
        <v>2890</v>
      </c>
      <c r="E351" s="19">
        <v>1</v>
      </c>
      <c r="F351" s="23"/>
      <c r="G351" s="21">
        <f>ROUND(E351*F351,2)</f>
        <v>0</v>
      </c>
    </row>
    <row r="352" spans="1:7">
      <c r="A352" s="16"/>
      <c r="B352" s="22"/>
      <c r="C352" s="35" t="s">
        <v>3508</v>
      </c>
      <c r="D352" s="36"/>
      <c r="E352" s="36"/>
      <c r="F352" s="36"/>
      <c r="G352" s="10">
        <f>SUM(G343:G351)</f>
        <v>0</v>
      </c>
    </row>
    <row r="353" spans="1:7">
      <c r="A353" s="16"/>
      <c r="B353" s="22"/>
      <c r="C353" s="31"/>
      <c r="D353" s="18"/>
      <c r="E353" s="19"/>
      <c r="F353" s="20"/>
      <c r="G353" s="21"/>
    </row>
    <row r="354" spans="1:7">
      <c r="A354" s="16"/>
      <c r="B354" s="17" t="s">
        <v>3509</v>
      </c>
      <c r="C354" s="30" t="s">
        <v>3510</v>
      </c>
      <c r="D354" s="18" t="s">
        <v>2865</v>
      </c>
      <c r="E354" s="19"/>
      <c r="F354" s="20"/>
      <c r="G354" s="21"/>
    </row>
    <row r="355" spans="1:7">
      <c r="A355" s="16"/>
      <c r="B355" s="17" t="s">
        <v>3511</v>
      </c>
      <c r="C355" s="30" t="s">
        <v>2881</v>
      </c>
      <c r="D355" s="18" t="s">
        <v>2865</v>
      </c>
      <c r="E355" s="19"/>
      <c r="F355" s="20"/>
      <c r="G355" s="21"/>
    </row>
    <row r="356" spans="1:7">
      <c r="A356" s="16">
        <v>163</v>
      </c>
      <c r="B356" s="22" t="s">
        <v>3512</v>
      </c>
      <c r="C356" s="31" t="s">
        <v>2883</v>
      </c>
      <c r="D356" s="18" t="s">
        <v>2884</v>
      </c>
      <c r="E356" s="19">
        <v>6250</v>
      </c>
      <c r="F356" s="23"/>
      <c r="G356" s="21">
        <f>ROUND(E356*F356,2)</f>
        <v>0</v>
      </c>
    </row>
    <row r="357" spans="1:7" ht="22.5">
      <c r="A357" s="16"/>
      <c r="B357" s="17" t="s">
        <v>3513</v>
      </c>
      <c r="C357" s="30" t="s">
        <v>2975</v>
      </c>
      <c r="D357" s="18" t="s">
        <v>2865</v>
      </c>
      <c r="E357" s="19"/>
      <c r="F357" s="20"/>
      <c r="G357" s="21"/>
    </row>
    <row r="358" spans="1:7">
      <c r="A358" s="16"/>
      <c r="B358" s="22" t="s">
        <v>3514</v>
      </c>
      <c r="C358" s="30" t="s">
        <v>2977</v>
      </c>
      <c r="D358" s="18" t="s">
        <v>2865</v>
      </c>
      <c r="E358" s="19"/>
      <c r="F358" s="20"/>
      <c r="G358" s="21"/>
    </row>
    <row r="359" spans="1:7">
      <c r="A359" s="16">
        <v>164</v>
      </c>
      <c r="B359" s="22" t="s">
        <v>3515</v>
      </c>
      <c r="C359" s="31" t="s">
        <v>2979</v>
      </c>
      <c r="D359" s="18" t="s">
        <v>2905</v>
      </c>
      <c r="E359" s="19">
        <v>1250</v>
      </c>
      <c r="F359" s="23"/>
      <c r="G359" s="21">
        <f>ROUND(E359*F359,2)</f>
        <v>0</v>
      </c>
    </row>
    <row r="360" spans="1:7">
      <c r="A360" s="16">
        <v>165</v>
      </c>
      <c r="B360" s="22" t="s">
        <v>3516</v>
      </c>
      <c r="C360" s="31" t="s">
        <v>3517</v>
      </c>
      <c r="D360" s="18" t="s">
        <v>2905</v>
      </c>
      <c r="E360" s="19">
        <v>1250</v>
      </c>
      <c r="F360" s="23"/>
      <c r="G360" s="21">
        <f>ROUND(E360*F360,2)</f>
        <v>0</v>
      </c>
    </row>
    <row r="361" spans="1:7">
      <c r="A361" s="16"/>
      <c r="B361" s="17" t="s">
        <v>3518</v>
      </c>
      <c r="C361" s="30" t="s">
        <v>2916</v>
      </c>
      <c r="D361" s="18" t="s">
        <v>2865</v>
      </c>
      <c r="E361" s="19"/>
      <c r="F361" s="20"/>
      <c r="G361" s="21"/>
    </row>
    <row r="362" spans="1:7" ht="22.5">
      <c r="A362" s="16">
        <v>166</v>
      </c>
      <c r="B362" s="22" t="s">
        <v>3519</v>
      </c>
      <c r="C362" s="31" t="s">
        <v>3520</v>
      </c>
      <c r="D362" s="18" t="s">
        <v>3105</v>
      </c>
      <c r="E362" s="19">
        <v>10</v>
      </c>
      <c r="F362" s="23"/>
      <c r="G362" s="21">
        <f>ROUND(E362*F362,2)</f>
        <v>0</v>
      </c>
    </row>
    <row r="363" spans="1:7" ht="45">
      <c r="A363" s="16">
        <v>167</v>
      </c>
      <c r="B363" s="22" t="s">
        <v>3521</v>
      </c>
      <c r="C363" s="31" t="s">
        <v>3522</v>
      </c>
      <c r="D363" s="18" t="s">
        <v>3112</v>
      </c>
      <c r="E363" s="19">
        <v>2</v>
      </c>
      <c r="F363" s="23"/>
      <c r="G363" s="21">
        <f>ROUND(E363*F363,2)</f>
        <v>0</v>
      </c>
    </row>
    <row r="364" spans="1:7">
      <c r="A364" s="16"/>
      <c r="B364" s="17" t="s">
        <v>3523</v>
      </c>
      <c r="C364" s="30" t="s">
        <v>2934</v>
      </c>
      <c r="D364" s="18" t="s">
        <v>2865</v>
      </c>
      <c r="E364" s="19"/>
      <c r="F364" s="20"/>
      <c r="G364" s="21"/>
    </row>
    <row r="365" spans="1:7" ht="22.5">
      <c r="A365" s="16"/>
      <c r="B365" s="22" t="s">
        <v>3524</v>
      </c>
      <c r="C365" s="30" t="s">
        <v>2936</v>
      </c>
      <c r="D365" s="18" t="s">
        <v>2865</v>
      </c>
      <c r="E365" s="19"/>
      <c r="F365" s="20"/>
      <c r="G365" s="21"/>
    </row>
    <row r="366" spans="1:7">
      <c r="A366" s="16">
        <v>168</v>
      </c>
      <c r="B366" s="22" t="s">
        <v>3525</v>
      </c>
      <c r="C366" s="31" t="s">
        <v>3526</v>
      </c>
      <c r="D366" s="18" t="s">
        <v>2930</v>
      </c>
      <c r="E366" s="19">
        <v>2250</v>
      </c>
      <c r="F366" s="23"/>
      <c r="G366" s="21">
        <f>ROUND(E366*F366,2)</f>
        <v>0</v>
      </c>
    </row>
    <row r="367" spans="1:7" ht="22.5">
      <c r="A367" s="16"/>
      <c r="B367" s="22" t="s">
        <v>3527</v>
      </c>
      <c r="C367" s="30" t="s">
        <v>3528</v>
      </c>
      <c r="D367" s="18" t="s">
        <v>2865</v>
      </c>
      <c r="E367" s="19"/>
      <c r="F367" s="20"/>
      <c r="G367" s="21"/>
    </row>
    <row r="368" spans="1:7" ht="22.5">
      <c r="A368" s="16">
        <v>169</v>
      </c>
      <c r="B368" s="22" t="s">
        <v>3529</v>
      </c>
      <c r="C368" s="31" t="s">
        <v>3530</v>
      </c>
      <c r="D368" s="18" t="s">
        <v>2930</v>
      </c>
      <c r="E368" s="19">
        <v>2</v>
      </c>
      <c r="F368" s="23"/>
      <c r="G368" s="21">
        <f>ROUND(E368*F368,2)</f>
        <v>0</v>
      </c>
    </row>
    <row r="369" spans="1:7">
      <c r="A369" s="16"/>
      <c r="B369" s="17" t="s">
        <v>3531</v>
      </c>
      <c r="C369" s="30" t="s">
        <v>2983</v>
      </c>
      <c r="D369" s="18" t="s">
        <v>2865</v>
      </c>
      <c r="E369" s="19"/>
      <c r="F369" s="20"/>
      <c r="G369" s="21"/>
    </row>
    <row r="370" spans="1:7">
      <c r="A370" s="16">
        <v>170</v>
      </c>
      <c r="B370" s="22" t="s">
        <v>3532</v>
      </c>
      <c r="C370" s="31" t="s">
        <v>2989</v>
      </c>
      <c r="D370" s="18" t="s">
        <v>2905</v>
      </c>
      <c r="E370" s="19">
        <v>1250</v>
      </c>
      <c r="F370" s="23"/>
      <c r="G370" s="21">
        <f>ROUND(E370*F370,2)</f>
        <v>0</v>
      </c>
    </row>
    <row r="371" spans="1:7">
      <c r="A371" s="16"/>
      <c r="B371" s="22"/>
      <c r="C371" s="35" t="s">
        <v>3533</v>
      </c>
      <c r="D371" s="36"/>
      <c r="E371" s="36"/>
      <c r="F371" s="36"/>
      <c r="G371" s="10">
        <f>SUM(G355:G370)</f>
        <v>0</v>
      </c>
    </row>
    <row r="372" spans="1:7">
      <c r="A372" s="16"/>
      <c r="B372" s="22"/>
      <c r="C372" s="35" t="s">
        <v>3534</v>
      </c>
      <c r="D372" s="36"/>
      <c r="E372" s="36"/>
      <c r="F372" s="36"/>
      <c r="G372" s="10">
        <f>G58+G75+G127+G142+G158+G168+G187+G221+G257+G286+G340+G352+G371</f>
        <v>0</v>
      </c>
    </row>
    <row r="373" spans="1:7">
      <c r="A373" s="16"/>
      <c r="B373" s="22"/>
      <c r="C373" s="31"/>
      <c r="D373" s="18"/>
      <c r="E373" s="19"/>
      <c r="F373" s="20"/>
      <c r="G373" s="21"/>
    </row>
    <row r="374" spans="1:7" ht="22.5">
      <c r="A374" s="16"/>
      <c r="B374" s="17" t="s">
        <v>3535</v>
      </c>
      <c r="C374" s="30" t="s">
        <v>3536</v>
      </c>
      <c r="D374" s="18" t="s">
        <v>2865</v>
      </c>
      <c r="E374" s="19"/>
      <c r="F374" s="20"/>
      <c r="G374" s="21"/>
    </row>
    <row r="375" spans="1:7" ht="22.5">
      <c r="A375" s="16"/>
      <c r="B375" s="17" t="s">
        <v>3537</v>
      </c>
      <c r="C375" s="30" t="s">
        <v>3538</v>
      </c>
      <c r="D375" s="18" t="s">
        <v>2865</v>
      </c>
      <c r="E375" s="19"/>
      <c r="F375" s="20"/>
      <c r="G375" s="21"/>
    </row>
    <row r="376" spans="1:7" ht="22.5">
      <c r="A376" s="16"/>
      <c r="B376" s="17" t="s">
        <v>3539</v>
      </c>
      <c r="C376" s="30" t="s">
        <v>3540</v>
      </c>
      <c r="D376" s="18" t="s">
        <v>2865</v>
      </c>
      <c r="E376" s="19"/>
      <c r="F376" s="20"/>
      <c r="G376" s="21"/>
    </row>
    <row r="377" spans="1:7">
      <c r="A377" s="16"/>
      <c r="B377" s="22" t="s">
        <v>3541</v>
      </c>
      <c r="C377" s="30" t="s">
        <v>3542</v>
      </c>
      <c r="D377" s="18" t="s">
        <v>2865</v>
      </c>
      <c r="E377" s="19"/>
      <c r="F377" s="20"/>
      <c r="G377" s="21"/>
    </row>
    <row r="378" spans="1:7">
      <c r="A378" s="16">
        <v>171</v>
      </c>
      <c r="B378" s="22" t="s">
        <v>3543</v>
      </c>
      <c r="C378" s="31" t="s">
        <v>3544</v>
      </c>
      <c r="D378" s="18" t="s">
        <v>2874</v>
      </c>
      <c r="E378" s="19">
        <v>984.43</v>
      </c>
      <c r="F378" s="23"/>
      <c r="G378" s="21">
        <f>ROUND(E378*F378,2)</f>
        <v>0</v>
      </c>
    </row>
    <row r="379" spans="1:7" ht="22.5">
      <c r="A379" s="16"/>
      <c r="B379" s="17" t="s">
        <v>3545</v>
      </c>
      <c r="C379" s="30" t="s">
        <v>3546</v>
      </c>
      <c r="D379" s="18" t="s">
        <v>2865</v>
      </c>
      <c r="E379" s="19"/>
      <c r="F379" s="20"/>
      <c r="G379" s="21"/>
    </row>
    <row r="380" spans="1:7">
      <c r="A380" s="16"/>
      <c r="B380" s="22" t="s">
        <v>3547</v>
      </c>
      <c r="C380" s="30" t="s">
        <v>3548</v>
      </c>
      <c r="D380" s="18" t="s">
        <v>2865</v>
      </c>
      <c r="E380" s="19"/>
      <c r="F380" s="20"/>
      <c r="G380" s="21"/>
    </row>
    <row r="381" spans="1:7">
      <c r="A381" s="16">
        <v>172</v>
      </c>
      <c r="B381" s="22" t="s">
        <v>3549</v>
      </c>
      <c r="C381" s="31" t="s">
        <v>3550</v>
      </c>
      <c r="D381" s="18" t="s">
        <v>2874</v>
      </c>
      <c r="E381" s="19">
        <v>1106.2</v>
      </c>
      <c r="F381" s="23"/>
      <c r="G381" s="21">
        <f>ROUND(E381*F381,2)</f>
        <v>0</v>
      </c>
    </row>
    <row r="382" spans="1:7">
      <c r="A382" s="16"/>
      <c r="B382" s="22"/>
      <c r="C382" s="35" t="s">
        <v>3551</v>
      </c>
      <c r="D382" s="36"/>
      <c r="E382" s="36"/>
      <c r="F382" s="36"/>
      <c r="G382" s="10">
        <f>SUM(G376:G381)</f>
        <v>0</v>
      </c>
    </row>
    <row r="383" spans="1:7">
      <c r="A383" s="16"/>
      <c r="B383" s="22"/>
      <c r="C383" s="31"/>
      <c r="D383" s="18"/>
      <c r="E383" s="19"/>
      <c r="F383" s="20"/>
      <c r="G383" s="21"/>
    </row>
    <row r="384" spans="1:7">
      <c r="A384" s="16"/>
      <c r="B384" s="17" t="s">
        <v>3552</v>
      </c>
      <c r="C384" s="30" t="s">
        <v>3553</v>
      </c>
      <c r="D384" s="18" t="s">
        <v>2865</v>
      </c>
      <c r="E384" s="19"/>
      <c r="F384" s="20"/>
      <c r="G384" s="21"/>
    </row>
    <row r="385" spans="1:7">
      <c r="A385" s="16"/>
      <c r="B385" s="17" t="s">
        <v>3554</v>
      </c>
      <c r="C385" s="30" t="s">
        <v>3555</v>
      </c>
      <c r="D385" s="18" t="s">
        <v>2865</v>
      </c>
      <c r="E385" s="19"/>
      <c r="F385" s="20"/>
      <c r="G385" s="21"/>
    </row>
    <row r="386" spans="1:7">
      <c r="A386" s="16"/>
      <c r="B386" s="22" t="s">
        <v>3556</v>
      </c>
      <c r="C386" s="30" t="s">
        <v>3557</v>
      </c>
      <c r="D386" s="18" t="s">
        <v>2865</v>
      </c>
      <c r="E386" s="19"/>
      <c r="F386" s="20"/>
      <c r="G386" s="21"/>
    </row>
    <row r="387" spans="1:7">
      <c r="A387" s="16">
        <v>173</v>
      </c>
      <c r="B387" s="22" t="s">
        <v>3558</v>
      </c>
      <c r="C387" s="31" t="s">
        <v>3559</v>
      </c>
      <c r="D387" s="18" t="s">
        <v>3105</v>
      </c>
      <c r="E387" s="19">
        <v>24.4</v>
      </c>
      <c r="F387" s="23"/>
      <c r="G387" s="21">
        <f>ROUND(E387*F387,2)</f>
        <v>0</v>
      </c>
    </row>
    <row r="388" spans="1:7">
      <c r="A388" s="16"/>
      <c r="B388" s="22"/>
      <c r="C388" s="35" t="s">
        <v>3560</v>
      </c>
      <c r="D388" s="36"/>
      <c r="E388" s="36"/>
      <c r="F388" s="36"/>
      <c r="G388" s="10">
        <f>SUM(G385:G387)</f>
        <v>0</v>
      </c>
    </row>
    <row r="389" spans="1:7">
      <c r="A389" s="16"/>
      <c r="B389" s="22"/>
      <c r="C389" s="31"/>
      <c r="D389" s="18"/>
      <c r="E389" s="19"/>
      <c r="F389" s="20"/>
      <c r="G389" s="21"/>
    </row>
    <row r="390" spans="1:7">
      <c r="A390" s="16"/>
      <c r="B390" s="17" t="s">
        <v>3561</v>
      </c>
      <c r="C390" s="30" t="s">
        <v>3562</v>
      </c>
      <c r="D390" s="18" t="s">
        <v>2865</v>
      </c>
      <c r="E390" s="19"/>
      <c r="F390" s="20"/>
      <c r="G390" s="21"/>
    </row>
    <row r="391" spans="1:7">
      <c r="A391" s="16"/>
      <c r="B391" s="17" t="s">
        <v>3563</v>
      </c>
      <c r="C391" s="30" t="s">
        <v>3564</v>
      </c>
      <c r="D391" s="18" t="s">
        <v>2865</v>
      </c>
      <c r="E391" s="19"/>
      <c r="F391" s="20"/>
      <c r="G391" s="21"/>
    </row>
    <row r="392" spans="1:7">
      <c r="A392" s="16"/>
      <c r="B392" s="22" t="s">
        <v>3565</v>
      </c>
      <c r="C392" s="30" t="s">
        <v>3566</v>
      </c>
      <c r="D392" s="18" t="s">
        <v>2865</v>
      </c>
      <c r="E392" s="19"/>
      <c r="F392" s="20"/>
      <c r="G392" s="21"/>
    </row>
    <row r="393" spans="1:7">
      <c r="A393" s="16">
        <v>174</v>
      </c>
      <c r="B393" s="22" t="s">
        <v>3567</v>
      </c>
      <c r="C393" s="31" t="s">
        <v>3568</v>
      </c>
      <c r="D393" s="18" t="s">
        <v>2874</v>
      </c>
      <c r="E393" s="19">
        <v>30.54</v>
      </c>
      <c r="F393" s="23"/>
      <c r="G393" s="21">
        <f>ROUND(E393*F393,2)</f>
        <v>0</v>
      </c>
    </row>
    <row r="394" spans="1:7">
      <c r="A394" s="16">
        <v>175</v>
      </c>
      <c r="B394" s="22" t="s">
        <v>3569</v>
      </c>
      <c r="C394" s="31" t="s">
        <v>3570</v>
      </c>
      <c r="D394" s="18" t="s">
        <v>2874</v>
      </c>
      <c r="E394" s="19">
        <v>39.159999999999997</v>
      </c>
      <c r="F394" s="23"/>
      <c r="G394" s="21">
        <f>ROUND(E394*F394,2)</f>
        <v>0</v>
      </c>
    </row>
    <row r="395" spans="1:7">
      <c r="A395" s="16"/>
      <c r="B395" s="22" t="s">
        <v>3571</v>
      </c>
      <c r="C395" s="30" t="s">
        <v>3572</v>
      </c>
      <c r="D395" s="18" t="s">
        <v>2865</v>
      </c>
      <c r="E395" s="19"/>
      <c r="F395" s="20"/>
      <c r="G395" s="21"/>
    </row>
    <row r="396" spans="1:7">
      <c r="A396" s="16">
        <v>176</v>
      </c>
      <c r="B396" s="22" t="s">
        <v>3573</v>
      </c>
      <c r="C396" s="31" t="s">
        <v>3574</v>
      </c>
      <c r="D396" s="18" t="s">
        <v>2874</v>
      </c>
      <c r="E396" s="19">
        <v>104.36</v>
      </c>
      <c r="F396" s="23"/>
      <c r="G396" s="21">
        <f>ROUND(E396*F396,2)</f>
        <v>0</v>
      </c>
    </row>
    <row r="397" spans="1:7">
      <c r="A397" s="16"/>
      <c r="B397" s="22"/>
      <c r="C397" s="35" t="s">
        <v>3575</v>
      </c>
      <c r="D397" s="36"/>
      <c r="E397" s="36"/>
      <c r="F397" s="36"/>
      <c r="G397" s="10">
        <f>SUM(G391:G396)</f>
        <v>0</v>
      </c>
    </row>
    <row r="398" spans="1:7">
      <c r="A398" s="16"/>
      <c r="B398" s="22"/>
      <c r="C398" s="35" t="s">
        <v>3576</v>
      </c>
      <c r="D398" s="36"/>
      <c r="E398" s="36"/>
      <c r="F398" s="36"/>
      <c r="G398" s="10">
        <f>G382+G388+G397</f>
        <v>0</v>
      </c>
    </row>
    <row r="399" spans="1:7">
      <c r="A399" s="16"/>
      <c r="B399" s="22"/>
      <c r="C399" s="31"/>
      <c r="D399" s="18"/>
      <c r="E399" s="19"/>
      <c r="F399" s="20"/>
      <c r="G399" s="21"/>
    </row>
    <row r="400" spans="1:7" ht="22.5">
      <c r="A400" s="16"/>
      <c r="B400" s="17" t="s">
        <v>3577</v>
      </c>
      <c r="C400" s="30" t="s">
        <v>3578</v>
      </c>
      <c r="D400" s="18" t="s">
        <v>2865</v>
      </c>
      <c r="E400" s="19"/>
      <c r="F400" s="20"/>
      <c r="G400" s="21"/>
    </row>
    <row r="401" spans="1:7">
      <c r="A401" s="16"/>
      <c r="B401" s="17" t="s">
        <v>3579</v>
      </c>
      <c r="C401" s="30" t="s">
        <v>3580</v>
      </c>
      <c r="D401" s="18" t="s">
        <v>2865</v>
      </c>
      <c r="E401" s="19"/>
      <c r="F401" s="20"/>
      <c r="G401" s="21"/>
    </row>
    <row r="402" spans="1:7">
      <c r="A402" s="16"/>
      <c r="B402" s="17" t="s">
        <v>3581</v>
      </c>
      <c r="C402" s="30" t="s">
        <v>3582</v>
      </c>
      <c r="D402" s="18" t="s">
        <v>2865</v>
      </c>
      <c r="E402" s="19"/>
      <c r="F402" s="20"/>
      <c r="G402" s="21"/>
    </row>
    <row r="403" spans="1:7" ht="22.5">
      <c r="A403" s="16"/>
      <c r="B403" s="22" t="s">
        <v>3583</v>
      </c>
      <c r="C403" s="30" t="s">
        <v>3584</v>
      </c>
      <c r="D403" s="18" t="s">
        <v>2865</v>
      </c>
      <c r="E403" s="19"/>
      <c r="F403" s="20"/>
      <c r="G403" s="21"/>
    </row>
    <row r="404" spans="1:7">
      <c r="A404" s="16">
        <v>177</v>
      </c>
      <c r="B404" s="22" t="s">
        <v>3585</v>
      </c>
      <c r="C404" s="31" t="s">
        <v>3586</v>
      </c>
      <c r="D404" s="18" t="s">
        <v>3105</v>
      </c>
      <c r="E404" s="19">
        <v>88.9</v>
      </c>
      <c r="F404" s="23"/>
      <c r="G404" s="21">
        <f>ROUND(E404*F404,2)</f>
        <v>0</v>
      </c>
    </row>
    <row r="405" spans="1:7">
      <c r="A405" s="16">
        <v>178</v>
      </c>
      <c r="B405" s="22" t="s">
        <v>3587</v>
      </c>
      <c r="C405" s="31" t="s">
        <v>3588</v>
      </c>
      <c r="D405" s="18" t="s">
        <v>3105</v>
      </c>
      <c r="E405" s="19">
        <v>28.35</v>
      </c>
      <c r="F405" s="23"/>
      <c r="G405" s="21">
        <f>ROUND(E405*F405,2)</f>
        <v>0</v>
      </c>
    </row>
    <row r="406" spans="1:7">
      <c r="A406" s="16">
        <v>179</v>
      </c>
      <c r="B406" s="22" t="s">
        <v>3589</v>
      </c>
      <c r="C406" s="31" t="s">
        <v>3590</v>
      </c>
      <c r="D406" s="18" t="s">
        <v>3105</v>
      </c>
      <c r="E406" s="19">
        <v>75.849999999999994</v>
      </c>
      <c r="F406" s="23"/>
      <c r="G406" s="21">
        <f>ROUND(E406*F406,2)</f>
        <v>0</v>
      </c>
    </row>
    <row r="407" spans="1:7">
      <c r="A407" s="16">
        <v>180</v>
      </c>
      <c r="B407" s="22" t="s">
        <v>3591</v>
      </c>
      <c r="C407" s="31" t="s">
        <v>3592</v>
      </c>
      <c r="D407" s="18" t="s">
        <v>3105</v>
      </c>
      <c r="E407" s="19">
        <v>7.25</v>
      </c>
      <c r="F407" s="23"/>
      <c r="G407" s="21">
        <f>ROUND(E407*F407,2)</f>
        <v>0</v>
      </c>
    </row>
    <row r="408" spans="1:7">
      <c r="A408" s="16">
        <v>181</v>
      </c>
      <c r="B408" s="22" t="s">
        <v>3593</v>
      </c>
      <c r="C408" s="31" t="s">
        <v>3594</v>
      </c>
      <c r="D408" s="18" t="s">
        <v>3105</v>
      </c>
      <c r="E408" s="19">
        <v>24.45</v>
      </c>
      <c r="F408" s="23"/>
      <c r="G408" s="21">
        <f>ROUND(E408*F408,2)</f>
        <v>0</v>
      </c>
    </row>
    <row r="409" spans="1:7" ht="22.5">
      <c r="A409" s="16"/>
      <c r="B409" s="22" t="s">
        <v>3595</v>
      </c>
      <c r="C409" s="30" t="s">
        <v>3596</v>
      </c>
      <c r="D409" s="18" t="s">
        <v>2865</v>
      </c>
      <c r="E409" s="19"/>
      <c r="F409" s="20"/>
      <c r="G409" s="21"/>
    </row>
    <row r="410" spans="1:7">
      <c r="A410" s="16">
        <v>182</v>
      </c>
      <c r="B410" s="22" t="s">
        <v>3597</v>
      </c>
      <c r="C410" s="31" t="s">
        <v>3598</v>
      </c>
      <c r="D410" s="18" t="s">
        <v>3105</v>
      </c>
      <c r="E410" s="19">
        <v>24.8</v>
      </c>
      <c r="F410" s="23"/>
      <c r="G410" s="21">
        <f>ROUND(E410*F410,2)</f>
        <v>0</v>
      </c>
    </row>
    <row r="411" spans="1:7">
      <c r="A411" s="16">
        <v>183</v>
      </c>
      <c r="B411" s="22" t="s">
        <v>3599</v>
      </c>
      <c r="C411" s="31" t="s">
        <v>3600</v>
      </c>
      <c r="D411" s="18" t="s">
        <v>3105</v>
      </c>
      <c r="E411" s="19">
        <v>21.17</v>
      </c>
      <c r="F411" s="23"/>
      <c r="G411" s="21">
        <f>ROUND(E411*F411,2)</f>
        <v>0</v>
      </c>
    </row>
    <row r="412" spans="1:7" ht="22.5">
      <c r="A412" s="16">
        <v>184</v>
      </c>
      <c r="B412" s="22" t="s">
        <v>3601</v>
      </c>
      <c r="C412" s="31" t="s">
        <v>3602</v>
      </c>
      <c r="D412" s="18" t="s">
        <v>3105</v>
      </c>
      <c r="E412" s="19">
        <v>40.58</v>
      </c>
      <c r="F412" s="23"/>
      <c r="G412" s="21">
        <f>ROUND(E412*F412,2)</f>
        <v>0</v>
      </c>
    </row>
    <row r="413" spans="1:7">
      <c r="A413" s="16">
        <v>185</v>
      </c>
      <c r="B413" s="22" t="s">
        <v>3603</v>
      </c>
      <c r="C413" s="31" t="s">
        <v>3604</v>
      </c>
      <c r="D413" s="18" t="s">
        <v>3105</v>
      </c>
      <c r="E413" s="19">
        <v>24.45</v>
      </c>
      <c r="F413" s="23"/>
      <c r="G413" s="21">
        <f>ROUND(E413*F413,2)</f>
        <v>0</v>
      </c>
    </row>
    <row r="414" spans="1:7" ht="22.5">
      <c r="A414" s="16">
        <v>186</v>
      </c>
      <c r="B414" s="22" t="s">
        <v>3605</v>
      </c>
      <c r="C414" s="31" t="s">
        <v>3606</v>
      </c>
      <c r="D414" s="18" t="s">
        <v>2874</v>
      </c>
      <c r="E414" s="19">
        <v>6</v>
      </c>
      <c r="F414" s="23"/>
      <c r="G414" s="21">
        <f>ROUND(E414*F414,2)</f>
        <v>0</v>
      </c>
    </row>
    <row r="415" spans="1:7">
      <c r="A415" s="16"/>
      <c r="B415" s="17" t="s">
        <v>3607</v>
      </c>
      <c r="C415" s="30" t="s">
        <v>3608</v>
      </c>
      <c r="D415" s="18" t="s">
        <v>2865</v>
      </c>
      <c r="E415" s="19"/>
      <c r="F415" s="20"/>
      <c r="G415" s="21"/>
    </row>
    <row r="416" spans="1:7" ht="22.5">
      <c r="A416" s="16"/>
      <c r="B416" s="22" t="s">
        <v>3609</v>
      </c>
      <c r="C416" s="30" t="s">
        <v>3610</v>
      </c>
      <c r="D416" s="18" t="s">
        <v>2865</v>
      </c>
      <c r="E416" s="19"/>
      <c r="F416" s="20"/>
      <c r="G416" s="21"/>
    </row>
    <row r="417" spans="1:7">
      <c r="A417" s="16">
        <v>187</v>
      </c>
      <c r="B417" s="22" t="s">
        <v>3611</v>
      </c>
      <c r="C417" s="31" t="s">
        <v>3612</v>
      </c>
      <c r="D417" s="18" t="s">
        <v>2874</v>
      </c>
      <c r="E417" s="19">
        <v>28.02</v>
      </c>
      <c r="F417" s="23"/>
      <c r="G417" s="21">
        <f>ROUND(E417*F417,2)</f>
        <v>0</v>
      </c>
    </row>
    <row r="418" spans="1:7">
      <c r="A418" s="16">
        <v>188</v>
      </c>
      <c r="B418" s="22" t="s">
        <v>3613</v>
      </c>
      <c r="C418" s="31" t="s">
        <v>3614</v>
      </c>
      <c r="D418" s="18" t="s">
        <v>2874</v>
      </c>
      <c r="E418" s="19">
        <v>612.49</v>
      </c>
      <c r="F418" s="23"/>
      <c r="G418" s="21">
        <f>ROUND(E418*F418,2)</f>
        <v>0</v>
      </c>
    </row>
    <row r="419" spans="1:7">
      <c r="A419" s="16"/>
      <c r="B419" s="22" t="s">
        <v>3615</v>
      </c>
      <c r="C419" s="30" t="s">
        <v>3616</v>
      </c>
      <c r="D419" s="18" t="s">
        <v>2865</v>
      </c>
      <c r="E419" s="19"/>
      <c r="F419" s="20"/>
      <c r="G419" s="21"/>
    </row>
    <row r="420" spans="1:7" ht="22.5">
      <c r="A420" s="16">
        <v>189</v>
      </c>
      <c r="B420" s="22" t="s">
        <v>3617</v>
      </c>
      <c r="C420" s="31" t="s">
        <v>3618</v>
      </c>
      <c r="D420" s="18" t="s">
        <v>2874</v>
      </c>
      <c r="E420" s="19">
        <v>632.83000000000004</v>
      </c>
      <c r="F420" s="23"/>
      <c r="G420" s="21">
        <f>ROUND(E420*F420,2)</f>
        <v>0</v>
      </c>
    </row>
    <row r="421" spans="1:7">
      <c r="A421" s="16">
        <v>190</v>
      </c>
      <c r="B421" s="22" t="s">
        <v>3619</v>
      </c>
      <c r="C421" s="31" t="s">
        <v>3620</v>
      </c>
      <c r="D421" s="18" t="s">
        <v>2874</v>
      </c>
      <c r="E421" s="19">
        <v>434.88</v>
      </c>
      <c r="F421" s="23"/>
      <c r="G421" s="21">
        <f>ROUND(E421*F421,2)</f>
        <v>0</v>
      </c>
    </row>
    <row r="422" spans="1:7" ht="22.5">
      <c r="A422" s="16">
        <v>191</v>
      </c>
      <c r="B422" s="22" t="s">
        <v>3621</v>
      </c>
      <c r="C422" s="31" t="s">
        <v>3622</v>
      </c>
      <c r="D422" s="18" t="s">
        <v>2874</v>
      </c>
      <c r="E422" s="19">
        <v>83.2</v>
      </c>
      <c r="F422" s="23"/>
      <c r="G422" s="21">
        <f>ROUND(E422*F422,2)</f>
        <v>0</v>
      </c>
    </row>
    <row r="423" spans="1:7" ht="45">
      <c r="A423" s="16">
        <v>192</v>
      </c>
      <c r="B423" s="22" t="s">
        <v>3623</v>
      </c>
      <c r="C423" s="31" t="s">
        <v>3624</v>
      </c>
      <c r="D423" s="18" t="s">
        <v>2874</v>
      </c>
      <c r="E423" s="19">
        <v>98.9</v>
      </c>
      <c r="F423" s="23"/>
      <c r="G423" s="21">
        <f>ROUND(E423*F423,2)</f>
        <v>0</v>
      </c>
    </row>
    <row r="424" spans="1:7">
      <c r="A424" s="16"/>
      <c r="B424" s="22"/>
      <c r="C424" s="35" t="s">
        <v>3625</v>
      </c>
      <c r="D424" s="36"/>
      <c r="E424" s="36"/>
      <c r="F424" s="36"/>
      <c r="G424" s="10">
        <f>SUM(G402:G423)</f>
        <v>0</v>
      </c>
    </row>
    <row r="425" spans="1:7">
      <c r="A425" s="16"/>
      <c r="B425" s="22"/>
      <c r="C425" s="35" t="s">
        <v>3626</v>
      </c>
      <c r="D425" s="36"/>
      <c r="E425" s="36"/>
      <c r="F425" s="36"/>
      <c r="G425" s="10">
        <f>G424</f>
        <v>0</v>
      </c>
    </row>
    <row r="426" spans="1:7">
      <c r="A426" s="16"/>
      <c r="B426" s="22"/>
      <c r="C426" s="31"/>
      <c r="D426" s="18"/>
      <c r="E426" s="19"/>
      <c r="F426" s="20"/>
      <c r="G426" s="21"/>
    </row>
    <row r="427" spans="1:7">
      <c r="A427" s="16"/>
      <c r="B427" s="17" t="s">
        <v>3627</v>
      </c>
      <c r="C427" s="30" t="s">
        <v>3628</v>
      </c>
      <c r="D427" s="18" t="s">
        <v>2865</v>
      </c>
      <c r="E427" s="19"/>
      <c r="F427" s="20"/>
      <c r="G427" s="21"/>
    </row>
    <row r="428" spans="1:7">
      <c r="A428" s="16"/>
      <c r="B428" s="17" t="s">
        <v>3629</v>
      </c>
      <c r="C428" s="30" t="s">
        <v>3630</v>
      </c>
      <c r="D428" s="18" t="s">
        <v>2865</v>
      </c>
      <c r="E428" s="19"/>
      <c r="F428" s="20"/>
      <c r="G428" s="21"/>
    </row>
    <row r="429" spans="1:7">
      <c r="A429" s="16"/>
      <c r="B429" s="17" t="s">
        <v>3631</v>
      </c>
      <c r="C429" s="30" t="s">
        <v>3632</v>
      </c>
      <c r="D429" s="18" t="s">
        <v>2865</v>
      </c>
      <c r="E429" s="19"/>
      <c r="F429" s="20"/>
      <c r="G429" s="21"/>
    </row>
    <row r="430" spans="1:7">
      <c r="A430" s="16"/>
      <c r="B430" s="22" t="s">
        <v>3633</v>
      </c>
      <c r="C430" s="30" t="s">
        <v>3634</v>
      </c>
      <c r="D430" s="18" t="s">
        <v>2865</v>
      </c>
      <c r="E430" s="19"/>
      <c r="F430" s="20"/>
      <c r="G430" s="21"/>
    </row>
    <row r="431" spans="1:7">
      <c r="A431" s="16">
        <v>193</v>
      </c>
      <c r="B431" s="22" t="s">
        <v>3635</v>
      </c>
      <c r="C431" s="31" t="s">
        <v>3636</v>
      </c>
      <c r="D431" s="18" t="s">
        <v>2874</v>
      </c>
      <c r="E431" s="19">
        <v>52.61</v>
      </c>
      <c r="F431" s="23"/>
      <c r="G431" s="21">
        <f>ROUND(E431*F431,2)</f>
        <v>0</v>
      </c>
    </row>
    <row r="432" spans="1:7">
      <c r="A432" s="16">
        <v>194</v>
      </c>
      <c r="B432" s="22" t="s">
        <v>3637</v>
      </c>
      <c r="C432" s="31" t="s">
        <v>3638</v>
      </c>
      <c r="D432" s="18" t="s">
        <v>2874</v>
      </c>
      <c r="E432" s="19">
        <v>52.61</v>
      </c>
      <c r="F432" s="23"/>
      <c r="G432" s="21">
        <f>ROUND(E432*F432,2)</f>
        <v>0</v>
      </c>
    </row>
    <row r="433" spans="1:7">
      <c r="A433" s="16"/>
      <c r="B433" s="17" t="s">
        <v>3639</v>
      </c>
      <c r="C433" s="30" t="s">
        <v>3640</v>
      </c>
      <c r="D433" s="18" t="s">
        <v>2865</v>
      </c>
      <c r="E433" s="19"/>
      <c r="F433" s="20"/>
      <c r="G433" s="21"/>
    </row>
    <row r="434" spans="1:7">
      <c r="A434" s="16"/>
      <c r="B434" s="22" t="s">
        <v>3641</v>
      </c>
      <c r="C434" s="30" t="s">
        <v>3642</v>
      </c>
      <c r="D434" s="18" t="s">
        <v>2865</v>
      </c>
      <c r="E434" s="19"/>
      <c r="F434" s="20"/>
      <c r="G434" s="21"/>
    </row>
    <row r="435" spans="1:7">
      <c r="A435" s="16">
        <v>195</v>
      </c>
      <c r="B435" s="22" t="s">
        <v>3643</v>
      </c>
      <c r="C435" s="31" t="s">
        <v>3644</v>
      </c>
      <c r="D435" s="18" t="s">
        <v>2874</v>
      </c>
      <c r="E435" s="19">
        <v>450.73</v>
      </c>
      <c r="F435" s="23"/>
      <c r="G435" s="21">
        <f>ROUND(E435*F435,2)</f>
        <v>0</v>
      </c>
    </row>
    <row r="436" spans="1:7">
      <c r="A436" s="16"/>
      <c r="B436" s="17" t="s">
        <v>3645</v>
      </c>
      <c r="C436" s="30" t="s">
        <v>3646</v>
      </c>
      <c r="D436" s="18" t="s">
        <v>2865</v>
      </c>
      <c r="E436" s="19"/>
      <c r="F436" s="20"/>
      <c r="G436" s="21"/>
    </row>
    <row r="437" spans="1:7">
      <c r="A437" s="16"/>
      <c r="B437" s="22" t="s">
        <v>3647</v>
      </c>
      <c r="C437" s="30" t="s">
        <v>3648</v>
      </c>
      <c r="D437" s="18" t="s">
        <v>2865</v>
      </c>
      <c r="E437" s="19"/>
      <c r="F437" s="20"/>
      <c r="G437" s="21"/>
    </row>
    <row r="438" spans="1:7">
      <c r="A438" s="16">
        <v>196</v>
      </c>
      <c r="B438" s="22" t="s">
        <v>3649</v>
      </c>
      <c r="C438" s="31" t="s">
        <v>3650</v>
      </c>
      <c r="D438" s="18" t="s">
        <v>3105</v>
      </c>
      <c r="E438" s="19">
        <v>1.5</v>
      </c>
      <c r="F438" s="23"/>
      <c r="G438" s="21">
        <f>ROUND(E438*F438,2)</f>
        <v>0</v>
      </c>
    </row>
    <row r="439" spans="1:7">
      <c r="A439" s="16"/>
      <c r="B439" s="22" t="s">
        <v>3651</v>
      </c>
      <c r="C439" s="30" t="s">
        <v>3652</v>
      </c>
      <c r="D439" s="18" t="s">
        <v>2865</v>
      </c>
      <c r="E439" s="19"/>
      <c r="F439" s="20"/>
      <c r="G439" s="21"/>
    </row>
    <row r="440" spans="1:7">
      <c r="A440" s="16">
        <v>197</v>
      </c>
      <c r="B440" s="22" t="s">
        <v>3653</v>
      </c>
      <c r="C440" s="31" t="s">
        <v>3654</v>
      </c>
      <c r="D440" s="18" t="s">
        <v>3112</v>
      </c>
      <c r="E440" s="19">
        <v>1</v>
      </c>
      <c r="F440" s="23"/>
      <c r="G440" s="21">
        <f>ROUND(E440*F440,2)</f>
        <v>0</v>
      </c>
    </row>
    <row r="441" spans="1:7">
      <c r="A441" s="16"/>
      <c r="B441" s="22" t="s">
        <v>3655</v>
      </c>
      <c r="C441" s="30" t="s">
        <v>3656</v>
      </c>
      <c r="D441" s="18" t="s">
        <v>2865</v>
      </c>
      <c r="E441" s="19"/>
      <c r="F441" s="20"/>
      <c r="G441" s="21"/>
    </row>
    <row r="442" spans="1:7">
      <c r="A442" s="16">
        <v>198</v>
      </c>
      <c r="B442" s="22" t="s">
        <v>3657</v>
      </c>
      <c r="C442" s="31" t="s">
        <v>3658</v>
      </c>
      <c r="D442" s="18" t="s">
        <v>3105</v>
      </c>
      <c r="E442" s="19">
        <v>2.8</v>
      </c>
      <c r="F442" s="23"/>
      <c r="G442" s="21">
        <f>ROUND(E442*F442,2)</f>
        <v>0</v>
      </c>
    </row>
    <row r="443" spans="1:7">
      <c r="A443" s="16"/>
      <c r="B443" s="22" t="s">
        <v>3659</v>
      </c>
      <c r="C443" s="30" t="s">
        <v>3660</v>
      </c>
      <c r="D443" s="18" t="s">
        <v>2865</v>
      </c>
      <c r="E443" s="19"/>
      <c r="F443" s="20"/>
      <c r="G443" s="21"/>
    </row>
    <row r="444" spans="1:7">
      <c r="A444" s="16">
        <v>199</v>
      </c>
      <c r="B444" s="22" t="s">
        <v>3661</v>
      </c>
      <c r="C444" s="31" t="s">
        <v>3658</v>
      </c>
      <c r="D444" s="18" t="s">
        <v>3112</v>
      </c>
      <c r="E444" s="19">
        <v>1</v>
      </c>
      <c r="F444" s="23"/>
      <c r="G444" s="21">
        <f>ROUND(E444*F444,2)</f>
        <v>0</v>
      </c>
    </row>
    <row r="445" spans="1:7">
      <c r="A445" s="16"/>
      <c r="B445" s="17" t="s">
        <v>3662</v>
      </c>
      <c r="C445" s="30" t="s">
        <v>3663</v>
      </c>
      <c r="D445" s="18" t="s">
        <v>2865</v>
      </c>
      <c r="E445" s="19"/>
      <c r="F445" s="20"/>
      <c r="G445" s="21"/>
    </row>
    <row r="446" spans="1:7">
      <c r="A446" s="16"/>
      <c r="B446" s="22" t="s">
        <v>3664</v>
      </c>
      <c r="C446" s="30" t="s">
        <v>3665</v>
      </c>
      <c r="D446" s="18" t="s">
        <v>2865</v>
      </c>
      <c r="E446" s="19"/>
      <c r="F446" s="20"/>
      <c r="G446" s="21"/>
    </row>
    <row r="447" spans="1:7">
      <c r="A447" s="16">
        <v>200</v>
      </c>
      <c r="B447" s="22" t="s">
        <v>3666</v>
      </c>
      <c r="C447" s="31" t="s">
        <v>3667</v>
      </c>
      <c r="D447" s="18" t="s">
        <v>3105</v>
      </c>
      <c r="E447" s="19">
        <v>95.22</v>
      </c>
      <c r="F447" s="23"/>
      <c r="G447" s="21">
        <f>ROUND(E447*F447,2)</f>
        <v>0</v>
      </c>
    </row>
    <row r="448" spans="1:7">
      <c r="A448" s="16"/>
      <c r="B448" s="22" t="s">
        <v>3668</v>
      </c>
      <c r="C448" s="30" t="s">
        <v>3669</v>
      </c>
      <c r="D448" s="18" t="s">
        <v>2865</v>
      </c>
      <c r="E448" s="19"/>
      <c r="F448" s="20"/>
      <c r="G448" s="21"/>
    </row>
    <row r="449" spans="1:7">
      <c r="A449" s="16">
        <v>201</v>
      </c>
      <c r="B449" s="22" t="s">
        <v>3670</v>
      </c>
      <c r="C449" s="31" t="s">
        <v>3671</v>
      </c>
      <c r="D449" s="18" t="s">
        <v>3105</v>
      </c>
      <c r="E449" s="19">
        <v>54.38</v>
      </c>
      <c r="F449" s="23"/>
      <c r="G449" s="21">
        <f>ROUND(E449*F449,2)</f>
        <v>0</v>
      </c>
    </row>
    <row r="450" spans="1:7">
      <c r="A450" s="16">
        <v>202</v>
      </c>
      <c r="B450" s="22" t="s">
        <v>3672</v>
      </c>
      <c r="C450" s="31" t="s">
        <v>3673</v>
      </c>
      <c r="D450" s="18" t="s">
        <v>3105</v>
      </c>
      <c r="E450" s="19">
        <v>59.03</v>
      </c>
      <c r="F450" s="23"/>
      <c r="G450" s="21">
        <f>ROUND(E450*F450,2)</f>
        <v>0</v>
      </c>
    </row>
    <row r="451" spans="1:7">
      <c r="A451" s="16"/>
      <c r="B451" s="22" t="s">
        <v>3674</v>
      </c>
      <c r="C451" s="30" t="s">
        <v>3675</v>
      </c>
      <c r="D451" s="18" t="s">
        <v>2865</v>
      </c>
      <c r="E451" s="19"/>
      <c r="F451" s="20"/>
      <c r="G451" s="21"/>
    </row>
    <row r="452" spans="1:7">
      <c r="A452" s="16">
        <v>203</v>
      </c>
      <c r="B452" s="22" t="s">
        <v>3676</v>
      </c>
      <c r="C452" s="31" t="s">
        <v>3677</v>
      </c>
      <c r="D452" s="18" t="s">
        <v>3105</v>
      </c>
      <c r="E452" s="19">
        <v>24.8</v>
      </c>
      <c r="F452" s="23"/>
      <c r="G452" s="21">
        <f>ROUND(E452*F452,2)</f>
        <v>0</v>
      </c>
    </row>
    <row r="453" spans="1:7">
      <c r="A453" s="16">
        <v>204</v>
      </c>
      <c r="B453" s="22" t="s">
        <v>3678</v>
      </c>
      <c r="C453" s="31" t="s">
        <v>3679</v>
      </c>
      <c r="D453" s="18" t="s">
        <v>3105</v>
      </c>
      <c r="E453" s="19">
        <v>21.17</v>
      </c>
      <c r="F453" s="23"/>
      <c r="G453" s="21">
        <f>ROUND(E453*F453,2)</f>
        <v>0</v>
      </c>
    </row>
    <row r="454" spans="1:7">
      <c r="A454" s="16"/>
      <c r="B454" s="22" t="s">
        <v>3680</v>
      </c>
      <c r="C454" s="30" t="s">
        <v>3681</v>
      </c>
      <c r="D454" s="18" t="s">
        <v>2865</v>
      </c>
      <c r="E454" s="19"/>
      <c r="F454" s="20"/>
      <c r="G454" s="21"/>
    </row>
    <row r="455" spans="1:7">
      <c r="A455" s="16">
        <v>205</v>
      </c>
      <c r="B455" s="22" t="s">
        <v>3682</v>
      </c>
      <c r="C455" s="31" t="s">
        <v>3683</v>
      </c>
      <c r="D455" s="18" t="s">
        <v>3105</v>
      </c>
      <c r="E455" s="19">
        <v>327.18</v>
      </c>
      <c r="F455" s="23"/>
      <c r="G455" s="21">
        <f>ROUND(E455*F455,2)</f>
        <v>0</v>
      </c>
    </row>
    <row r="456" spans="1:7">
      <c r="A456" s="16"/>
      <c r="B456" s="22" t="s">
        <v>3684</v>
      </c>
      <c r="C456" s="30" t="s">
        <v>3685</v>
      </c>
      <c r="D456" s="18" t="s">
        <v>2865</v>
      </c>
      <c r="E456" s="19"/>
      <c r="F456" s="20"/>
      <c r="G456" s="21"/>
    </row>
    <row r="457" spans="1:7">
      <c r="A457" s="16">
        <v>206</v>
      </c>
      <c r="B457" s="22" t="s">
        <v>3686</v>
      </c>
      <c r="C457" s="31" t="s">
        <v>3687</v>
      </c>
      <c r="D457" s="18" t="s">
        <v>3105</v>
      </c>
      <c r="E457" s="19">
        <v>157.46</v>
      </c>
      <c r="F457" s="23"/>
      <c r="G457" s="21">
        <f>ROUND(E457*F457,2)</f>
        <v>0</v>
      </c>
    </row>
    <row r="458" spans="1:7">
      <c r="A458" s="16"/>
      <c r="B458" s="22" t="s">
        <v>3688</v>
      </c>
      <c r="C458" s="30" t="s">
        <v>3689</v>
      </c>
      <c r="D458" s="18" t="s">
        <v>2865</v>
      </c>
      <c r="E458" s="19"/>
      <c r="F458" s="20"/>
      <c r="G458" s="21"/>
    </row>
    <row r="459" spans="1:7">
      <c r="A459" s="16">
        <v>207</v>
      </c>
      <c r="B459" s="22" t="s">
        <v>3690</v>
      </c>
      <c r="C459" s="31" t="s">
        <v>3687</v>
      </c>
      <c r="D459" s="18" t="s">
        <v>3105</v>
      </c>
      <c r="E459" s="19">
        <v>167.79</v>
      </c>
      <c r="F459" s="23"/>
      <c r="G459" s="21">
        <f t="shared" ref="G459:G467" si="2">ROUND(E459*F459,2)</f>
        <v>0</v>
      </c>
    </row>
    <row r="460" spans="1:7">
      <c r="A460" s="16">
        <v>208</v>
      </c>
      <c r="B460" s="22" t="s">
        <v>3691</v>
      </c>
      <c r="C460" s="31" t="s">
        <v>3692</v>
      </c>
      <c r="D460" s="18" t="s">
        <v>3105</v>
      </c>
      <c r="E460" s="19">
        <v>37.119999999999997</v>
      </c>
      <c r="F460" s="23"/>
      <c r="G460" s="21">
        <f t="shared" si="2"/>
        <v>0</v>
      </c>
    </row>
    <row r="461" spans="1:7" ht="22.5">
      <c r="A461" s="16">
        <v>209</v>
      </c>
      <c r="B461" s="22" t="s">
        <v>3693</v>
      </c>
      <c r="C461" s="31" t="s">
        <v>3694</v>
      </c>
      <c r="D461" s="18" t="s">
        <v>3105</v>
      </c>
      <c r="E461" s="19">
        <v>20.45</v>
      </c>
      <c r="F461" s="23"/>
      <c r="G461" s="21">
        <f t="shared" si="2"/>
        <v>0</v>
      </c>
    </row>
    <row r="462" spans="1:7" ht="22.5">
      <c r="A462" s="16">
        <v>210</v>
      </c>
      <c r="B462" s="22" t="s">
        <v>3695</v>
      </c>
      <c r="C462" s="31" t="s">
        <v>3696</v>
      </c>
      <c r="D462" s="18" t="s">
        <v>3112</v>
      </c>
      <c r="E462" s="19">
        <v>40.9</v>
      </c>
      <c r="F462" s="23"/>
      <c r="G462" s="21">
        <f t="shared" si="2"/>
        <v>0</v>
      </c>
    </row>
    <row r="463" spans="1:7" ht="22.5">
      <c r="A463" s="16">
        <v>211</v>
      </c>
      <c r="B463" s="22" t="s">
        <v>3697</v>
      </c>
      <c r="C463" s="31" t="s">
        <v>3698</v>
      </c>
      <c r="D463" s="18" t="s">
        <v>3105</v>
      </c>
      <c r="E463" s="19">
        <v>67.58</v>
      </c>
      <c r="F463" s="23"/>
      <c r="G463" s="21">
        <f t="shared" si="2"/>
        <v>0</v>
      </c>
    </row>
    <row r="464" spans="1:7" ht="22.5">
      <c r="A464" s="16">
        <v>212</v>
      </c>
      <c r="B464" s="22" t="s">
        <v>3699</v>
      </c>
      <c r="C464" s="31" t="s">
        <v>3700</v>
      </c>
      <c r="D464" s="18" t="s">
        <v>3105</v>
      </c>
      <c r="E464" s="19">
        <v>95.22</v>
      </c>
      <c r="F464" s="23"/>
      <c r="G464" s="21">
        <f t="shared" si="2"/>
        <v>0</v>
      </c>
    </row>
    <row r="465" spans="1:7" ht="22.5">
      <c r="A465" s="16">
        <v>213</v>
      </c>
      <c r="B465" s="22" t="s">
        <v>3701</v>
      </c>
      <c r="C465" s="31" t="s">
        <v>3702</v>
      </c>
      <c r="D465" s="18" t="s">
        <v>3105</v>
      </c>
      <c r="E465" s="19">
        <v>149.72999999999999</v>
      </c>
      <c r="F465" s="23"/>
      <c r="G465" s="21">
        <f t="shared" si="2"/>
        <v>0</v>
      </c>
    </row>
    <row r="466" spans="1:7" ht="33.75">
      <c r="A466" s="16">
        <v>214</v>
      </c>
      <c r="B466" s="22" t="s">
        <v>3703</v>
      </c>
      <c r="C466" s="31" t="s">
        <v>3704</v>
      </c>
      <c r="D466" s="18" t="s">
        <v>3105</v>
      </c>
      <c r="E466" s="19">
        <v>16.84</v>
      </c>
      <c r="F466" s="23"/>
      <c r="G466" s="21">
        <f t="shared" si="2"/>
        <v>0</v>
      </c>
    </row>
    <row r="467" spans="1:7" ht="33.75">
      <c r="A467" s="16">
        <v>215</v>
      </c>
      <c r="B467" s="22" t="s">
        <v>3705</v>
      </c>
      <c r="C467" s="31" t="s">
        <v>3706</v>
      </c>
      <c r="D467" s="18" t="s">
        <v>3105</v>
      </c>
      <c r="E467" s="19">
        <v>12.8</v>
      </c>
      <c r="F467" s="23"/>
      <c r="G467" s="21">
        <f t="shared" si="2"/>
        <v>0</v>
      </c>
    </row>
    <row r="468" spans="1:7">
      <c r="A468" s="16"/>
      <c r="B468" s="22" t="s">
        <v>3707</v>
      </c>
      <c r="C468" s="30" t="s">
        <v>3685</v>
      </c>
      <c r="D468" s="18" t="s">
        <v>2865</v>
      </c>
      <c r="E468" s="19"/>
      <c r="F468" s="20"/>
      <c r="G468" s="21"/>
    </row>
    <row r="469" spans="1:7">
      <c r="A469" s="16">
        <v>216</v>
      </c>
      <c r="B469" s="22" t="s">
        <v>3708</v>
      </c>
      <c r="C469" s="31" t="s">
        <v>3687</v>
      </c>
      <c r="D469" s="18" t="s">
        <v>3105</v>
      </c>
      <c r="E469" s="19">
        <v>327.18</v>
      </c>
      <c r="F469" s="23"/>
      <c r="G469" s="21">
        <f>ROUND(E469*F469,2)</f>
        <v>0</v>
      </c>
    </row>
    <row r="470" spans="1:7">
      <c r="A470" s="16"/>
      <c r="B470" s="17" t="s">
        <v>3709</v>
      </c>
      <c r="C470" s="30" t="s">
        <v>3710</v>
      </c>
      <c r="D470" s="18" t="s">
        <v>2865</v>
      </c>
      <c r="E470" s="19"/>
      <c r="F470" s="20"/>
      <c r="G470" s="21"/>
    </row>
    <row r="471" spans="1:7">
      <c r="A471" s="16">
        <v>217</v>
      </c>
      <c r="B471" s="22" t="s">
        <v>3711</v>
      </c>
      <c r="C471" s="31" t="s">
        <v>3644</v>
      </c>
      <c r="D471" s="18" t="s">
        <v>2874</v>
      </c>
      <c r="E471" s="19">
        <v>83.2</v>
      </c>
      <c r="F471" s="23"/>
      <c r="G471" s="21">
        <f>ROUND(E471*F471,2)</f>
        <v>0</v>
      </c>
    </row>
    <row r="472" spans="1:7">
      <c r="A472" s="16"/>
      <c r="B472" s="22"/>
      <c r="C472" s="35" t="s">
        <v>3712</v>
      </c>
      <c r="D472" s="36"/>
      <c r="E472" s="36"/>
      <c r="F472" s="36"/>
      <c r="G472" s="10">
        <f>SUM(G429:G471)</f>
        <v>0</v>
      </c>
    </row>
    <row r="473" spans="1:7">
      <c r="A473" s="16"/>
      <c r="B473" s="22"/>
      <c r="C473" s="31"/>
      <c r="D473" s="18"/>
      <c r="E473" s="19"/>
      <c r="F473" s="20"/>
      <c r="G473" s="21"/>
    </row>
    <row r="474" spans="1:7">
      <c r="A474" s="16"/>
      <c r="B474" s="17" t="s">
        <v>3713</v>
      </c>
      <c r="C474" s="30" t="s">
        <v>3714</v>
      </c>
      <c r="D474" s="18" t="s">
        <v>2865</v>
      </c>
      <c r="E474" s="19"/>
      <c r="F474" s="20"/>
      <c r="G474" s="21"/>
    </row>
    <row r="475" spans="1:7">
      <c r="A475" s="16"/>
      <c r="B475" s="17" t="s">
        <v>3715</v>
      </c>
      <c r="C475" s="30" t="s">
        <v>3640</v>
      </c>
      <c r="D475" s="18" t="s">
        <v>2865</v>
      </c>
      <c r="E475" s="19"/>
      <c r="F475" s="20"/>
      <c r="G475" s="21"/>
    </row>
    <row r="476" spans="1:7" ht="22.5">
      <c r="A476" s="16"/>
      <c r="B476" s="22" t="s">
        <v>3716</v>
      </c>
      <c r="C476" s="30" t="s">
        <v>3717</v>
      </c>
      <c r="D476" s="18" t="s">
        <v>2865</v>
      </c>
      <c r="E476" s="19"/>
      <c r="F476" s="20"/>
      <c r="G476" s="21"/>
    </row>
    <row r="477" spans="1:7">
      <c r="A477" s="16">
        <v>218</v>
      </c>
      <c r="B477" s="22" t="s">
        <v>3718</v>
      </c>
      <c r="C477" s="31" t="s">
        <v>3719</v>
      </c>
      <c r="D477" s="18" t="s">
        <v>2874</v>
      </c>
      <c r="E477" s="19">
        <v>116.9</v>
      </c>
      <c r="F477" s="23"/>
      <c r="G477" s="21">
        <f>ROUND(E477*F477,2)</f>
        <v>0</v>
      </c>
    </row>
    <row r="478" spans="1:7">
      <c r="A478" s="16"/>
      <c r="B478" s="22"/>
      <c r="C478" s="35" t="s">
        <v>3720</v>
      </c>
      <c r="D478" s="36"/>
      <c r="E478" s="36"/>
      <c r="F478" s="36"/>
      <c r="G478" s="10">
        <f>SUM(G475:G477)</f>
        <v>0</v>
      </c>
    </row>
    <row r="479" spans="1:7">
      <c r="A479" s="16"/>
      <c r="B479" s="22"/>
      <c r="C479" s="35" t="s">
        <v>3721</v>
      </c>
      <c r="D479" s="36"/>
      <c r="E479" s="36"/>
      <c r="F479" s="36"/>
      <c r="G479" s="10">
        <f>G472+G478</f>
        <v>0</v>
      </c>
    </row>
    <row r="480" spans="1:7">
      <c r="A480" s="16"/>
      <c r="B480" s="22"/>
      <c r="C480" s="31"/>
      <c r="D480" s="18"/>
      <c r="E480" s="19"/>
      <c r="F480" s="20"/>
      <c r="G480" s="21"/>
    </row>
    <row r="481" spans="1:7" ht="22.5">
      <c r="A481" s="16"/>
      <c r="B481" s="17" t="s">
        <v>3722</v>
      </c>
      <c r="C481" s="30" t="s">
        <v>3723</v>
      </c>
      <c r="D481" s="18" t="s">
        <v>2865</v>
      </c>
      <c r="E481" s="19"/>
      <c r="F481" s="20"/>
      <c r="G481" s="21"/>
    </row>
    <row r="482" spans="1:7">
      <c r="A482" s="16"/>
      <c r="B482" s="17" t="s">
        <v>3724</v>
      </c>
      <c r="C482" s="30" t="s">
        <v>3725</v>
      </c>
      <c r="D482" s="18" t="s">
        <v>2865</v>
      </c>
      <c r="E482" s="19"/>
      <c r="F482" s="20"/>
      <c r="G482" s="21"/>
    </row>
    <row r="483" spans="1:7">
      <c r="A483" s="16"/>
      <c r="B483" s="17" t="s">
        <v>3726</v>
      </c>
      <c r="C483" s="30" t="s">
        <v>3727</v>
      </c>
      <c r="D483" s="18" t="s">
        <v>2865</v>
      </c>
      <c r="E483" s="19"/>
      <c r="F483" s="20"/>
      <c r="G483" s="21"/>
    </row>
    <row r="484" spans="1:7">
      <c r="A484" s="16"/>
      <c r="B484" s="22" t="s">
        <v>3728</v>
      </c>
      <c r="C484" s="30" t="s">
        <v>3729</v>
      </c>
      <c r="D484" s="18" t="s">
        <v>2865</v>
      </c>
      <c r="E484" s="19"/>
      <c r="F484" s="20"/>
      <c r="G484" s="21"/>
    </row>
    <row r="485" spans="1:7" ht="22.5">
      <c r="A485" s="16">
        <v>219</v>
      </c>
      <c r="B485" s="22" t="s">
        <v>3730</v>
      </c>
      <c r="C485" s="31" t="s">
        <v>3731</v>
      </c>
      <c r="D485" s="18" t="s">
        <v>3105</v>
      </c>
      <c r="E485" s="19">
        <v>21.64</v>
      </c>
      <c r="F485" s="23"/>
      <c r="G485" s="21">
        <f>ROUND(E485*F485,2)</f>
        <v>0</v>
      </c>
    </row>
    <row r="486" spans="1:7" ht="22.5">
      <c r="A486" s="16">
        <v>220</v>
      </c>
      <c r="B486" s="22" t="s">
        <v>3732</v>
      </c>
      <c r="C486" s="31" t="s">
        <v>3733</v>
      </c>
      <c r="D486" s="18" t="s">
        <v>3105</v>
      </c>
      <c r="E486" s="19">
        <v>21.71</v>
      </c>
      <c r="F486" s="23"/>
      <c r="G486" s="21">
        <f>ROUND(E486*F486,2)</f>
        <v>0</v>
      </c>
    </row>
    <row r="487" spans="1:7" ht="22.5">
      <c r="A487" s="16">
        <v>221</v>
      </c>
      <c r="B487" s="22" t="s">
        <v>3734</v>
      </c>
      <c r="C487" s="31" t="s">
        <v>3735</v>
      </c>
      <c r="D487" s="18" t="s">
        <v>3105</v>
      </c>
      <c r="E487" s="19">
        <v>11.84</v>
      </c>
      <c r="F487" s="23"/>
      <c r="G487" s="21">
        <f>ROUND(E487*F487,2)</f>
        <v>0</v>
      </c>
    </row>
    <row r="488" spans="1:7" ht="22.5">
      <c r="A488" s="16">
        <v>222</v>
      </c>
      <c r="B488" s="22" t="s">
        <v>3736</v>
      </c>
      <c r="C488" s="31" t="s">
        <v>3737</v>
      </c>
      <c r="D488" s="18" t="s">
        <v>3105</v>
      </c>
      <c r="E488" s="19">
        <v>6.5</v>
      </c>
      <c r="F488" s="23"/>
      <c r="G488" s="21">
        <f>ROUND(E488*F488,2)</f>
        <v>0</v>
      </c>
    </row>
    <row r="489" spans="1:7">
      <c r="A489" s="16"/>
      <c r="B489" s="17" t="s">
        <v>3738</v>
      </c>
      <c r="C489" s="30" t="s">
        <v>3739</v>
      </c>
      <c r="D489" s="18" t="s">
        <v>2865</v>
      </c>
      <c r="E489" s="19"/>
      <c r="F489" s="20"/>
      <c r="G489" s="21"/>
    </row>
    <row r="490" spans="1:7" ht="45">
      <c r="A490" s="16">
        <v>223</v>
      </c>
      <c r="B490" s="22" t="s">
        <v>3740</v>
      </c>
      <c r="C490" s="31" t="s">
        <v>3741</v>
      </c>
      <c r="D490" s="18" t="s">
        <v>3742</v>
      </c>
      <c r="E490" s="19">
        <v>60.23</v>
      </c>
      <c r="F490" s="23"/>
      <c r="G490" s="21">
        <f>ROUND(E490*F490,2)</f>
        <v>0</v>
      </c>
    </row>
    <row r="491" spans="1:7">
      <c r="A491" s="16"/>
      <c r="B491" s="22"/>
      <c r="C491" s="35" t="s">
        <v>3743</v>
      </c>
      <c r="D491" s="36"/>
      <c r="E491" s="36"/>
      <c r="F491" s="36"/>
      <c r="G491" s="10">
        <f>SUM(G483:G490)</f>
        <v>0</v>
      </c>
    </row>
    <row r="492" spans="1:7">
      <c r="A492" s="16"/>
      <c r="B492" s="22"/>
      <c r="C492" s="35" t="s">
        <v>3744</v>
      </c>
      <c r="D492" s="36"/>
      <c r="E492" s="36"/>
      <c r="F492" s="36"/>
      <c r="G492" s="10">
        <f>G491</f>
        <v>0</v>
      </c>
    </row>
    <row r="493" spans="1:7">
      <c r="A493" s="16"/>
      <c r="B493" s="22"/>
      <c r="C493" s="31"/>
      <c r="D493" s="18"/>
      <c r="E493" s="19"/>
      <c r="F493" s="20"/>
      <c r="G493" s="21"/>
    </row>
    <row r="494" spans="1:7">
      <c r="A494" s="16"/>
      <c r="B494" s="17" t="s">
        <v>3745</v>
      </c>
      <c r="C494" s="30" t="s">
        <v>3746</v>
      </c>
      <c r="D494" s="18" t="s">
        <v>2865</v>
      </c>
      <c r="E494" s="19"/>
      <c r="F494" s="20"/>
      <c r="G494" s="21"/>
    </row>
    <row r="495" spans="1:7">
      <c r="A495" s="16"/>
      <c r="B495" s="17" t="s">
        <v>3747</v>
      </c>
      <c r="C495" s="30" t="s">
        <v>3748</v>
      </c>
      <c r="D495" s="18" t="s">
        <v>2865</v>
      </c>
      <c r="E495" s="19"/>
      <c r="F495" s="20"/>
      <c r="G495" s="21"/>
    </row>
    <row r="496" spans="1:7" ht="22.5">
      <c r="A496" s="16"/>
      <c r="B496" s="17" t="s">
        <v>3749</v>
      </c>
      <c r="C496" s="30" t="s">
        <v>3750</v>
      </c>
      <c r="D496" s="18" t="s">
        <v>2865</v>
      </c>
      <c r="E496" s="19"/>
      <c r="F496" s="20"/>
      <c r="G496" s="21"/>
    </row>
    <row r="497" spans="1:7">
      <c r="A497" s="16"/>
      <c r="B497" s="22" t="s">
        <v>3751</v>
      </c>
      <c r="C497" s="30" t="s">
        <v>3752</v>
      </c>
      <c r="D497" s="18" t="s">
        <v>2865</v>
      </c>
      <c r="E497" s="19"/>
      <c r="F497" s="20"/>
      <c r="G497" s="21"/>
    </row>
    <row r="498" spans="1:7">
      <c r="A498" s="16">
        <v>224</v>
      </c>
      <c r="B498" s="22" t="s">
        <v>3753</v>
      </c>
      <c r="C498" s="31" t="s">
        <v>3754</v>
      </c>
      <c r="D498" s="18" t="s">
        <v>2890</v>
      </c>
      <c r="E498" s="19">
        <v>1</v>
      </c>
      <c r="F498" s="23"/>
      <c r="G498" s="21">
        <f>ROUND(E498*F498,2)</f>
        <v>0</v>
      </c>
    </row>
    <row r="499" spans="1:7">
      <c r="A499" s="16"/>
      <c r="B499" s="22"/>
      <c r="C499" s="35" t="s">
        <v>3755</v>
      </c>
      <c r="D499" s="36"/>
      <c r="E499" s="36"/>
      <c r="F499" s="36"/>
      <c r="G499" s="10">
        <f>SUM(G496:G498)</f>
        <v>0</v>
      </c>
    </row>
    <row r="500" spans="1:7">
      <c r="A500" s="16"/>
      <c r="B500" s="22"/>
      <c r="C500" s="31"/>
      <c r="D500" s="18"/>
      <c r="E500" s="19"/>
      <c r="F500" s="20"/>
      <c r="G500" s="21"/>
    </row>
    <row r="501" spans="1:7">
      <c r="A501" s="16"/>
      <c r="B501" s="17" t="s">
        <v>3756</v>
      </c>
      <c r="C501" s="30" t="s">
        <v>3757</v>
      </c>
      <c r="D501" s="18" t="s">
        <v>2865</v>
      </c>
      <c r="E501" s="19"/>
      <c r="F501" s="20"/>
      <c r="G501" s="21"/>
    </row>
    <row r="502" spans="1:7">
      <c r="A502" s="16"/>
      <c r="B502" s="17" t="s">
        <v>3758</v>
      </c>
      <c r="C502" s="30" t="s">
        <v>3759</v>
      </c>
      <c r="D502" s="18" t="s">
        <v>2865</v>
      </c>
      <c r="E502" s="19"/>
      <c r="F502" s="20"/>
      <c r="G502" s="21"/>
    </row>
    <row r="503" spans="1:7">
      <c r="A503" s="16"/>
      <c r="B503" s="22" t="s">
        <v>3760</v>
      </c>
      <c r="C503" s="30" t="s">
        <v>3761</v>
      </c>
      <c r="D503" s="18" t="s">
        <v>2865</v>
      </c>
      <c r="E503" s="19"/>
      <c r="F503" s="20"/>
      <c r="G503" s="21"/>
    </row>
    <row r="504" spans="1:7">
      <c r="A504" s="16">
        <v>225</v>
      </c>
      <c r="B504" s="22" t="s">
        <v>3762</v>
      </c>
      <c r="C504" s="31" t="s">
        <v>3763</v>
      </c>
      <c r="D504" s="18" t="s">
        <v>3105</v>
      </c>
      <c r="E504" s="19">
        <v>200</v>
      </c>
      <c r="F504" s="23"/>
      <c r="G504" s="21">
        <f>ROUND(E504*F504,2)</f>
        <v>0</v>
      </c>
    </row>
    <row r="505" spans="1:7">
      <c r="A505" s="16">
        <v>226</v>
      </c>
      <c r="B505" s="22" t="s">
        <v>3764</v>
      </c>
      <c r="C505" s="31" t="s">
        <v>3765</v>
      </c>
      <c r="D505" s="18" t="s">
        <v>3105</v>
      </c>
      <c r="E505" s="19">
        <v>300</v>
      </c>
      <c r="F505" s="23"/>
      <c r="G505" s="21">
        <f>ROUND(E505*F505,2)</f>
        <v>0</v>
      </c>
    </row>
    <row r="506" spans="1:7">
      <c r="A506" s="16"/>
      <c r="B506" s="17" t="s">
        <v>3766</v>
      </c>
      <c r="C506" s="30" t="s">
        <v>3767</v>
      </c>
      <c r="D506" s="18" t="s">
        <v>2865</v>
      </c>
      <c r="E506" s="19"/>
      <c r="F506" s="20"/>
      <c r="G506" s="21"/>
    </row>
    <row r="507" spans="1:7">
      <c r="A507" s="16"/>
      <c r="B507" s="22" t="s">
        <v>3768</v>
      </c>
      <c r="C507" s="30" t="s">
        <v>3767</v>
      </c>
      <c r="D507" s="18" t="s">
        <v>2865</v>
      </c>
      <c r="E507" s="19"/>
      <c r="F507" s="20"/>
      <c r="G507" s="21"/>
    </row>
    <row r="508" spans="1:7">
      <c r="A508" s="16">
        <v>227</v>
      </c>
      <c r="B508" s="22" t="s">
        <v>3769</v>
      </c>
      <c r="C508" s="31" t="s">
        <v>3770</v>
      </c>
      <c r="D508" s="18" t="s">
        <v>3105</v>
      </c>
      <c r="E508" s="19">
        <v>100</v>
      </c>
      <c r="F508" s="23"/>
      <c r="G508" s="21">
        <f>ROUND(E508*F508,2)</f>
        <v>0</v>
      </c>
    </row>
    <row r="509" spans="1:7">
      <c r="A509" s="16">
        <v>228</v>
      </c>
      <c r="B509" s="22" t="s">
        <v>3771</v>
      </c>
      <c r="C509" s="31" t="s">
        <v>3772</v>
      </c>
      <c r="D509" s="18" t="s">
        <v>3105</v>
      </c>
      <c r="E509" s="19">
        <v>125</v>
      </c>
      <c r="F509" s="23"/>
      <c r="G509" s="21">
        <f>ROUND(E509*F509,2)</f>
        <v>0</v>
      </c>
    </row>
    <row r="510" spans="1:7">
      <c r="A510" s="16">
        <v>229</v>
      </c>
      <c r="B510" s="22" t="s">
        <v>3773</v>
      </c>
      <c r="C510" s="31" t="s">
        <v>3774</v>
      </c>
      <c r="D510" s="18" t="s">
        <v>3105</v>
      </c>
      <c r="E510" s="19">
        <v>20</v>
      </c>
      <c r="F510" s="23"/>
      <c r="G510" s="21">
        <f>ROUND(E510*F510,2)</f>
        <v>0</v>
      </c>
    </row>
    <row r="511" spans="1:7">
      <c r="A511" s="16">
        <v>230</v>
      </c>
      <c r="B511" s="22" t="s">
        <v>3775</v>
      </c>
      <c r="C511" s="31" t="s">
        <v>3776</v>
      </c>
      <c r="D511" s="18" t="s">
        <v>3105</v>
      </c>
      <c r="E511" s="19">
        <v>20</v>
      </c>
      <c r="F511" s="23"/>
      <c r="G511" s="21">
        <f>ROUND(E511*F511,2)</f>
        <v>0</v>
      </c>
    </row>
    <row r="512" spans="1:7">
      <c r="A512" s="16"/>
      <c r="B512" s="17" t="s">
        <v>3777</v>
      </c>
      <c r="C512" s="30" t="s">
        <v>3778</v>
      </c>
      <c r="D512" s="18" t="s">
        <v>2865</v>
      </c>
      <c r="E512" s="19"/>
      <c r="F512" s="20"/>
      <c r="G512" s="21"/>
    </row>
    <row r="513" spans="1:7">
      <c r="A513" s="16"/>
      <c r="B513" s="22" t="s">
        <v>3779</v>
      </c>
      <c r="C513" s="30" t="s">
        <v>3780</v>
      </c>
      <c r="D513" s="18" t="s">
        <v>2865</v>
      </c>
      <c r="E513" s="19"/>
      <c r="F513" s="20"/>
      <c r="G513" s="21"/>
    </row>
    <row r="514" spans="1:7">
      <c r="A514" s="16">
        <v>231</v>
      </c>
      <c r="B514" s="22" t="s">
        <v>3781</v>
      </c>
      <c r="C514" s="31" t="s">
        <v>3782</v>
      </c>
      <c r="D514" s="18" t="s">
        <v>3105</v>
      </c>
      <c r="E514" s="19">
        <v>20</v>
      </c>
      <c r="F514" s="23"/>
      <c r="G514" s="21">
        <f>ROUND(E514*F514,2)</f>
        <v>0</v>
      </c>
    </row>
    <row r="515" spans="1:7">
      <c r="A515" s="16">
        <v>232</v>
      </c>
      <c r="B515" s="22" t="s">
        <v>3783</v>
      </c>
      <c r="C515" s="31" t="s">
        <v>3784</v>
      </c>
      <c r="D515" s="18" t="s">
        <v>3105</v>
      </c>
      <c r="E515" s="19">
        <v>20</v>
      </c>
      <c r="F515" s="23"/>
      <c r="G515" s="21">
        <f>ROUND(E515*F515,2)</f>
        <v>0</v>
      </c>
    </row>
    <row r="516" spans="1:7">
      <c r="A516" s="16"/>
      <c r="B516" s="17" t="s">
        <v>3785</v>
      </c>
      <c r="C516" s="30" t="s">
        <v>3786</v>
      </c>
      <c r="D516" s="18" t="s">
        <v>2865</v>
      </c>
      <c r="E516" s="19"/>
      <c r="F516" s="20"/>
      <c r="G516" s="21"/>
    </row>
    <row r="517" spans="1:7">
      <c r="A517" s="16"/>
      <c r="B517" s="22" t="s">
        <v>3787</v>
      </c>
      <c r="C517" s="30" t="s">
        <v>3788</v>
      </c>
      <c r="D517" s="18" t="s">
        <v>2865</v>
      </c>
      <c r="E517" s="19"/>
      <c r="F517" s="20"/>
      <c r="G517" s="21"/>
    </row>
    <row r="518" spans="1:7">
      <c r="A518" s="16">
        <v>233</v>
      </c>
      <c r="B518" s="22" t="s">
        <v>3789</v>
      </c>
      <c r="C518" s="31" t="s">
        <v>3790</v>
      </c>
      <c r="D518" s="18" t="s">
        <v>3112</v>
      </c>
      <c r="E518" s="19">
        <v>4</v>
      </c>
      <c r="F518" s="23"/>
      <c r="G518" s="21">
        <f>ROUND(E518*F518,2)</f>
        <v>0</v>
      </c>
    </row>
    <row r="519" spans="1:7">
      <c r="A519" s="16"/>
      <c r="B519" s="17" t="s">
        <v>3791</v>
      </c>
      <c r="C519" s="30" t="s">
        <v>3792</v>
      </c>
      <c r="D519" s="18" t="s">
        <v>2865</v>
      </c>
      <c r="E519" s="19"/>
      <c r="F519" s="20"/>
      <c r="G519" s="21"/>
    </row>
    <row r="520" spans="1:7" ht="22.5">
      <c r="A520" s="16"/>
      <c r="B520" s="22" t="s">
        <v>3793</v>
      </c>
      <c r="C520" s="30" t="s">
        <v>3794</v>
      </c>
      <c r="D520" s="18" t="s">
        <v>2865</v>
      </c>
      <c r="E520" s="19"/>
      <c r="F520" s="20"/>
      <c r="G520" s="21"/>
    </row>
    <row r="521" spans="1:7" ht="33.75">
      <c r="A521" s="16">
        <v>234</v>
      </c>
      <c r="B521" s="22" t="s">
        <v>3795</v>
      </c>
      <c r="C521" s="31" t="s">
        <v>3796</v>
      </c>
      <c r="D521" s="18" t="s">
        <v>3105</v>
      </c>
      <c r="E521" s="19">
        <v>86</v>
      </c>
      <c r="F521" s="23"/>
      <c r="G521" s="21">
        <f>ROUND(E521*F521,2)</f>
        <v>0</v>
      </c>
    </row>
    <row r="522" spans="1:7" ht="33.75">
      <c r="A522" s="16">
        <v>235</v>
      </c>
      <c r="B522" s="22" t="s">
        <v>3797</v>
      </c>
      <c r="C522" s="31" t="s">
        <v>3798</v>
      </c>
      <c r="D522" s="18" t="s">
        <v>3105</v>
      </c>
      <c r="E522" s="19">
        <v>49</v>
      </c>
      <c r="F522" s="23"/>
      <c r="G522" s="21">
        <f>ROUND(E522*F522,2)</f>
        <v>0</v>
      </c>
    </row>
    <row r="523" spans="1:7" ht="22.5">
      <c r="A523" s="16"/>
      <c r="B523" s="22" t="s">
        <v>3799</v>
      </c>
      <c r="C523" s="30" t="s">
        <v>3800</v>
      </c>
      <c r="D523" s="18" t="s">
        <v>2865</v>
      </c>
      <c r="E523" s="19"/>
      <c r="F523" s="20"/>
      <c r="G523" s="21"/>
    </row>
    <row r="524" spans="1:7" ht="33.75">
      <c r="A524" s="16">
        <v>236</v>
      </c>
      <c r="B524" s="22" t="s">
        <v>3801</v>
      </c>
      <c r="C524" s="31" t="s">
        <v>3802</v>
      </c>
      <c r="D524" s="18" t="s">
        <v>3112</v>
      </c>
      <c r="E524" s="19">
        <v>10</v>
      </c>
      <c r="F524" s="23"/>
      <c r="G524" s="21">
        <f>ROUND(E524*F524,2)</f>
        <v>0</v>
      </c>
    </row>
    <row r="525" spans="1:7" ht="33.75">
      <c r="A525" s="16">
        <v>237</v>
      </c>
      <c r="B525" s="22" t="s">
        <v>3803</v>
      </c>
      <c r="C525" s="31" t="s">
        <v>3804</v>
      </c>
      <c r="D525" s="18" t="s">
        <v>3112</v>
      </c>
      <c r="E525" s="19">
        <v>8</v>
      </c>
      <c r="F525" s="23"/>
      <c r="G525" s="21">
        <f>ROUND(E525*F525,2)</f>
        <v>0</v>
      </c>
    </row>
    <row r="526" spans="1:7">
      <c r="A526" s="16"/>
      <c r="B526" s="22" t="s">
        <v>3805</v>
      </c>
      <c r="C526" s="30" t="s">
        <v>3806</v>
      </c>
      <c r="D526" s="18" t="s">
        <v>2865</v>
      </c>
      <c r="E526" s="19"/>
      <c r="F526" s="20"/>
      <c r="G526" s="21"/>
    </row>
    <row r="527" spans="1:7" ht="22.5">
      <c r="A527" s="16">
        <v>238</v>
      </c>
      <c r="B527" s="22" t="s">
        <v>3807</v>
      </c>
      <c r="C527" s="31" t="s">
        <v>3808</v>
      </c>
      <c r="D527" s="18" t="s">
        <v>3112</v>
      </c>
      <c r="E527" s="19">
        <v>3</v>
      </c>
      <c r="F527" s="23"/>
      <c r="G527" s="21">
        <f>ROUND(E527*F527,2)</f>
        <v>0</v>
      </c>
    </row>
    <row r="528" spans="1:7" ht="22.5">
      <c r="A528" s="16">
        <v>239</v>
      </c>
      <c r="B528" s="22" t="s">
        <v>3809</v>
      </c>
      <c r="C528" s="31" t="s">
        <v>3810</v>
      </c>
      <c r="D528" s="18" t="s">
        <v>3112</v>
      </c>
      <c r="E528" s="19">
        <v>11</v>
      </c>
      <c r="F528" s="23"/>
      <c r="G528" s="21">
        <f>ROUND(E528*F528,2)</f>
        <v>0</v>
      </c>
    </row>
    <row r="529" spans="1:7">
      <c r="A529" s="16"/>
      <c r="B529" s="22" t="s">
        <v>3811</v>
      </c>
      <c r="C529" s="30" t="s">
        <v>3812</v>
      </c>
      <c r="D529" s="18" t="s">
        <v>2865</v>
      </c>
      <c r="E529" s="19"/>
      <c r="F529" s="20"/>
      <c r="G529" s="21"/>
    </row>
    <row r="530" spans="1:7">
      <c r="A530" s="16">
        <v>240</v>
      </c>
      <c r="B530" s="22" t="s">
        <v>3813</v>
      </c>
      <c r="C530" s="31" t="s">
        <v>3814</v>
      </c>
      <c r="D530" s="18" t="s">
        <v>3105</v>
      </c>
      <c r="E530" s="19">
        <v>123</v>
      </c>
      <c r="F530" s="23"/>
      <c r="G530" s="21">
        <f>ROUND(E530*F530,2)</f>
        <v>0</v>
      </c>
    </row>
    <row r="531" spans="1:7" ht="22.5">
      <c r="A531" s="16"/>
      <c r="B531" s="17" t="s">
        <v>3815</v>
      </c>
      <c r="C531" s="30" t="s">
        <v>3816</v>
      </c>
      <c r="D531" s="18" t="s">
        <v>2865</v>
      </c>
      <c r="E531" s="19"/>
      <c r="F531" s="20"/>
      <c r="G531" s="21"/>
    </row>
    <row r="532" spans="1:7">
      <c r="A532" s="16"/>
      <c r="B532" s="22" t="s">
        <v>3817</v>
      </c>
      <c r="C532" s="30" t="s">
        <v>3818</v>
      </c>
      <c r="D532" s="18" t="s">
        <v>2865</v>
      </c>
      <c r="E532" s="19"/>
      <c r="F532" s="20"/>
      <c r="G532" s="21"/>
    </row>
    <row r="533" spans="1:7" ht="22.5">
      <c r="A533" s="16">
        <v>241</v>
      </c>
      <c r="B533" s="22" t="s">
        <v>3819</v>
      </c>
      <c r="C533" s="31" t="s">
        <v>3820</v>
      </c>
      <c r="D533" s="18" t="s">
        <v>3105</v>
      </c>
      <c r="E533" s="19">
        <v>15</v>
      </c>
      <c r="F533" s="23"/>
      <c r="G533" s="21">
        <f>ROUND(E533*F533,2)</f>
        <v>0</v>
      </c>
    </row>
    <row r="534" spans="1:7" ht="22.5">
      <c r="A534" s="16">
        <v>242</v>
      </c>
      <c r="B534" s="22" t="s">
        <v>3821</v>
      </c>
      <c r="C534" s="31" t="s">
        <v>3822</v>
      </c>
      <c r="D534" s="18" t="s">
        <v>3105</v>
      </c>
      <c r="E534" s="19">
        <v>10</v>
      </c>
      <c r="F534" s="23"/>
      <c r="G534" s="21">
        <f>ROUND(E534*F534,2)</f>
        <v>0</v>
      </c>
    </row>
    <row r="535" spans="1:7" ht="22.5">
      <c r="A535" s="16">
        <v>243</v>
      </c>
      <c r="B535" s="22" t="s">
        <v>3823</v>
      </c>
      <c r="C535" s="31" t="s">
        <v>3824</v>
      </c>
      <c r="D535" s="18" t="s">
        <v>3105</v>
      </c>
      <c r="E535" s="19">
        <v>26</v>
      </c>
      <c r="F535" s="23"/>
      <c r="G535" s="21">
        <f>ROUND(E535*F535,2)</f>
        <v>0</v>
      </c>
    </row>
    <row r="536" spans="1:7">
      <c r="A536" s="16"/>
      <c r="B536" s="17" t="s">
        <v>3825</v>
      </c>
      <c r="C536" s="30" t="s">
        <v>3826</v>
      </c>
      <c r="D536" s="18" t="s">
        <v>2865</v>
      </c>
      <c r="E536" s="19"/>
      <c r="F536" s="20"/>
      <c r="G536" s="21"/>
    </row>
    <row r="537" spans="1:7">
      <c r="A537" s="16"/>
      <c r="B537" s="22" t="s">
        <v>3827</v>
      </c>
      <c r="C537" s="30" t="s">
        <v>3828</v>
      </c>
      <c r="D537" s="18" t="s">
        <v>2865</v>
      </c>
      <c r="E537" s="19"/>
      <c r="F537" s="20"/>
      <c r="G537" s="21"/>
    </row>
    <row r="538" spans="1:7" ht="22.5">
      <c r="A538" s="16">
        <v>244</v>
      </c>
      <c r="B538" s="22" t="s">
        <v>3829</v>
      </c>
      <c r="C538" s="31" t="s">
        <v>3830</v>
      </c>
      <c r="D538" s="18" t="s">
        <v>3105</v>
      </c>
      <c r="E538" s="19">
        <v>12.5</v>
      </c>
      <c r="F538" s="23"/>
      <c r="G538" s="21">
        <f>ROUND(E538*F538,2)</f>
        <v>0</v>
      </c>
    </row>
    <row r="539" spans="1:7">
      <c r="A539" s="16"/>
      <c r="B539" s="17" t="s">
        <v>3831</v>
      </c>
      <c r="C539" s="30" t="s">
        <v>3832</v>
      </c>
      <c r="D539" s="18" t="s">
        <v>2865</v>
      </c>
      <c r="E539" s="19"/>
      <c r="F539" s="20"/>
      <c r="G539" s="21"/>
    </row>
    <row r="540" spans="1:7" ht="22.5">
      <c r="A540" s="16"/>
      <c r="B540" s="22" t="s">
        <v>3833</v>
      </c>
      <c r="C540" s="30" t="s">
        <v>3834</v>
      </c>
      <c r="D540" s="18" t="s">
        <v>2865</v>
      </c>
      <c r="E540" s="19"/>
      <c r="F540" s="20"/>
      <c r="G540" s="21"/>
    </row>
    <row r="541" spans="1:7" ht="22.5">
      <c r="A541" s="16">
        <v>245</v>
      </c>
      <c r="B541" s="22" t="s">
        <v>3835</v>
      </c>
      <c r="C541" s="31" t="s">
        <v>3836</v>
      </c>
      <c r="D541" s="18" t="s">
        <v>3112</v>
      </c>
      <c r="E541" s="19">
        <v>3</v>
      </c>
      <c r="F541" s="23"/>
      <c r="G541" s="21">
        <f>ROUND(E541*F541,2)</f>
        <v>0</v>
      </c>
    </row>
    <row r="542" spans="1:7" ht="22.5">
      <c r="A542" s="16">
        <v>246</v>
      </c>
      <c r="B542" s="22" t="s">
        <v>3837</v>
      </c>
      <c r="C542" s="31" t="s">
        <v>3838</v>
      </c>
      <c r="D542" s="18" t="s">
        <v>3112</v>
      </c>
      <c r="E542" s="19">
        <v>9</v>
      </c>
      <c r="F542" s="23"/>
      <c r="G542" s="21">
        <f>ROUND(E542*F542,2)</f>
        <v>0</v>
      </c>
    </row>
    <row r="543" spans="1:7" ht="33.75">
      <c r="A543" s="16">
        <v>247</v>
      </c>
      <c r="B543" s="22" t="s">
        <v>3839</v>
      </c>
      <c r="C543" s="31" t="s">
        <v>3840</v>
      </c>
      <c r="D543" s="18" t="s">
        <v>3112</v>
      </c>
      <c r="E543" s="19">
        <v>3</v>
      </c>
      <c r="F543" s="23"/>
      <c r="G543" s="21">
        <f>ROUND(E543*F543,2)</f>
        <v>0</v>
      </c>
    </row>
    <row r="544" spans="1:7">
      <c r="A544" s="16"/>
      <c r="B544" s="22"/>
      <c r="C544" s="35" t="s">
        <v>3841</v>
      </c>
      <c r="D544" s="36"/>
      <c r="E544" s="36"/>
      <c r="F544" s="36"/>
      <c r="G544" s="10">
        <f>SUM(G502:G543)</f>
        <v>0</v>
      </c>
    </row>
    <row r="545" spans="1:7">
      <c r="A545" s="16"/>
      <c r="B545" s="22"/>
      <c r="C545" s="31"/>
      <c r="D545" s="18"/>
      <c r="E545" s="19"/>
      <c r="F545" s="20"/>
      <c r="G545" s="21"/>
    </row>
    <row r="546" spans="1:7">
      <c r="A546" s="16"/>
      <c r="B546" s="17" t="s">
        <v>3842</v>
      </c>
      <c r="C546" s="30" t="s">
        <v>3843</v>
      </c>
      <c r="D546" s="18" t="s">
        <v>2865</v>
      </c>
      <c r="E546" s="19"/>
      <c r="F546" s="20"/>
      <c r="G546" s="21"/>
    </row>
    <row r="547" spans="1:7">
      <c r="A547" s="16"/>
      <c r="B547" s="17" t="s">
        <v>3844</v>
      </c>
      <c r="C547" s="30" t="s">
        <v>3845</v>
      </c>
      <c r="D547" s="18" t="s">
        <v>2865</v>
      </c>
      <c r="E547" s="19"/>
      <c r="F547" s="20"/>
      <c r="G547" s="21"/>
    </row>
    <row r="548" spans="1:7">
      <c r="A548" s="16"/>
      <c r="B548" s="22" t="s">
        <v>3846</v>
      </c>
      <c r="C548" s="30" t="s">
        <v>3847</v>
      </c>
      <c r="D548" s="18" t="s">
        <v>2865</v>
      </c>
      <c r="E548" s="19"/>
      <c r="F548" s="20"/>
      <c r="G548" s="21"/>
    </row>
    <row r="549" spans="1:7">
      <c r="A549" s="16">
        <v>248</v>
      </c>
      <c r="B549" s="22" t="s">
        <v>3848</v>
      </c>
      <c r="C549" s="31" t="s">
        <v>3849</v>
      </c>
      <c r="D549" s="18" t="s">
        <v>3105</v>
      </c>
      <c r="E549" s="19">
        <v>20</v>
      </c>
      <c r="F549" s="23"/>
      <c r="G549" s="21">
        <f>ROUND(E549*F549,2)</f>
        <v>0</v>
      </c>
    </row>
    <row r="550" spans="1:7">
      <c r="A550" s="16"/>
      <c r="B550" s="22" t="s">
        <v>3850</v>
      </c>
      <c r="C550" s="30" t="s">
        <v>3851</v>
      </c>
      <c r="D550" s="18" t="s">
        <v>2865</v>
      </c>
      <c r="E550" s="19"/>
      <c r="F550" s="20"/>
      <c r="G550" s="21"/>
    </row>
    <row r="551" spans="1:7">
      <c r="A551" s="16">
        <v>249</v>
      </c>
      <c r="B551" s="22" t="s">
        <v>3852</v>
      </c>
      <c r="C551" s="31" t="s">
        <v>3853</v>
      </c>
      <c r="D551" s="18" t="s">
        <v>3105</v>
      </c>
      <c r="E551" s="19">
        <v>210</v>
      </c>
      <c r="F551" s="23"/>
      <c r="G551" s="21">
        <f>ROUND(E551*F551,2)</f>
        <v>0</v>
      </c>
    </row>
    <row r="552" spans="1:7">
      <c r="A552" s="16"/>
      <c r="B552" s="22" t="s">
        <v>3854</v>
      </c>
      <c r="C552" s="30" t="s">
        <v>3855</v>
      </c>
      <c r="D552" s="18" t="s">
        <v>2865</v>
      </c>
      <c r="E552" s="19"/>
      <c r="F552" s="20"/>
      <c r="G552" s="21"/>
    </row>
    <row r="553" spans="1:7">
      <c r="A553" s="16">
        <v>250</v>
      </c>
      <c r="B553" s="22" t="s">
        <v>3856</v>
      </c>
      <c r="C553" s="31" t="s">
        <v>3857</v>
      </c>
      <c r="D553" s="18" t="s">
        <v>3105</v>
      </c>
      <c r="E553" s="19">
        <v>55</v>
      </c>
      <c r="F553" s="23"/>
      <c r="G553" s="21">
        <f>ROUND(E553*F553,2)</f>
        <v>0</v>
      </c>
    </row>
    <row r="554" spans="1:7">
      <c r="A554" s="16"/>
      <c r="B554" s="17" t="s">
        <v>3858</v>
      </c>
      <c r="C554" s="30" t="s">
        <v>3859</v>
      </c>
      <c r="D554" s="18" t="s">
        <v>2865</v>
      </c>
      <c r="E554" s="19"/>
      <c r="F554" s="20"/>
      <c r="G554" s="21"/>
    </row>
    <row r="555" spans="1:7" ht="22.5">
      <c r="A555" s="16"/>
      <c r="B555" s="22" t="s">
        <v>3860</v>
      </c>
      <c r="C555" s="30" t="s">
        <v>3861</v>
      </c>
      <c r="D555" s="18" t="s">
        <v>2865</v>
      </c>
      <c r="E555" s="19"/>
      <c r="F555" s="20"/>
      <c r="G555" s="21"/>
    </row>
    <row r="556" spans="1:7">
      <c r="A556" s="16">
        <v>251</v>
      </c>
      <c r="B556" s="22" t="s">
        <v>3862</v>
      </c>
      <c r="C556" s="31" t="s">
        <v>3863</v>
      </c>
      <c r="D556" s="18" t="s">
        <v>3105</v>
      </c>
      <c r="E556" s="19">
        <v>650</v>
      </c>
      <c r="F556" s="23"/>
      <c r="G556" s="21">
        <f>ROUND(E556*F556,2)</f>
        <v>0</v>
      </c>
    </row>
    <row r="557" spans="1:7">
      <c r="A557" s="16">
        <v>252</v>
      </c>
      <c r="B557" s="22" t="s">
        <v>3864</v>
      </c>
      <c r="C557" s="31" t="s">
        <v>3865</v>
      </c>
      <c r="D557" s="18" t="s">
        <v>3105</v>
      </c>
      <c r="E557" s="19">
        <v>50</v>
      </c>
      <c r="F557" s="23"/>
      <c r="G557" s="21">
        <f>ROUND(E557*F557,2)</f>
        <v>0</v>
      </c>
    </row>
    <row r="558" spans="1:7" ht="22.5">
      <c r="A558" s="16"/>
      <c r="B558" s="22" t="s">
        <v>3866</v>
      </c>
      <c r="C558" s="30" t="s">
        <v>3867</v>
      </c>
      <c r="D558" s="18" t="s">
        <v>2865</v>
      </c>
      <c r="E558" s="19"/>
      <c r="F558" s="20"/>
      <c r="G558" s="21"/>
    </row>
    <row r="559" spans="1:7">
      <c r="A559" s="16">
        <v>253</v>
      </c>
      <c r="B559" s="22" t="s">
        <v>3868</v>
      </c>
      <c r="C559" s="31" t="s">
        <v>3869</v>
      </c>
      <c r="D559" s="18" t="s">
        <v>3105</v>
      </c>
      <c r="E559" s="19">
        <v>35</v>
      </c>
      <c r="F559" s="23"/>
      <c r="G559" s="21">
        <f>ROUND(E559*F559,2)</f>
        <v>0</v>
      </c>
    </row>
    <row r="560" spans="1:7">
      <c r="A560" s="16">
        <v>254</v>
      </c>
      <c r="B560" s="22" t="s">
        <v>3870</v>
      </c>
      <c r="C560" s="31" t="s">
        <v>3871</v>
      </c>
      <c r="D560" s="18" t="s">
        <v>3105</v>
      </c>
      <c r="E560" s="19">
        <v>30</v>
      </c>
      <c r="F560" s="23"/>
      <c r="G560" s="21">
        <f>ROUND(E560*F560,2)</f>
        <v>0</v>
      </c>
    </row>
    <row r="561" spans="1:7" ht="22.5">
      <c r="A561" s="16"/>
      <c r="B561" s="22" t="s">
        <v>3872</v>
      </c>
      <c r="C561" s="30" t="s">
        <v>3873</v>
      </c>
      <c r="D561" s="18" t="s">
        <v>2865</v>
      </c>
      <c r="E561" s="19"/>
      <c r="F561" s="20"/>
      <c r="G561" s="21"/>
    </row>
    <row r="562" spans="1:7">
      <c r="A562" s="16">
        <v>255</v>
      </c>
      <c r="B562" s="22" t="s">
        <v>3874</v>
      </c>
      <c r="C562" s="31" t="s">
        <v>3875</v>
      </c>
      <c r="D562" s="18" t="s">
        <v>3105</v>
      </c>
      <c r="E562" s="19">
        <v>90</v>
      </c>
      <c r="F562" s="23"/>
      <c r="G562" s="21">
        <f>ROUND(E562*F562,2)</f>
        <v>0</v>
      </c>
    </row>
    <row r="563" spans="1:7">
      <c r="A563" s="16">
        <v>256</v>
      </c>
      <c r="B563" s="22" t="s">
        <v>3876</v>
      </c>
      <c r="C563" s="31" t="s">
        <v>3877</v>
      </c>
      <c r="D563" s="18" t="s">
        <v>3105</v>
      </c>
      <c r="E563" s="19">
        <v>20</v>
      </c>
      <c r="F563" s="23"/>
      <c r="G563" s="21">
        <f>ROUND(E563*F563,2)</f>
        <v>0</v>
      </c>
    </row>
    <row r="564" spans="1:7">
      <c r="A564" s="16">
        <v>257</v>
      </c>
      <c r="B564" s="22" t="s">
        <v>3878</v>
      </c>
      <c r="C564" s="31" t="s">
        <v>3879</v>
      </c>
      <c r="D564" s="18" t="s">
        <v>3105</v>
      </c>
      <c r="E564" s="19">
        <v>90</v>
      </c>
      <c r="F564" s="23"/>
      <c r="G564" s="21">
        <f>ROUND(E564*F564,2)</f>
        <v>0</v>
      </c>
    </row>
    <row r="565" spans="1:7">
      <c r="A565" s="16">
        <v>258</v>
      </c>
      <c r="B565" s="22" t="s">
        <v>3880</v>
      </c>
      <c r="C565" s="31" t="s">
        <v>3881</v>
      </c>
      <c r="D565" s="18" t="s">
        <v>3105</v>
      </c>
      <c r="E565" s="19">
        <v>46</v>
      </c>
      <c r="F565" s="23"/>
      <c r="G565" s="21">
        <f>ROUND(E565*F565,2)</f>
        <v>0</v>
      </c>
    </row>
    <row r="566" spans="1:7">
      <c r="A566" s="16">
        <v>259</v>
      </c>
      <c r="B566" s="22" t="s">
        <v>3882</v>
      </c>
      <c r="C566" s="31" t="s">
        <v>3883</v>
      </c>
      <c r="D566" s="18" t="s">
        <v>3105</v>
      </c>
      <c r="E566" s="19">
        <v>55</v>
      </c>
      <c r="F566" s="23"/>
      <c r="G566" s="21">
        <f>ROUND(E566*F566,2)</f>
        <v>0</v>
      </c>
    </row>
    <row r="567" spans="1:7">
      <c r="A567" s="16"/>
      <c r="B567" s="22"/>
      <c r="C567" s="35" t="s">
        <v>3884</v>
      </c>
      <c r="D567" s="36"/>
      <c r="E567" s="36"/>
      <c r="F567" s="36"/>
      <c r="G567" s="10">
        <f>SUM(G547:G566)</f>
        <v>0</v>
      </c>
    </row>
    <row r="568" spans="1:7">
      <c r="A568" s="16"/>
      <c r="B568" s="22"/>
      <c r="C568" s="31"/>
      <c r="D568" s="18"/>
      <c r="E568" s="19"/>
      <c r="F568" s="20"/>
      <c r="G568" s="21"/>
    </row>
    <row r="569" spans="1:7" ht="22.5">
      <c r="A569" s="16"/>
      <c r="B569" s="17" t="s">
        <v>3885</v>
      </c>
      <c r="C569" s="30" t="s">
        <v>3886</v>
      </c>
      <c r="D569" s="18" t="s">
        <v>2865</v>
      </c>
      <c r="E569" s="19"/>
      <c r="F569" s="20"/>
      <c r="G569" s="21"/>
    </row>
    <row r="570" spans="1:7">
      <c r="A570" s="16"/>
      <c r="B570" s="17" t="s">
        <v>3887</v>
      </c>
      <c r="C570" s="30" t="s">
        <v>3888</v>
      </c>
      <c r="D570" s="18" t="s">
        <v>2865</v>
      </c>
      <c r="E570" s="19"/>
      <c r="F570" s="20"/>
      <c r="G570" s="21"/>
    </row>
    <row r="571" spans="1:7" ht="33.75">
      <c r="A571" s="16"/>
      <c r="B571" s="22" t="s">
        <v>3889</v>
      </c>
      <c r="C571" s="30" t="s">
        <v>3890</v>
      </c>
      <c r="D571" s="18" t="s">
        <v>2865</v>
      </c>
      <c r="E571" s="19"/>
      <c r="F571" s="20"/>
      <c r="G571" s="21"/>
    </row>
    <row r="572" spans="1:7">
      <c r="A572" s="16">
        <v>260</v>
      </c>
      <c r="B572" s="22" t="s">
        <v>3891</v>
      </c>
      <c r="C572" s="31" t="s">
        <v>3892</v>
      </c>
      <c r="D572" s="18" t="s">
        <v>3112</v>
      </c>
      <c r="E572" s="19">
        <v>2</v>
      </c>
      <c r="F572" s="23"/>
      <c r="G572" s="21">
        <f>ROUND(E572*F572,2)</f>
        <v>0</v>
      </c>
    </row>
    <row r="573" spans="1:7">
      <c r="A573" s="16"/>
      <c r="B573" s="17" t="s">
        <v>3893</v>
      </c>
      <c r="C573" s="30" t="s">
        <v>3894</v>
      </c>
      <c r="D573" s="18" t="s">
        <v>2865</v>
      </c>
      <c r="E573" s="19"/>
      <c r="F573" s="20"/>
      <c r="G573" s="21"/>
    </row>
    <row r="574" spans="1:7" ht="22.5">
      <c r="A574" s="16"/>
      <c r="B574" s="22" t="s">
        <v>3895</v>
      </c>
      <c r="C574" s="30" t="s">
        <v>3896</v>
      </c>
      <c r="D574" s="18" t="s">
        <v>2865</v>
      </c>
      <c r="E574" s="19"/>
      <c r="F574" s="20"/>
      <c r="G574" s="21"/>
    </row>
    <row r="575" spans="1:7">
      <c r="A575" s="16">
        <v>261</v>
      </c>
      <c r="B575" s="22" t="s">
        <v>3897</v>
      </c>
      <c r="C575" s="31" t="s">
        <v>3898</v>
      </c>
      <c r="D575" s="18" t="s">
        <v>3112</v>
      </c>
      <c r="E575" s="19">
        <v>1</v>
      </c>
      <c r="F575" s="23"/>
      <c r="G575" s="21">
        <f>ROUND(E575*F575,2)</f>
        <v>0</v>
      </c>
    </row>
    <row r="576" spans="1:7">
      <c r="A576" s="16"/>
      <c r="B576" s="17" t="s">
        <v>3899</v>
      </c>
      <c r="C576" s="30" t="s">
        <v>3900</v>
      </c>
      <c r="D576" s="18" t="s">
        <v>2865</v>
      </c>
      <c r="E576" s="19"/>
      <c r="F576" s="20"/>
      <c r="G576" s="21"/>
    </row>
    <row r="577" spans="1:7" ht="33.75">
      <c r="A577" s="16"/>
      <c r="B577" s="22" t="s">
        <v>3901</v>
      </c>
      <c r="C577" s="30" t="s">
        <v>3902</v>
      </c>
      <c r="D577" s="18" t="s">
        <v>2865</v>
      </c>
      <c r="E577" s="19"/>
      <c r="F577" s="20"/>
      <c r="G577" s="21"/>
    </row>
    <row r="578" spans="1:7">
      <c r="A578" s="16">
        <v>262</v>
      </c>
      <c r="B578" s="22" t="s">
        <v>3903</v>
      </c>
      <c r="C578" s="31" t="s">
        <v>3904</v>
      </c>
      <c r="D578" s="18" t="s">
        <v>3112</v>
      </c>
      <c r="E578" s="19">
        <v>1</v>
      </c>
      <c r="F578" s="23"/>
      <c r="G578" s="21">
        <f>ROUND(E578*F578,2)</f>
        <v>0</v>
      </c>
    </row>
    <row r="579" spans="1:7">
      <c r="A579" s="16">
        <v>263</v>
      </c>
      <c r="B579" s="22" t="s">
        <v>3905</v>
      </c>
      <c r="C579" s="31" t="s">
        <v>3906</v>
      </c>
      <c r="D579" s="18" t="s">
        <v>3112</v>
      </c>
      <c r="E579" s="19">
        <v>1</v>
      </c>
      <c r="F579" s="23"/>
      <c r="G579" s="21">
        <f>ROUND(E579*F579,2)</f>
        <v>0</v>
      </c>
    </row>
    <row r="580" spans="1:7">
      <c r="A580" s="16"/>
      <c r="B580" s="17" t="s">
        <v>3907</v>
      </c>
      <c r="C580" s="30" t="s">
        <v>3908</v>
      </c>
      <c r="D580" s="18" t="s">
        <v>2865</v>
      </c>
      <c r="E580" s="19"/>
      <c r="F580" s="20"/>
      <c r="G580" s="21"/>
    </row>
    <row r="581" spans="1:7" ht="22.5">
      <c r="A581" s="16"/>
      <c r="B581" s="22" t="s">
        <v>3909</v>
      </c>
      <c r="C581" s="30" t="s">
        <v>3910</v>
      </c>
      <c r="D581" s="18" t="s">
        <v>2865</v>
      </c>
      <c r="E581" s="19"/>
      <c r="F581" s="20"/>
      <c r="G581" s="21"/>
    </row>
    <row r="582" spans="1:7">
      <c r="A582" s="16">
        <v>264</v>
      </c>
      <c r="B582" s="22" t="s">
        <v>3911</v>
      </c>
      <c r="C582" s="31" t="s">
        <v>3912</v>
      </c>
      <c r="D582" s="18" t="s">
        <v>3112</v>
      </c>
      <c r="E582" s="19">
        <v>2</v>
      </c>
      <c r="F582" s="23"/>
      <c r="G582" s="21">
        <f>ROUND(E582*F582,2)</f>
        <v>0</v>
      </c>
    </row>
    <row r="583" spans="1:7">
      <c r="A583" s="16">
        <v>265</v>
      </c>
      <c r="B583" s="22" t="s">
        <v>3913</v>
      </c>
      <c r="C583" s="31" t="s">
        <v>3914</v>
      </c>
      <c r="D583" s="18" t="s">
        <v>3112</v>
      </c>
      <c r="E583" s="19">
        <v>1</v>
      </c>
      <c r="F583" s="23"/>
      <c r="G583" s="21">
        <f>ROUND(E583*F583,2)</f>
        <v>0</v>
      </c>
    </row>
    <row r="584" spans="1:7" ht="22.5">
      <c r="A584" s="16"/>
      <c r="B584" s="22" t="s">
        <v>3915</v>
      </c>
      <c r="C584" s="30" t="s">
        <v>3916</v>
      </c>
      <c r="D584" s="18" t="s">
        <v>2865</v>
      </c>
      <c r="E584" s="19"/>
      <c r="F584" s="20"/>
      <c r="G584" s="21"/>
    </row>
    <row r="585" spans="1:7" ht="22.5">
      <c r="A585" s="16">
        <v>266</v>
      </c>
      <c r="B585" s="22" t="s">
        <v>3917</v>
      </c>
      <c r="C585" s="31" t="s">
        <v>3918</v>
      </c>
      <c r="D585" s="18" t="s">
        <v>3112</v>
      </c>
      <c r="E585" s="19">
        <v>2</v>
      </c>
      <c r="F585" s="23"/>
      <c r="G585" s="21">
        <f>ROUND(E585*F585,2)</f>
        <v>0</v>
      </c>
    </row>
    <row r="586" spans="1:7" ht="22.5">
      <c r="A586" s="16"/>
      <c r="B586" s="17" t="s">
        <v>3919</v>
      </c>
      <c r="C586" s="30" t="s">
        <v>3920</v>
      </c>
      <c r="D586" s="18" t="s">
        <v>2865</v>
      </c>
      <c r="E586" s="19"/>
      <c r="F586" s="20"/>
      <c r="G586" s="21"/>
    </row>
    <row r="587" spans="1:7" ht="22.5">
      <c r="A587" s="16"/>
      <c r="B587" s="22" t="s">
        <v>3921</v>
      </c>
      <c r="C587" s="30" t="s">
        <v>3922</v>
      </c>
      <c r="D587" s="18" t="s">
        <v>2865</v>
      </c>
      <c r="E587" s="19"/>
      <c r="F587" s="20"/>
      <c r="G587" s="21"/>
    </row>
    <row r="588" spans="1:7" ht="22.5">
      <c r="A588" s="16">
        <v>267</v>
      </c>
      <c r="B588" s="22" t="s">
        <v>3923</v>
      </c>
      <c r="C588" s="31" t="s">
        <v>3924</v>
      </c>
      <c r="D588" s="18" t="s">
        <v>3112</v>
      </c>
      <c r="E588" s="19">
        <v>6</v>
      </c>
      <c r="F588" s="23"/>
      <c r="G588" s="21">
        <f>ROUND(E588*F588,2)</f>
        <v>0</v>
      </c>
    </row>
    <row r="589" spans="1:7" ht="22.5">
      <c r="A589" s="16">
        <v>268</v>
      </c>
      <c r="B589" s="22" t="s">
        <v>3925</v>
      </c>
      <c r="C589" s="31" t="s">
        <v>3926</v>
      </c>
      <c r="D589" s="18" t="s">
        <v>3112</v>
      </c>
      <c r="E589" s="19">
        <v>2</v>
      </c>
      <c r="F589" s="23"/>
      <c r="G589" s="21">
        <f>ROUND(E589*F589,2)</f>
        <v>0</v>
      </c>
    </row>
    <row r="590" spans="1:7" ht="33.75">
      <c r="A590" s="16"/>
      <c r="B590" s="17" t="s">
        <v>3927</v>
      </c>
      <c r="C590" s="30" t="s">
        <v>3928</v>
      </c>
      <c r="D590" s="18" t="s">
        <v>2865</v>
      </c>
      <c r="E590" s="19"/>
      <c r="F590" s="20"/>
      <c r="G590" s="21"/>
    </row>
    <row r="591" spans="1:7" ht="22.5">
      <c r="A591" s="16"/>
      <c r="B591" s="22" t="s">
        <v>3929</v>
      </c>
      <c r="C591" s="30" t="s">
        <v>3930</v>
      </c>
      <c r="D591" s="18" t="s">
        <v>2865</v>
      </c>
      <c r="E591" s="19"/>
      <c r="F591" s="20"/>
      <c r="G591" s="21"/>
    </row>
    <row r="592" spans="1:7" ht="22.5">
      <c r="A592" s="16">
        <v>269</v>
      </c>
      <c r="B592" s="22" t="s">
        <v>3931</v>
      </c>
      <c r="C592" s="31" t="s">
        <v>3932</v>
      </c>
      <c r="D592" s="18" t="s">
        <v>3112</v>
      </c>
      <c r="E592" s="19">
        <v>2</v>
      </c>
      <c r="F592" s="23"/>
      <c r="G592" s="21">
        <f>ROUND(E592*F592,2)</f>
        <v>0</v>
      </c>
    </row>
    <row r="593" spans="1:7" ht="22.5">
      <c r="A593" s="16">
        <v>270</v>
      </c>
      <c r="B593" s="22" t="s">
        <v>3933</v>
      </c>
      <c r="C593" s="31" t="s">
        <v>3934</v>
      </c>
      <c r="D593" s="18" t="s">
        <v>3112</v>
      </c>
      <c r="E593" s="19">
        <v>14</v>
      </c>
      <c r="F593" s="23"/>
      <c r="G593" s="21">
        <f>ROUND(E593*F593,2)</f>
        <v>0</v>
      </c>
    </row>
    <row r="594" spans="1:7" ht="22.5">
      <c r="A594" s="16">
        <v>271</v>
      </c>
      <c r="B594" s="22" t="s">
        <v>3935</v>
      </c>
      <c r="C594" s="31" t="s">
        <v>3936</v>
      </c>
      <c r="D594" s="18" t="s">
        <v>3112</v>
      </c>
      <c r="E594" s="19">
        <v>30</v>
      </c>
      <c r="F594" s="23"/>
      <c r="G594" s="21">
        <f>ROUND(E594*F594,2)</f>
        <v>0</v>
      </c>
    </row>
    <row r="595" spans="1:7" ht="22.5">
      <c r="A595" s="16"/>
      <c r="B595" s="22" t="s">
        <v>3937</v>
      </c>
      <c r="C595" s="30" t="s">
        <v>3938</v>
      </c>
      <c r="D595" s="18" t="s">
        <v>2865</v>
      </c>
      <c r="E595" s="19"/>
      <c r="F595" s="20"/>
      <c r="G595" s="21"/>
    </row>
    <row r="596" spans="1:7" ht="22.5">
      <c r="A596" s="16">
        <v>272</v>
      </c>
      <c r="B596" s="22" t="s">
        <v>3939</v>
      </c>
      <c r="C596" s="31" t="s">
        <v>3940</v>
      </c>
      <c r="D596" s="18" t="s">
        <v>3112</v>
      </c>
      <c r="E596" s="19">
        <v>12</v>
      </c>
      <c r="F596" s="23"/>
      <c r="G596" s="21">
        <f>ROUND(E596*F596,2)</f>
        <v>0</v>
      </c>
    </row>
    <row r="597" spans="1:7" ht="22.5">
      <c r="A597" s="16"/>
      <c r="B597" s="22" t="s">
        <v>3941</v>
      </c>
      <c r="C597" s="30" t="s">
        <v>3942</v>
      </c>
      <c r="D597" s="18" t="s">
        <v>2865</v>
      </c>
      <c r="E597" s="19"/>
      <c r="F597" s="20"/>
      <c r="G597" s="21"/>
    </row>
    <row r="598" spans="1:7" ht="22.5">
      <c r="A598" s="16">
        <v>273</v>
      </c>
      <c r="B598" s="22" t="s">
        <v>3943</v>
      </c>
      <c r="C598" s="31" t="s">
        <v>3944</v>
      </c>
      <c r="D598" s="18" t="s">
        <v>3112</v>
      </c>
      <c r="E598" s="19">
        <v>5</v>
      </c>
      <c r="F598" s="23"/>
      <c r="G598" s="21">
        <f>ROUND(E598*F598,2)</f>
        <v>0</v>
      </c>
    </row>
    <row r="599" spans="1:7" ht="22.5">
      <c r="A599" s="16">
        <v>274</v>
      </c>
      <c r="B599" s="22" t="s">
        <v>3945</v>
      </c>
      <c r="C599" s="31" t="s">
        <v>3946</v>
      </c>
      <c r="D599" s="18" t="s">
        <v>3112</v>
      </c>
      <c r="E599" s="19">
        <v>1</v>
      </c>
      <c r="F599" s="23"/>
      <c r="G599" s="21">
        <f>ROUND(E599*F599,2)</f>
        <v>0</v>
      </c>
    </row>
    <row r="600" spans="1:7" ht="22.5">
      <c r="A600" s="16">
        <v>275</v>
      </c>
      <c r="B600" s="22" t="s">
        <v>3947</v>
      </c>
      <c r="C600" s="31" t="s">
        <v>3948</v>
      </c>
      <c r="D600" s="18" t="s">
        <v>3112</v>
      </c>
      <c r="E600" s="19">
        <v>1</v>
      </c>
      <c r="F600" s="23"/>
      <c r="G600" s="21">
        <f>ROUND(E600*F600,2)</f>
        <v>0</v>
      </c>
    </row>
    <row r="601" spans="1:7" ht="22.5">
      <c r="A601" s="16"/>
      <c r="B601" s="17" t="s">
        <v>3949</v>
      </c>
      <c r="C601" s="30" t="s">
        <v>3950</v>
      </c>
      <c r="D601" s="18" t="s">
        <v>2865</v>
      </c>
      <c r="E601" s="19"/>
      <c r="F601" s="20"/>
      <c r="G601" s="21"/>
    </row>
    <row r="602" spans="1:7" ht="22.5">
      <c r="A602" s="16"/>
      <c r="B602" s="22" t="s">
        <v>3951</v>
      </c>
      <c r="C602" s="30" t="s">
        <v>3952</v>
      </c>
      <c r="D602" s="18" t="s">
        <v>2865</v>
      </c>
      <c r="E602" s="19"/>
      <c r="F602" s="20"/>
      <c r="G602" s="21"/>
    </row>
    <row r="603" spans="1:7" ht="22.5">
      <c r="A603" s="16">
        <v>276</v>
      </c>
      <c r="B603" s="22" t="s">
        <v>3953</v>
      </c>
      <c r="C603" s="31" t="s">
        <v>3954</v>
      </c>
      <c r="D603" s="18" t="s">
        <v>3112</v>
      </c>
      <c r="E603" s="19">
        <v>1</v>
      </c>
      <c r="F603" s="23"/>
      <c r="G603" s="21">
        <f>ROUND(E603*F603,2)</f>
        <v>0</v>
      </c>
    </row>
    <row r="604" spans="1:7" ht="22.5">
      <c r="A604" s="16"/>
      <c r="B604" s="22" t="s">
        <v>3955</v>
      </c>
      <c r="C604" s="30" t="s">
        <v>3956</v>
      </c>
      <c r="D604" s="18" t="s">
        <v>2865</v>
      </c>
      <c r="E604" s="19"/>
      <c r="F604" s="20"/>
      <c r="G604" s="21"/>
    </row>
    <row r="605" spans="1:7" ht="22.5">
      <c r="A605" s="16">
        <v>277</v>
      </c>
      <c r="B605" s="22" t="s">
        <v>3957</v>
      </c>
      <c r="C605" s="31" t="s">
        <v>3958</v>
      </c>
      <c r="D605" s="18" t="s">
        <v>3112</v>
      </c>
      <c r="E605" s="19">
        <v>4</v>
      </c>
      <c r="F605" s="23"/>
      <c r="G605" s="21">
        <f>ROUND(E605*F605,2)</f>
        <v>0</v>
      </c>
    </row>
    <row r="606" spans="1:7">
      <c r="A606" s="16"/>
      <c r="B606" s="17" t="s">
        <v>3959</v>
      </c>
      <c r="C606" s="30" t="s">
        <v>3960</v>
      </c>
      <c r="D606" s="18" t="s">
        <v>2865</v>
      </c>
      <c r="E606" s="19"/>
      <c r="F606" s="20"/>
      <c r="G606" s="21"/>
    </row>
    <row r="607" spans="1:7">
      <c r="A607" s="16"/>
      <c r="B607" s="22" t="s">
        <v>3961</v>
      </c>
      <c r="C607" s="30" t="s">
        <v>3962</v>
      </c>
      <c r="D607" s="18" t="s">
        <v>2865</v>
      </c>
      <c r="E607" s="19"/>
      <c r="F607" s="20"/>
      <c r="G607" s="21"/>
    </row>
    <row r="608" spans="1:7">
      <c r="A608" s="16">
        <v>278</v>
      </c>
      <c r="B608" s="22" t="s">
        <v>3963</v>
      </c>
      <c r="C608" s="31" t="s">
        <v>3964</v>
      </c>
      <c r="D608" s="18" t="s">
        <v>3112</v>
      </c>
      <c r="E608" s="19">
        <v>2</v>
      </c>
      <c r="F608" s="23"/>
      <c r="G608" s="21">
        <f>ROUND(E608*F608,2)</f>
        <v>0</v>
      </c>
    </row>
    <row r="609" spans="1:7" ht="22.5">
      <c r="A609" s="16">
        <v>279</v>
      </c>
      <c r="B609" s="22" t="s">
        <v>3965</v>
      </c>
      <c r="C609" s="31" t="s">
        <v>3966</v>
      </c>
      <c r="D609" s="18" t="s">
        <v>3112</v>
      </c>
      <c r="E609" s="19">
        <v>2</v>
      </c>
      <c r="F609" s="23"/>
      <c r="G609" s="21">
        <f>ROUND(E609*F609,2)</f>
        <v>0</v>
      </c>
    </row>
    <row r="610" spans="1:7">
      <c r="A610" s="16"/>
      <c r="B610" s="17" t="s">
        <v>3967</v>
      </c>
      <c r="C610" s="30" t="s">
        <v>3968</v>
      </c>
      <c r="D610" s="18" t="s">
        <v>2865</v>
      </c>
      <c r="E610" s="19"/>
      <c r="F610" s="20"/>
      <c r="G610" s="21"/>
    </row>
    <row r="611" spans="1:7" ht="33.75">
      <c r="A611" s="16"/>
      <c r="B611" s="22" t="s">
        <v>3969</v>
      </c>
      <c r="C611" s="30" t="s">
        <v>3970</v>
      </c>
      <c r="D611" s="18" t="s">
        <v>2865</v>
      </c>
      <c r="E611" s="19"/>
      <c r="F611" s="20"/>
      <c r="G611" s="21"/>
    </row>
    <row r="612" spans="1:7">
      <c r="A612" s="16">
        <v>280</v>
      </c>
      <c r="B612" s="22" t="s">
        <v>3971</v>
      </c>
      <c r="C612" s="31" t="s">
        <v>3972</v>
      </c>
      <c r="D612" s="18" t="s">
        <v>3112</v>
      </c>
      <c r="E612" s="19">
        <v>3</v>
      </c>
      <c r="F612" s="23"/>
      <c r="G612" s="21">
        <f>ROUND(E612*F612,2)</f>
        <v>0</v>
      </c>
    </row>
    <row r="613" spans="1:7" ht="45">
      <c r="A613" s="16">
        <v>281</v>
      </c>
      <c r="B613" s="22" t="s">
        <v>3973</v>
      </c>
      <c r="C613" s="31" t="s">
        <v>3974</v>
      </c>
      <c r="D613" s="18" t="s">
        <v>3112</v>
      </c>
      <c r="E613" s="19">
        <v>1</v>
      </c>
      <c r="F613" s="23"/>
      <c r="G613" s="21">
        <f>ROUND(E613*F613,2)</f>
        <v>0</v>
      </c>
    </row>
    <row r="614" spans="1:7" ht="22.5">
      <c r="A614" s="16">
        <v>282</v>
      </c>
      <c r="B614" s="22" t="s">
        <v>3975</v>
      </c>
      <c r="C614" s="31" t="s">
        <v>3976</v>
      </c>
      <c r="D614" s="18" t="s">
        <v>3112</v>
      </c>
      <c r="E614" s="19">
        <v>4</v>
      </c>
      <c r="F614" s="23"/>
      <c r="G614" s="21">
        <f>ROUND(E614*F614,2)</f>
        <v>0</v>
      </c>
    </row>
    <row r="615" spans="1:7" ht="22.5">
      <c r="A615" s="16"/>
      <c r="B615" s="22" t="s">
        <v>3977</v>
      </c>
      <c r="C615" s="30" t="s">
        <v>3978</v>
      </c>
      <c r="D615" s="18" t="s">
        <v>2865</v>
      </c>
      <c r="E615" s="19"/>
      <c r="F615" s="20"/>
      <c r="G615" s="21"/>
    </row>
    <row r="616" spans="1:7">
      <c r="A616" s="16">
        <v>283</v>
      </c>
      <c r="B616" s="22" t="s">
        <v>3979</v>
      </c>
      <c r="C616" s="31" t="s">
        <v>3980</v>
      </c>
      <c r="D616" s="18" t="s">
        <v>3112</v>
      </c>
      <c r="E616" s="19">
        <v>3</v>
      </c>
      <c r="F616" s="23"/>
      <c r="G616" s="21">
        <f>ROUND(E616*F616,2)</f>
        <v>0</v>
      </c>
    </row>
    <row r="617" spans="1:7">
      <c r="A617" s="16">
        <v>284</v>
      </c>
      <c r="B617" s="22" t="s">
        <v>3981</v>
      </c>
      <c r="C617" s="31" t="s">
        <v>3982</v>
      </c>
      <c r="D617" s="18" t="s">
        <v>3112</v>
      </c>
      <c r="E617" s="19">
        <v>1</v>
      </c>
      <c r="F617" s="23"/>
      <c r="G617" s="21">
        <f>ROUND(E617*F617,2)</f>
        <v>0</v>
      </c>
    </row>
    <row r="618" spans="1:7">
      <c r="A618" s="16">
        <v>285</v>
      </c>
      <c r="B618" s="22" t="s">
        <v>3983</v>
      </c>
      <c r="C618" s="31" t="s">
        <v>3984</v>
      </c>
      <c r="D618" s="18" t="s">
        <v>3112</v>
      </c>
      <c r="E618" s="19">
        <v>16</v>
      </c>
      <c r="F618" s="23"/>
      <c r="G618" s="21">
        <f>ROUND(E618*F618,2)</f>
        <v>0</v>
      </c>
    </row>
    <row r="619" spans="1:7">
      <c r="A619" s="16">
        <v>286</v>
      </c>
      <c r="B619" s="22" t="s">
        <v>3985</v>
      </c>
      <c r="C619" s="31" t="s">
        <v>3986</v>
      </c>
      <c r="D619" s="18" t="s">
        <v>3112</v>
      </c>
      <c r="E619" s="19">
        <v>1</v>
      </c>
      <c r="F619" s="23"/>
      <c r="G619" s="21">
        <f>ROUND(E619*F619,2)</f>
        <v>0</v>
      </c>
    </row>
    <row r="620" spans="1:7">
      <c r="A620" s="16"/>
      <c r="B620" s="17" t="s">
        <v>3987</v>
      </c>
      <c r="C620" s="30" t="s">
        <v>3988</v>
      </c>
      <c r="D620" s="18" t="s">
        <v>2865</v>
      </c>
      <c r="E620" s="19"/>
      <c r="F620" s="20"/>
      <c r="G620" s="21"/>
    </row>
    <row r="621" spans="1:7">
      <c r="A621" s="16">
        <v>287</v>
      </c>
      <c r="B621" s="22" t="s">
        <v>3989</v>
      </c>
      <c r="C621" s="31" t="s">
        <v>3990</v>
      </c>
      <c r="D621" s="18" t="s">
        <v>3112</v>
      </c>
      <c r="E621" s="19">
        <v>2</v>
      </c>
      <c r="F621" s="23"/>
      <c r="G621" s="21">
        <f>ROUND(E621*F621,2)</f>
        <v>0</v>
      </c>
    </row>
    <row r="622" spans="1:7">
      <c r="A622" s="16"/>
      <c r="B622" s="22" t="s">
        <v>3991</v>
      </c>
      <c r="C622" s="30" t="s">
        <v>3992</v>
      </c>
      <c r="D622" s="18" t="s">
        <v>2865</v>
      </c>
      <c r="E622" s="19"/>
      <c r="F622" s="20"/>
      <c r="G622" s="21"/>
    </row>
    <row r="623" spans="1:7" ht="22.5">
      <c r="A623" s="16">
        <v>288</v>
      </c>
      <c r="B623" s="22" t="s">
        <v>3993</v>
      </c>
      <c r="C623" s="31" t="s">
        <v>3994</v>
      </c>
      <c r="D623" s="18" t="s">
        <v>3112</v>
      </c>
      <c r="E623" s="19">
        <v>6</v>
      </c>
      <c r="F623" s="23"/>
      <c r="G623" s="21">
        <f>ROUND(E623*F623,2)</f>
        <v>0</v>
      </c>
    </row>
    <row r="624" spans="1:7" ht="33.75">
      <c r="A624" s="16"/>
      <c r="B624" s="17" t="s">
        <v>3995</v>
      </c>
      <c r="C624" s="30" t="s">
        <v>3996</v>
      </c>
      <c r="D624" s="18" t="s">
        <v>2865</v>
      </c>
      <c r="E624" s="19"/>
      <c r="F624" s="20"/>
      <c r="G624" s="21"/>
    </row>
    <row r="625" spans="1:7">
      <c r="A625" s="16">
        <v>289</v>
      </c>
      <c r="B625" s="22" t="s">
        <v>3997</v>
      </c>
      <c r="C625" s="31" t="s">
        <v>3998</v>
      </c>
      <c r="D625" s="18" t="s">
        <v>3112</v>
      </c>
      <c r="E625" s="19">
        <v>2</v>
      </c>
      <c r="F625" s="23"/>
      <c r="G625" s="21">
        <f>ROUND(E625*F625,2)</f>
        <v>0</v>
      </c>
    </row>
    <row r="626" spans="1:7">
      <c r="A626" s="16"/>
      <c r="B626" s="17" t="s">
        <v>3999</v>
      </c>
      <c r="C626" s="30" t="s">
        <v>4000</v>
      </c>
      <c r="D626" s="18" t="s">
        <v>2865</v>
      </c>
      <c r="E626" s="19"/>
      <c r="F626" s="20"/>
      <c r="G626" s="21"/>
    </row>
    <row r="627" spans="1:7" ht="22.5">
      <c r="A627" s="16">
        <v>290</v>
      </c>
      <c r="B627" s="22" t="s">
        <v>4001</v>
      </c>
      <c r="C627" s="31" t="s">
        <v>4002</v>
      </c>
      <c r="D627" s="18" t="s">
        <v>3112</v>
      </c>
      <c r="E627" s="19">
        <v>4</v>
      </c>
      <c r="F627" s="23"/>
      <c r="G627" s="21">
        <f>ROUND(E627*F627,2)</f>
        <v>0</v>
      </c>
    </row>
    <row r="628" spans="1:7">
      <c r="A628" s="16">
        <v>291</v>
      </c>
      <c r="B628" s="22" t="s">
        <v>4003</v>
      </c>
      <c r="C628" s="31" t="s">
        <v>4004</v>
      </c>
      <c r="D628" s="18" t="s">
        <v>3112</v>
      </c>
      <c r="E628" s="19">
        <v>1</v>
      </c>
      <c r="F628" s="23"/>
      <c r="G628" s="21">
        <f>ROUND(E628*F628,2)</f>
        <v>0</v>
      </c>
    </row>
    <row r="629" spans="1:7">
      <c r="A629" s="16">
        <v>292</v>
      </c>
      <c r="B629" s="22" t="s">
        <v>4005</v>
      </c>
      <c r="C629" s="31" t="s">
        <v>4006</v>
      </c>
      <c r="D629" s="18" t="s">
        <v>3112</v>
      </c>
      <c r="E629" s="19">
        <v>1</v>
      </c>
      <c r="F629" s="23"/>
      <c r="G629" s="21">
        <f>ROUND(E629*F629,2)</f>
        <v>0</v>
      </c>
    </row>
    <row r="630" spans="1:7" ht="22.5">
      <c r="A630" s="16">
        <v>293</v>
      </c>
      <c r="B630" s="22" t="s">
        <v>4007</v>
      </c>
      <c r="C630" s="31" t="s">
        <v>4008</v>
      </c>
      <c r="D630" s="18" t="s">
        <v>3112</v>
      </c>
      <c r="E630" s="19">
        <v>1</v>
      </c>
      <c r="F630" s="23"/>
      <c r="G630" s="21">
        <f>ROUND(E630*F630,2)</f>
        <v>0</v>
      </c>
    </row>
    <row r="631" spans="1:7" ht="33.75">
      <c r="A631" s="16">
        <v>294</v>
      </c>
      <c r="B631" s="22" t="s">
        <v>4009</v>
      </c>
      <c r="C631" s="31" t="s">
        <v>4010</v>
      </c>
      <c r="D631" s="18" t="s">
        <v>3112</v>
      </c>
      <c r="E631" s="19">
        <v>1</v>
      </c>
      <c r="F631" s="23"/>
      <c r="G631" s="21">
        <f>ROUND(E631*F631,2)</f>
        <v>0</v>
      </c>
    </row>
    <row r="632" spans="1:7">
      <c r="A632" s="16"/>
      <c r="B632" s="22"/>
      <c r="C632" s="35" t="s">
        <v>4011</v>
      </c>
      <c r="D632" s="36"/>
      <c r="E632" s="36"/>
      <c r="F632" s="36"/>
      <c r="G632" s="10">
        <f>SUM(G570:G631)</f>
        <v>0</v>
      </c>
    </row>
    <row r="633" spans="1:7">
      <c r="A633" s="16"/>
      <c r="B633" s="22"/>
      <c r="C633" s="31"/>
      <c r="D633" s="18"/>
      <c r="E633" s="19"/>
      <c r="F633" s="20"/>
      <c r="G633" s="21"/>
    </row>
    <row r="634" spans="1:7" ht="22.5">
      <c r="A634" s="16"/>
      <c r="B634" s="17" t="s">
        <v>4012</v>
      </c>
      <c r="C634" s="30" t="s">
        <v>4013</v>
      </c>
      <c r="D634" s="18" t="s">
        <v>2865</v>
      </c>
      <c r="E634" s="19"/>
      <c r="F634" s="20"/>
      <c r="G634" s="21"/>
    </row>
    <row r="635" spans="1:7" ht="22.5">
      <c r="A635" s="16"/>
      <c r="B635" s="17" t="s">
        <v>4014</v>
      </c>
      <c r="C635" s="30" t="s">
        <v>4015</v>
      </c>
      <c r="D635" s="18" t="s">
        <v>2865</v>
      </c>
      <c r="E635" s="19"/>
      <c r="F635" s="20"/>
      <c r="G635" s="21"/>
    </row>
    <row r="636" spans="1:7" ht="33.75">
      <c r="A636" s="16"/>
      <c r="B636" s="22" t="s">
        <v>4016</v>
      </c>
      <c r="C636" s="30" t="s">
        <v>4017</v>
      </c>
      <c r="D636" s="18" t="s">
        <v>2865</v>
      </c>
      <c r="E636" s="19"/>
      <c r="F636" s="20"/>
      <c r="G636" s="21"/>
    </row>
    <row r="637" spans="1:7" ht="33.75">
      <c r="A637" s="16">
        <v>295</v>
      </c>
      <c r="B637" s="22" t="s">
        <v>4018</v>
      </c>
      <c r="C637" s="31" t="s">
        <v>4019</v>
      </c>
      <c r="D637" s="18" t="s">
        <v>3112</v>
      </c>
      <c r="E637" s="19">
        <v>26</v>
      </c>
      <c r="F637" s="23"/>
      <c r="G637" s="21">
        <f>ROUND(E637*F637,2)</f>
        <v>0</v>
      </c>
    </row>
    <row r="638" spans="1:7" ht="33.75">
      <c r="A638" s="16"/>
      <c r="B638" s="22" t="s">
        <v>4020</v>
      </c>
      <c r="C638" s="30" t="s">
        <v>4021</v>
      </c>
      <c r="D638" s="18" t="s">
        <v>2865</v>
      </c>
      <c r="E638" s="19"/>
      <c r="F638" s="20"/>
      <c r="G638" s="21"/>
    </row>
    <row r="639" spans="1:7" ht="22.5">
      <c r="A639" s="16">
        <v>296</v>
      </c>
      <c r="B639" s="22" t="s">
        <v>4022</v>
      </c>
      <c r="C639" s="31" t="s">
        <v>4023</v>
      </c>
      <c r="D639" s="18" t="s">
        <v>3112</v>
      </c>
      <c r="E639" s="19">
        <v>2</v>
      </c>
      <c r="F639" s="23"/>
      <c r="G639" s="21">
        <f>ROUND(E639*F639,2)</f>
        <v>0</v>
      </c>
    </row>
    <row r="640" spans="1:7" ht="22.5">
      <c r="A640" s="16"/>
      <c r="B640" s="22" t="s">
        <v>4024</v>
      </c>
      <c r="C640" s="30" t="s">
        <v>1902</v>
      </c>
      <c r="D640" s="18" t="s">
        <v>2865</v>
      </c>
      <c r="E640" s="19"/>
      <c r="F640" s="20"/>
      <c r="G640" s="21"/>
    </row>
    <row r="641" spans="1:7" ht="22.5">
      <c r="A641" s="16">
        <v>297</v>
      </c>
      <c r="B641" s="22" t="s">
        <v>1903</v>
      </c>
      <c r="C641" s="31" t="s">
        <v>1904</v>
      </c>
      <c r="D641" s="18" t="s">
        <v>3112</v>
      </c>
      <c r="E641" s="19">
        <v>1</v>
      </c>
      <c r="F641" s="23"/>
      <c r="G641" s="21">
        <f>ROUND(E641*F641,2)</f>
        <v>0</v>
      </c>
    </row>
    <row r="642" spans="1:7" ht="33.75">
      <c r="A642" s="16"/>
      <c r="B642" s="22" t="s">
        <v>1905</v>
      </c>
      <c r="C642" s="30" t="s">
        <v>1906</v>
      </c>
      <c r="D642" s="18" t="s">
        <v>2865</v>
      </c>
      <c r="E642" s="19"/>
      <c r="F642" s="20"/>
      <c r="G642" s="21"/>
    </row>
    <row r="643" spans="1:7" ht="22.5">
      <c r="A643" s="16">
        <v>298</v>
      </c>
      <c r="B643" s="22" t="s">
        <v>1907</v>
      </c>
      <c r="C643" s="31" t="s">
        <v>1908</v>
      </c>
      <c r="D643" s="18" t="s">
        <v>3112</v>
      </c>
      <c r="E643" s="19">
        <v>6</v>
      </c>
      <c r="F643" s="23"/>
      <c r="G643" s="21">
        <f>ROUND(E643*F643,2)</f>
        <v>0</v>
      </c>
    </row>
    <row r="644" spans="1:7" ht="22.5">
      <c r="A644" s="16"/>
      <c r="B644" s="22" t="s">
        <v>1909</v>
      </c>
      <c r="C644" s="30" t="s">
        <v>1910</v>
      </c>
      <c r="D644" s="18" t="s">
        <v>2865</v>
      </c>
      <c r="E644" s="19"/>
      <c r="F644" s="20"/>
      <c r="G644" s="21"/>
    </row>
    <row r="645" spans="1:7" ht="33.75">
      <c r="A645" s="16">
        <v>299</v>
      </c>
      <c r="B645" s="22" t="s">
        <v>1911</v>
      </c>
      <c r="C645" s="31" t="s">
        <v>1912</v>
      </c>
      <c r="D645" s="18" t="s">
        <v>3112</v>
      </c>
      <c r="E645" s="19">
        <v>16</v>
      </c>
      <c r="F645" s="23"/>
      <c r="G645" s="21">
        <f>ROUND(E645*F645,2)</f>
        <v>0</v>
      </c>
    </row>
    <row r="646" spans="1:7" ht="22.5">
      <c r="A646" s="16"/>
      <c r="B646" s="22" t="s">
        <v>1913</v>
      </c>
      <c r="C646" s="30" t="s">
        <v>1914</v>
      </c>
      <c r="D646" s="18" t="s">
        <v>2865</v>
      </c>
      <c r="E646" s="19"/>
      <c r="F646" s="20"/>
      <c r="G646" s="21"/>
    </row>
    <row r="647" spans="1:7" ht="33.75">
      <c r="A647" s="16">
        <v>300</v>
      </c>
      <c r="B647" s="22" t="s">
        <v>1915</v>
      </c>
      <c r="C647" s="31" t="s">
        <v>1916</v>
      </c>
      <c r="D647" s="18" t="s">
        <v>3112</v>
      </c>
      <c r="E647" s="19">
        <v>2</v>
      </c>
      <c r="F647" s="23"/>
      <c r="G647" s="21">
        <f>ROUND(E647*F647,2)</f>
        <v>0</v>
      </c>
    </row>
    <row r="648" spans="1:7" ht="45">
      <c r="A648" s="16">
        <v>301</v>
      </c>
      <c r="B648" s="22" t="s">
        <v>1917</v>
      </c>
      <c r="C648" s="31" t="s">
        <v>1918</v>
      </c>
      <c r="D648" s="18" t="s">
        <v>3112</v>
      </c>
      <c r="E648" s="19">
        <v>5</v>
      </c>
      <c r="F648" s="23"/>
      <c r="G648" s="21">
        <f>ROUND(E648*F648,2)</f>
        <v>0</v>
      </c>
    </row>
    <row r="649" spans="1:7" ht="45">
      <c r="A649" s="16">
        <v>302</v>
      </c>
      <c r="B649" s="22" t="s">
        <v>1919</v>
      </c>
      <c r="C649" s="31" t="s">
        <v>1920</v>
      </c>
      <c r="D649" s="18" t="s">
        <v>3112</v>
      </c>
      <c r="E649" s="19">
        <v>2</v>
      </c>
      <c r="F649" s="23"/>
      <c r="G649" s="21">
        <f>ROUND(E649*F649,2)</f>
        <v>0</v>
      </c>
    </row>
    <row r="650" spans="1:7" ht="45">
      <c r="A650" s="16">
        <v>303</v>
      </c>
      <c r="B650" s="22" t="s">
        <v>1921</v>
      </c>
      <c r="C650" s="31" t="s">
        <v>1922</v>
      </c>
      <c r="D650" s="18" t="s">
        <v>3112</v>
      </c>
      <c r="E650" s="19">
        <v>5</v>
      </c>
      <c r="F650" s="23"/>
      <c r="G650" s="21">
        <f>ROUND(E650*F650,2)</f>
        <v>0</v>
      </c>
    </row>
    <row r="651" spans="1:7" ht="22.5">
      <c r="A651" s="16"/>
      <c r="B651" s="22" t="s">
        <v>1923</v>
      </c>
      <c r="C651" s="30" t="s">
        <v>1924</v>
      </c>
      <c r="D651" s="18" t="s">
        <v>2865</v>
      </c>
      <c r="E651" s="19"/>
      <c r="F651" s="20"/>
      <c r="G651" s="21"/>
    </row>
    <row r="652" spans="1:7" ht="45">
      <c r="A652" s="16">
        <v>304</v>
      </c>
      <c r="B652" s="22" t="s">
        <v>1925</v>
      </c>
      <c r="C652" s="31" t="s">
        <v>1926</v>
      </c>
      <c r="D652" s="18" t="s">
        <v>3112</v>
      </c>
      <c r="E652" s="19">
        <v>6</v>
      </c>
      <c r="F652" s="23"/>
      <c r="G652" s="21">
        <f>ROUND(E652*F652,2)</f>
        <v>0</v>
      </c>
    </row>
    <row r="653" spans="1:7" ht="33.75">
      <c r="A653" s="16"/>
      <c r="B653" s="22" t="s">
        <v>1927</v>
      </c>
      <c r="C653" s="30" t="s">
        <v>1928</v>
      </c>
      <c r="D653" s="18" t="s">
        <v>2865</v>
      </c>
      <c r="E653" s="19"/>
      <c r="F653" s="20"/>
      <c r="G653" s="21"/>
    </row>
    <row r="654" spans="1:7" ht="22.5">
      <c r="A654" s="16">
        <v>305</v>
      </c>
      <c r="B654" s="22" t="s">
        <v>1929</v>
      </c>
      <c r="C654" s="31" t="s">
        <v>1930</v>
      </c>
      <c r="D654" s="18" t="s">
        <v>3112</v>
      </c>
      <c r="E654" s="19">
        <v>43</v>
      </c>
      <c r="F654" s="23"/>
      <c r="G654" s="21">
        <f>ROUND(E654*F654,2)</f>
        <v>0</v>
      </c>
    </row>
    <row r="655" spans="1:7" ht="33.75">
      <c r="A655" s="16"/>
      <c r="B655" s="22" t="s">
        <v>1931</v>
      </c>
      <c r="C655" s="30" t="s">
        <v>1932</v>
      </c>
      <c r="D655" s="18" t="s">
        <v>2865</v>
      </c>
      <c r="E655" s="19"/>
      <c r="F655" s="20"/>
      <c r="G655" s="21"/>
    </row>
    <row r="656" spans="1:7" ht="33.75">
      <c r="A656" s="16">
        <v>306</v>
      </c>
      <c r="B656" s="22" t="s">
        <v>1933</v>
      </c>
      <c r="C656" s="31" t="s">
        <v>1934</v>
      </c>
      <c r="D656" s="18" t="s">
        <v>3112</v>
      </c>
      <c r="E656" s="19">
        <v>88</v>
      </c>
      <c r="F656" s="23"/>
      <c r="G656" s="21">
        <f>ROUND(E656*F656,2)</f>
        <v>0</v>
      </c>
    </row>
    <row r="657" spans="1:7" ht="33.75">
      <c r="A657" s="16"/>
      <c r="B657" s="22" t="s">
        <v>1935</v>
      </c>
      <c r="C657" s="30" t="s">
        <v>1936</v>
      </c>
      <c r="D657" s="18" t="s">
        <v>2865</v>
      </c>
      <c r="E657" s="19"/>
      <c r="F657" s="20"/>
      <c r="G657" s="21"/>
    </row>
    <row r="658" spans="1:7" ht="22.5">
      <c r="A658" s="16">
        <v>307</v>
      </c>
      <c r="B658" s="22" t="s">
        <v>1937</v>
      </c>
      <c r="C658" s="31" t="s">
        <v>1938</v>
      </c>
      <c r="D658" s="18" t="s">
        <v>3112</v>
      </c>
      <c r="E658" s="19">
        <v>10</v>
      </c>
      <c r="F658" s="23"/>
      <c r="G658" s="21">
        <f>ROUND(E658*F658,2)</f>
        <v>0</v>
      </c>
    </row>
    <row r="659" spans="1:7" ht="33.75">
      <c r="A659" s="16"/>
      <c r="B659" s="22" t="s">
        <v>1939</v>
      </c>
      <c r="C659" s="30" t="s">
        <v>1940</v>
      </c>
      <c r="D659" s="18" t="s">
        <v>2865</v>
      </c>
      <c r="E659" s="19"/>
      <c r="F659" s="20"/>
      <c r="G659" s="21"/>
    </row>
    <row r="660" spans="1:7" ht="22.5">
      <c r="A660" s="16">
        <v>308</v>
      </c>
      <c r="B660" s="22" t="s">
        <v>1941</v>
      </c>
      <c r="C660" s="31" t="s">
        <v>1938</v>
      </c>
      <c r="D660" s="18" t="s">
        <v>3112</v>
      </c>
      <c r="E660" s="19">
        <v>10</v>
      </c>
      <c r="F660" s="23"/>
      <c r="G660" s="21">
        <f>ROUND(E660*F660,2)</f>
        <v>0</v>
      </c>
    </row>
    <row r="661" spans="1:7" ht="22.5">
      <c r="A661" s="16"/>
      <c r="B661" s="22" t="s">
        <v>1942</v>
      </c>
      <c r="C661" s="30" t="s">
        <v>1943</v>
      </c>
      <c r="D661" s="18" t="s">
        <v>2865</v>
      </c>
      <c r="E661" s="19"/>
      <c r="F661" s="20"/>
      <c r="G661" s="21"/>
    </row>
    <row r="662" spans="1:7" ht="22.5">
      <c r="A662" s="16">
        <v>309</v>
      </c>
      <c r="B662" s="22" t="s">
        <v>1944</v>
      </c>
      <c r="C662" s="31" t="s">
        <v>1945</v>
      </c>
      <c r="D662" s="18" t="s">
        <v>3112</v>
      </c>
      <c r="E662" s="19">
        <v>5</v>
      </c>
      <c r="F662" s="23"/>
      <c r="G662" s="21">
        <f>ROUND(E662*F662,2)</f>
        <v>0</v>
      </c>
    </row>
    <row r="663" spans="1:7" ht="33.75">
      <c r="A663" s="16"/>
      <c r="B663" s="17" t="s">
        <v>1946</v>
      </c>
      <c r="C663" s="30" t="s">
        <v>1947</v>
      </c>
      <c r="D663" s="18" t="s">
        <v>2865</v>
      </c>
      <c r="E663" s="19"/>
      <c r="F663" s="20"/>
      <c r="G663" s="21"/>
    </row>
    <row r="664" spans="1:7" ht="33.75">
      <c r="A664" s="16"/>
      <c r="B664" s="22" t="s">
        <v>1948</v>
      </c>
      <c r="C664" s="30" t="s">
        <v>1949</v>
      </c>
      <c r="D664" s="18" t="s">
        <v>2865</v>
      </c>
      <c r="E664" s="19"/>
      <c r="F664" s="20"/>
      <c r="G664" s="21"/>
    </row>
    <row r="665" spans="1:7" ht="22.5">
      <c r="A665" s="16">
        <v>310</v>
      </c>
      <c r="B665" s="22" t="s">
        <v>1950</v>
      </c>
      <c r="C665" s="31" t="s">
        <v>1951</v>
      </c>
      <c r="D665" s="18" t="s">
        <v>3112</v>
      </c>
      <c r="E665" s="19">
        <v>18</v>
      </c>
      <c r="F665" s="23"/>
      <c r="G665" s="21">
        <f>ROUND(E665*F665,2)</f>
        <v>0</v>
      </c>
    </row>
    <row r="666" spans="1:7" ht="33.75">
      <c r="A666" s="16"/>
      <c r="B666" s="22" t="s">
        <v>1952</v>
      </c>
      <c r="C666" s="30" t="s">
        <v>1953</v>
      </c>
      <c r="D666" s="18" t="s">
        <v>2865</v>
      </c>
      <c r="E666" s="19"/>
      <c r="F666" s="20"/>
      <c r="G666" s="21"/>
    </row>
    <row r="667" spans="1:7" ht="33.75">
      <c r="A667" s="16">
        <v>311</v>
      </c>
      <c r="B667" s="22" t="s">
        <v>1954</v>
      </c>
      <c r="C667" s="31" t="s">
        <v>1955</v>
      </c>
      <c r="D667" s="18" t="s">
        <v>3112</v>
      </c>
      <c r="E667" s="19">
        <v>15</v>
      </c>
      <c r="F667" s="23"/>
      <c r="G667" s="21">
        <f>ROUND(E667*F667,2)</f>
        <v>0</v>
      </c>
    </row>
    <row r="668" spans="1:7" ht="45">
      <c r="A668" s="16"/>
      <c r="B668" s="22" t="s">
        <v>1956</v>
      </c>
      <c r="C668" s="30" t="s">
        <v>1957</v>
      </c>
      <c r="D668" s="18" t="s">
        <v>2865</v>
      </c>
      <c r="E668" s="19"/>
      <c r="F668" s="20"/>
      <c r="G668" s="21"/>
    </row>
    <row r="669" spans="1:7" ht="22.5">
      <c r="A669" s="16">
        <v>312</v>
      </c>
      <c r="B669" s="22" t="s">
        <v>1958</v>
      </c>
      <c r="C669" s="31" t="s">
        <v>1959</v>
      </c>
      <c r="D669" s="18" t="s">
        <v>3112</v>
      </c>
      <c r="E669" s="19">
        <v>5</v>
      </c>
      <c r="F669" s="23"/>
      <c r="G669" s="21">
        <f>ROUND(E669*F669,2)</f>
        <v>0</v>
      </c>
    </row>
    <row r="670" spans="1:7" ht="33.75">
      <c r="A670" s="16"/>
      <c r="B670" s="22" t="s">
        <v>1960</v>
      </c>
      <c r="C670" s="30" t="s">
        <v>1961</v>
      </c>
      <c r="D670" s="18" t="s">
        <v>2865</v>
      </c>
      <c r="E670" s="19"/>
      <c r="F670" s="20"/>
      <c r="G670" s="21"/>
    </row>
    <row r="671" spans="1:7" ht="22.5">
      <c r="A671" s="16">
        <v>313</v>
      </c>
      <c r="B671" s="22" t="s">
        <v>1962</v>
      </c>
      <c r="C671" s="31" t="s">
        <v>1963</v>
      </c>
      <c r="D671" s="18" t="s">
        <v>3112</v>
      </c>
      <c r="E671" s="19">
        <v>10</v>
      </c>
      <c r="F671" s="23"/>
      <c r="G671" s="21">
        <f>ROUND(E671*F671,2)</f>
        <v>0</v>
      </c>
    </row>
    <row r="672" spans="1:7">
      <c r="A672" s="16"/>
      <c r="B672" s="22"/>
      <c r="C672" s="35" t="s">
        <v>1964</v>
      </c>
      <c r="D672" s="36"/>
      <c r="E672" s="36"/>
      <c r="F672" s="36"/>
      <c r="G672" s="10">
        <f>SUM(G635:G671)</f>
        <v>0</v>
      </c>
    </row>
    <row r="673" spans="1:7">
      <c r="A673" s="16"/>
      <c r="B673" s="22"/>
      <c r="C673" s="31"/>
      <c r="D673" s="18"/>
      <c r="E673" s="19"/>
      <c r="F673" s="20"/>
      <c r="G673" s="21"/>
    </row>
    <row r="674" spans="1:7">
      <c r="A674" s="16"/>
      <c r="B674" s="17" t="s">
        <v>1965</v>
      </c>
      <c r="C674" s="30" t="s">
        <v>1966</v>
      </c>
      <c r="D674" s="18" t="s">
        <v>2865</v>
      </c>
      <c r="E674" s="19"/>
      <c r="F674" s="20"/>
      <c r="G674" s="21"/>
    </row>
    <row r="675" spans="1:7">
      <c r="A675" s="16"/>
      <c r="B675" s="17" t="s">
        <v>1967</v>
      </c>
      <c r="C675" s="30" t="s">
        <v>1968</v>
      </c>
      <c r="D675" s="18" t="s">
        <v>2865</v>
      </c>
      <c r="E675" s="19"/>
      <c r="F675" s="20"/>
      <c r="G675" s="21"/>
    </row>
    <row r="676" spans="1:7" ht="22.5">
      <c r="A676" s="16"/>
      <c r="B676" s="22" t="s">
        <v>1969</v>
      </c>
      <c r="C676" s="30" t="s">
        <v>1970</v>
      </c>
      <c r="D676" s="18" t="s">
        <v>2865</v>
      </c>
      <c r="E676" s="19"/>
      <c r="F676" s="20"/>
      <c r="G676" s="21"/>
    </row>
    <row r="677" spans="1:7" ht="45">
      <c r="A677" s="16">
        <v>314</v>
      </c>
      <c r="B677" s="22" t="s">
        <v>1971</v>
      </c>
      <c r="C677" s="31" t="s">
        <v>1972</v>
      </c>
      <c r="D677" s="18" t="s">
        <v>3112</v>
      </c>
      <c r="E677" s="19">
        <v>28</v>
      </c>
      <c r="F677" s="23"/>
      <c r="G677" s="21">
        <f>ROUND(E677*F677,2)</f>
        <v>0</v>
      </c>
    </row>
    <row r="678" spans="1:7" ht="22.5">
      <c r="A678" s="16"/>
      <c r="B678" s="22" t="s">
        <v>1973</v>
      </c>
      <c r="C678" s="30" t="s">
        <v>1974</v>
      </c>
      <c r="D678" s="18" t="s">
        <v>2865</v>
      </c>
      <c r="E678" s="19"/>
      <c r="F678" s="20"/>
      <c r="G678" s="21"/>
    </row>
    <row r="679" spans="1:7" ht="45">
      <c r="A679" s="16">
        <v>315</v>
      </c>
      <c r="B679" s="22" t="s">
        <v>1975</v>
      </c>
      <c r="C679" s="31" t="s">
        <v>1976</v>
      </c>
      <c r="D679" s="18" t="s">
        <v>3112</v>
      </c>
      <c r="E679" s="19">
        <v>7</v>
      </c>
      <c r="F679" s="23"/>
      <c r="G679" s="21">
        <f>ROUND(E679*F679,2)</f>
        <v>0</v>
      </c>
    </row>
    <row r="680" spans="1:7" ht="45">
      <c r="A680" s="16">
        <v>316</v>
      </c>
      <c r="B680" s="22" t="s">
        <v>1977</v>
      </c>
      <c r="C680" s="31" t="s">
        <v>1978</v>
      </c>
      <c r="D680" s="18" t="s">
        <v>3112</v>
      </c>
      <c r="E680" s="19">
        <v>16</v>
      </c>
      <c r="F680" s="23"/>
      <c r="G680" s="21">
        <f>ROUND(E680*F680,2)</f>
        <v>0</v>
      </c>
    </row>
    <row r="681" spans="1:7" ht="22.5">
      <c r="A681" s="16"/>
      <c r="B681" s="22" t="s">
        <v>1979</v>
      </c>
      <c r="C681" s="30" t="s">
        <v>1980</v>
      </c>
      <c r="D681" s="18" t="s">
        <v>2865</v>
      </c>
      <c r="E681" s="19"/>
      <c r="F681" s="20"/>
      <c r="G681" s="21"/>
    </row>
    <row r="682" spans="1:7" ht="33.75">
      <c r="A682" s="16">
        <v>317</v>
      </c>
      <c r="B682" s="22" t="s">
        <v>1981</v>
      </c>
      <c r="C682" s="31" t="s">
        <v>1982</v>
      </c>
      <c r="D682" s="18" t="s">
        <v>3112</v>
      </c>
      <c r="E682" s="19">
        <v>5</v>
      </c>
      <c r="F682" s="23"/>
      <c r="G682" s="21">
        <f>ROUND(E682*F682,2)</f>
        <v>0</v>
      </c>
    </row>
    <row r="683" spans="1:7" ht="22.5">
      <c r="A683" s="16"/>
      <c r="B683" s="22" t="s">
        <v>1983</v>
      </c>
      <c r="C683" s="30" t="s">
        <v>1984</v>
      </c>
      <c r="D683" s="18" t="s">
        <v>2865</v>
      </c>
      <c r="E683" s="19"/>
      <c r="F683" s="20"/>
      <c r="G683" s="21"/>
    </row>
    <row r="684" spans="1:7" ht="22.5">
      <c r="A684" s="16">
        <v>318</v>
      </c>
      <c r="B684" s="22" t="s">
        <v>1985</v>
      </c>
      <c r="C684" s="31" t="s">
        <v>1986</v>
      </c>
      <c r="D684" s="18" t="s">
        <v>3112</v>
      </c>
      <c r="E684" s="19">
        <v>1</v>
      </c>
      <c r="F684" s="23"/>
      <c r="G684" s="21">
        <f>ROUND(E684*F684,2)</f>
        <v>0</v>
      </c>
    </row>
    <row r="685" spans="1:7" ht="22.5">
      <c r="A685" s="16"/>
      <c r="B685" s="22" t="s">
        <v>1987</v>
      </c>
      <c r="C685" s="30" t="s">
        <v>1988</v>
      </c>
      <c r="D685" s="18" t="s">
        <v>2865</v>
      </c>
      <c r="E685" s="19"/>
      <c r="F685" s="20"/>
      <c r="G685" s="21"/>
    </row>
    <row r="686" spans="1:7" ht="22.5">
      <c r="A686" s="16">
        <v>319</v>
      </c>
      <c r="B686" s="22" t="s">
        <v>1989</v>
      </c>
      <c r="C686" s="31" t="s">
        <v>1990</v>
      </c>
      <c r="D686" s="18" t="s">
        <v>3112</v>
      </c>
      <c r="E686" s="19">
        <v>7</v>
      </c>
      <c r="F686" s="23"/>
      <c r="G686" s="21">
        <f>ROUND(E686*F686,2)</f>
        <v>0</v>
      </c>
    </row>
    <row r="687" spans="1:7" ht="33.75">
      <c r="A687" s="16"/>
      <c r="B687" s="22" t="s">
        <v>1991</v>
      </c>
      <c r="C687" s="30" t="s">
        <v>1992</v>
      </c>
      <c r="D687" s="18" t="s">
        <v>2865</v>
      </c>
      <c r="E687" s="19"/>
      <c r="F687" s="20"/>
      <c r="G687" s="21"/>
    </row>
    <row r="688" spans="1:7" ht="22.5">
      <c r="A688" s="16">
        <v>320</v>
      </c>
      <c r="B688" s="22" t="s">
        <v>1993</v>
      </c>
      <c r="C688" s="31" t="s">
        <v>1994</v>
      </c>
      <c r="D688" s="18" t="s">
        <v>3112</v>
      </c>
      <c r="E688" s="19">
        <v>10</v>
      </c>
      <c r="F688" s="23"/>
      <c r="G688" s="21">
        <f>ROUND(E688*F688,2)</f>
        <v>0</v>
      </c>
    </row>
    <row r="689" spans="1:7" ht="22.5">
      <c r="A689" s="16"/>
      <c r="B689" s="22" t="s">
        <v>1995</v>
      </c>
      <c r="C689" s="30" t="s">
        <v>1996</v>
      </c>
      <c r="D689" s="18" t="s">
        <v>2865</v>
      </c>
      <c r="E689" s="19"/>
      <c r="F689" s="20"/>
      <c r="G689" s="21"/>
    </row>
    <row r="690" spans="1:7" ht="22.5">
      <c r="A690" s="16">
        <v>321</v>
      </c>
      <c r="B690" s="22" t="s">
        <v>1997</v>
      </c>
      <c r="C690" s="31" t="s">
        <v>1998</v>
      </c>
      <c r="D690" s="18" t="s">
        <v>3112</v>
      </c>
      <c r="E690" s="19">
        <v>9</v>
      </c>
      <c r="F690" s="23"/>
      <c r="G690" s="21">
        <f>ROUND(E690*F690,2)</f>
        <v>0</v>
      </c>
    </row>
    <row r="691" spans="1:7" ht="22.5">
      <c r="A691" s="16">
        <v>322</v>
      </c>
      <c r="B691" s="22" t="s">
        <v>1999</v>
      </c>
      <c r="C691" s="31" t="s">
        <v>2000</v>
      </c>
      <c r="D691" s="18" t="s">
        <v>3112</v>
      </c>
      <c r="E691" s="19">
        <v>6</v>
      </c>
      <c r="F691" s="23"/>
      <c r="G691" s="21">
        <f>ROUND(E691*F691,2)</f>
        <v>0</v>
      </c>
    </row>
    <row r="692" spans="1:7" ht="22.5">
      <c r="A692" s="16">
        <v>323</v>
      </c>
      <c r="B692" s="22" t="s">
        <v>2001</v>
      </c>
      <c r="C692" s="31" t="s">
        <v>2002</v>
      </c>
      <c r="D692" s="18" t="s">
        <v>3112</v>
      </c>
      <c r="E692" s="19">
        <v>1</v>
      </c>
      <c r="F692" s="23"/>
      <c r="G692" s="21">
        <f>ROUND(E692*F692,2)</f>
        <v>0</v>
      </c>
    </row>
    <row r="693" spans="1:7" ht="22.5">
      <c r="A693" s="16"/>
      <c r="B693" s="22" t="s">
        <v>2003</v>
      </c>
      <c r="C693" s="30" t="s">
        <v>2004</v>
      </c>
      <c r="D693" s="18" t="s">
        <v>2865</v>
      </c>
      <c r="E693" s="19"/>
      <c r="F693" s="20"/>
      <c r="G693" s="21"/>
    </row>
    <row r="694" spans="1:7" ht="22.5">
      <c r="A694" s="16">
        <v>324</v>
      </c>
      <c r="B694" s="22" t="s">
        <v>2005</v>
      </c>
      <c r="C694" s="31" t="s">
        <v>2006</v>
      </c>
      <c r="D694" s="18" t="s">
        <v>3112</v>
      </c>
      <c r="E694" s="19">
        <v>13</v>
      </c>
      <c r="F694" s="23"/>
      <c r="G694" s="21">
        <f>ROUND(E694*F694,2)</f>
        <v>0</v>
      </c>
    </row>
    <row r="695" spans="1:7" ht="22.5">
      <c r="A695" s="16">
        <v>325</v>
      </c>
      <c r="B695" s="22" t="s">
        <v>2007</v>
      </c>
      <c r="C695" s="31" t="s">
        <v>2008</v>
      </c>
      <c r="D695" s="18" t="s">
        <v>3112</v>
      </c>
      <c r="E695" s="19">
        <v>4</v>
      </c>
      <c r="F695" s="23"/>
      <c r="G695" s="21">
        <f>ROUND(E695*F695,2)</f>
        <v>0</v>
      </c>
    </row>
    <row r="696" spans="1:7" ht="22.5">
      <c r="A696" s="16">
        <v>326</v>
      </c>
      <c r="B696" s="22" t="s">
        <v>2009</v>
      </c>
      <c r="C696" s="31" t="s">
        <v>2010</v>
      </c>
      <c r="D696" s="18" t="s">
        <v>3112</v>
      </c>
      <c r="E696" s="19">
        <v>5</v>
      </c>
      <c r="F696" s="23"/>
      <c r="G696" s="21">
        <f>ROUND(E696*F696,2)</f>
        <v>0</v>
      </c>
    </row>
    <row r="697" spans="1:7" ht="22.5">
      <c r="A697" s="16"/>
      <c r="B697" s="22" t="s">
        <v>2011</v>
      </c>
      <c r="C697" s="30" t="s">
        <v>2012</v>
      </c>
      <c r="D697" s="18" t="s">
        <v>2865</v>
      </c>
      <c r="E697" s="19"/>
      <c r="F697" s="20"/>
      <c r="G697" s="21"/>
    </row>
    <row r="698" spans="1:7" ht="22.5">
      <c r="A698" s="16">
        <v>327</v>
      </c>
      <c r="B698" s="22" t="s">
        <v>2013</v>
      </c>
      <c r="C698" s="31" t="s">
        <v>2014</v>
      </c>
      <c r="D698" s="18" t="s">
        <v>3112</v>
      </c>
      <c r="E698" s="19">
        <v>2</v>
      </c>
      <c r="F698" s="23"/>
      <c r="G698" s="21">
        <f>ROUND(E698*F698,2)</f>
        <v>0</v>
      </c>
    </row>
    <row r="699" spans="1:7" ht="22.5">
      <c r="A699" s="16">
        <v>328</v>
      </c>
      <c r="B699" s="22" t="s">
        <v>2015</v>
      </c>
      <c r="C699" s="31" t="s">
        <v>2016</v>
      </c>
      <c r="D699" s="18" t="s">
        <v>3112</v>
      </c>
      <c r="E699" s="19">
        <v>2</v>
      </c>
      <c r="F699" s="23"/>
      <c r="G699" s="21">
        <f>ROUND(E699*F699,2)</f>
        <v>0</v>
      </c>
    </row>
    <row r="700" spans="1:7">
      <c r="A700" s="16">
        <v>329</v>
      </c>
      <c r="B700" s="22" t="s">
        <v>2017</v>
      </c>
      <c r="C700" s="31" t="s">
        <v>2018</v>
      </c>
      <c r="D700" s="18" t="s">
        <v>3112</v>
      </c>
      <c r="E700" s="19">
        <v>2</v>
      </c>
      <c r="F700" s="23"/>
      <c r="G700" s="21">
        <f>ROUND(E700*F700,2)</f>
        <v>0</v>
      </c>
    </row>
    <row r="701" spans="1:7" ht="22.5">
      <c r="A701" s="16">
        <v>330</v>
      </c>
      <c r="B701" s="22" t="s">
        <v>2019</v>
      </c>
      <c r="C701" s="31" t="s">
        <v>2020</v>
      </c>
      <c r="D701" s="18" t="s">
        <v>3112</v>
      </c>
      <c r="E701" s="19">
        <v>13</v>
      </c>
      <c r="F701" s="23"/>
      <c r="G701" s="21">
        <f>ROUND(E701*F701,2)</f>
        <v>0</v>
      </c>
    </row>
    <row r="702" spans="1:7">
      <c r="A702" s="16"/>
      <c r="B702" s="17" t="s">
        <v>2021</v>
      </c>
      <c r="C702" s="30" t="s">
        <v>2022</v>
      </c>
      <c r="D702" s="18" t="s">
        <v>2865</v>
      </c>
      <c r="E702" s="19"/>
      <c r="F702" s="20"/>
      <c r="G702" s="21"/>
    </row>
    <row r="703" spans="1:7" ht="33.75">
      <c r="A703" s="16"/>
      <c r="B703" s="22" t="s">
        <v>2023</v>
      </c>
      <c r="C703" s="30" t="s">
        <v>2024</v>
      </c>
      <c r="D703" s="18" t="s">
        <v>2865</v>
      </c>
      <c r="E703" s="19"/>
      <c r="F703" s="20"/>
      <c r="G703" s="21"/>
    </row>
    <row r="704" spans="1:7" ht="33.75">
      <c r="A704" s="16">
        <v>331</v>
      </c>
      <c r="B704" s="22" t="s">
        <v>2025</v>
      </c>
      <c r="C704" s="31" t="s">
        <v>2026</v>
      </c>
      <c r="D704" s="18" t="s">
        <v>3112</v>
      </c>
      <c r="E704" s="19">
        <v>9</v>
      </c>
      <c r="F704" s="23"/>
      <c r="G704" s="21">
        <f>ROUND(E704*F704,2)</f>
        <v>0</v>
      </c>
    </row>
    <row r="705" spans="1:7">
      <c r="A705" s="16"/>
      <c r="B705" s="22"/>
      <c r="C705" s="35" t="s">
        <v>2027</v>
      </c>
      <c r="D705" s="36"/>
      <c r="E705" s="36"/>
      <c r="F705" s="36"/>
      <c r="G705" s="10">
        <f>SUM(G675:G704)</f>
        <v>0</v>
      </c>
    </row>
    <row r="706" spans="1:7">
      <c r="A706" s="16"/>
      <c r="B706" s="22"/>
      <c r="C706" s="31"/>
      <c r="D706" s="18"/>
      <c r="E706" s="19"/>
      <c r="F706" s="20"/>
      <c r="G706" s="21"/>
    </row>
    <row r="707" spans="1:7" ht="22.5">
      <c r="A707" s="16"/>
      <c r="B707" s="17" t="s">
        <v>2028</v>
      </c>
      <c r="C707" s="30" t="s">
        <v>2029</v>
      </c>
      <c r="D707" s="18" t="s">
        <v>2865</v>
      </c>
      <c r="E707" s="19"/>
      <c r="F707" s="20"/>
      <c r="G707" s="21"/>
    </row>
    <row r="708" spans="1:7">
      <c r="A708" s="16"/>
      <c r="B708" s="17" t="s">
        <v>2030</v>
      </c>
      <c r="C708" s="30" t="s">
        <v>2031</v>
      </c>
      <c r="D708" s="18" t="s">
        <v>2865</v>
      </c>
      <c r="E708" s="19"/>
      <c r="F708" s="20"/>
      <c r="G708" s="21"/>
    </row>
    <row r="709" spans="1:7" ht="33.75">
      <c r="A709" s="16"/>
      <c r="B709" s="22" t="s">
        <v>2032</v>
      </c>
      <c r="C709" s="30" t="s">
        <v>2033</v>
      </c>
      <c r="D709" s="18" t="s">
        <v>2865</v>
      </c>
      <c r="E709" s="19"/>
      <c r="F709" s="20"/>
      <c r="G709" s="21"/>
    </row>
    <row r="710" spans="1:7" ht="33.75">
      <c r="A710" s="16">
        <v>332</v>
      </c>
      <c r="B710" s="22" t="s">
        <v>2034</v>
      </c>
      <c r="C710" s="31" t="s">
        <v>2035</v>
      </c>
      <c r="D710" s="18" t="s">
        <v>3112</v>
      </c>
      <c r="E710" s="19">
        <v>18</v>
      </c>
      <c r="F710" s="23"/>
      <c r="G710" s="21">
        <f>ROUND(E710*F710,2)</f>
        <v>0</v>
      </c>
    </row>
    <row r="711" spans="1:7" ht="22.5">
      <c r="A711" s="16"/>
      <c r="B711" s="22" t="s">
        <v>2036</v>
      </c>
      <c r="C711" s="30" t="s">
        <v>2037</v>
      </c>
      <c r="D711" s="18" t="s">
        <v>2865</v>
      </c>
      <c r="E711" s="19"/>
      <c r="F711" s="20"/>
      <c r="G711" s="21"/>
    </row>
    <row r="712" spans="1:7" ht="22.5">
      <c r="A712" s="16">
        <v>333</v>
      </c>
      <c r="B712" s="22" t="s">
        <v>2038</v>
      </c>
      <c r="C712" s="31" t="s">
        <v>2039</v>
      </c>
      <c r="D712" s="18" t="s">
        <v>3112</v>
      </c>
      <c r="E712" s="19">
        <v>2</v>
      </c>
      <c r="F712" s="23"/>
      <c r="G712" s="21">
        <f>ROUND(E712*F712,2)</f>
        <v>0</v>
      </c>
    </row>
    <row r="713" spans="1:7" ht="22.5">
      <c r="A713" s="16"/>
      <c r="B713" s="22" t="s">
        <v>2040</v>
      </c>
      <c r="C713" s="30" t="s">
        <v>2041</v>
      </c>
      <c r="D713" s="18" t="s">
        <v>2865</v>
      </c>
      <c r="E713" s="19"/>
      <c r="F713" s="20"/>
      <c r="G713" s="21"/>
    </row>
    <row r="714" spans="1:7" ht="33.75">
      <c r="A714" s="16">
        <v>334</v>
      </c>
      <c r="B714" s="22" t="s">
        <v>2042</v>
      </c>
      <c r="C714" s="31" t="s">
        <v>2043</v>
      </c>
      <c r="D714" s="18" t="s">
        <v>3112</v>
      </c>
      <c r="E714" s="19">
        <v>3</v>
      </c>
      <c r="F714" s="23"/>
      <c r="G714" s="21">
        <f>ROUND(E714*F714,2)</f>
        <v>0</v>
      </c>
    </row>
    <row r="715" spans="1:7" ht="22.5">
      <c r="A715" s="16">
        <v>335</v>
      </c>
      <c r="B715" s="22" t="s">
        <v>2044</v>
      </c>
      <c r="C715" s="31" t="s">
        <v>2045</v>
      </c>
      <c r="D715" s="18" t="s">
        <v>3112</v>
      </c>
      <c r="E715" s="19">
        <v>1</v>
      </c>
      <c r="F715" s="23"/>
      <c r="G715" s="21">
        <f>ROUND(E715*F715,2)</f>
        <v>0</v>
      </c>
    </row>
    <row r="716" spans="1:7" ht="22.5">
      <c r="A716" s="16"/>
      <c r="B716" s="17" t="s">
        <v>2046</v>
      </c>
      <c r="C716" s="30" t="s">
        <v>2047</v>
      </c>
      <c r="D716" s="18" t="s">
        <v>2865</v>
      </c>
      <c r="E716" s="19"/>
      <c r="F716" s="20"/>
      <c r="G716" s="21"/>
    </row>
    <row r="717" spans="1:7" ht="22.5">
      <c r="A717" s="16"/>
      <c r="B717" s="22" t="s">
        <v>2048</v>
      </c>
      <c r="C717" s="30" t="s">
        <v>2049</v>
      </c>
      <c r="D717" s="18" t="s">
        <v>2865</v>
      </c>
      <c r="E717" s="19"/>
      <c r="F717" s="20"/>
      <c r="G717" s="21"/>
    </row>
    <row r="718" spans="1:7" ht="22.5">
      <c r="A718" s="16">
        <v>336</v>
      </c>
      <c r="B718" s="22" t="s">
        <v>2050</v>
      </c>
      <c r="C718" s="31" t="s">
        <v>2051</v>
      </c>
      <c r="D718" s="18" t="s">
        <v>3112</v>
      </c>
      <c r="E718" s="19">
        <v>17</v>
      </c>
      <c r="F718" s="23"/>
      <c r="G718" s="21">
        <f>ROUND(E718*F718,2)</f>
        <v>0</v>
      </c>
    </row>
    <row r="719" spans="1:7" ht="22.5">
      <c r="A719" s="16">
        <v>337</v>
      </c>
      <c r="B719" s="22" t="s">
        <v>2052</v>
      </c>
      <c r="C719" s="31" t="s">
        <v>2053</v>
      </c>
      <c r="D719" s="18" t="s">
        <v>3112</v>
      </c>
      <c r="E719" s="19">
        <v>5</v>
      </c>
      <c r="F719" s="23"/>
      <c r="G719" s="21">
        <f>ROUND(E719*F719,2)</f>
        <v>0</v>
      </c>
    </row>
    <row r="720" spans="1:7" ht="22.5">
      <c r="A720" s="16"/>
      <c r="B720" s="22" t="s">
        <v>2054</v>
      </c>
      <c r="C720" s="30" t="s">
        <v>2055</v>
      </c>
      <c r="D720" s="18" t="s">
        <v>2865</v>
      </c>
      <c r="E720" s="19"/>
      <c r="F720" s="20"/>
      <c r="G720" s="21"/>
    </row>
    <row r="721" spans="1:7" ht="22.5">
      <c r="A721" s="16">
        <v>338</v>
      </c>
      <c r="B721" s="22" t="s">
        <v>2056</v>
      </c>
      <c r="C721" s="31" t="s">
        <v>2057</v>
      </c>
      <c r="D721" s="18" t="s">
        <v>3112</v>
      </c>
      <c r="E721" s="19">
        <v>7</v>
      </c>
      <c r="F721" s="23"/>
      <c r="G721" s="21">
        <f>ROUND(E721*F721,2)</f>
        <v>0</v>
      </c>
    </row>
    <row r="722" spans="1:7">
      <c r="A722" s="16"/>
      <c r="B722" s="22"/>
      <c r="C722" s="35" t="s">
        <v>2058</v>
      </c>
      <c r="D722" s="36"/>
      <c r="E722" s="36"/>
      <c r="F722" s="36"/>
      <c r="G722" s="10">
        <f>SUM(G708:G721)</f>
        <v>0</v>
      </c>
    </row>
    <row r="723" spans="1:7">
      <c r="A723" s="16"/>
      <c r="B723" s="22"/>
      <c r="C723" s="31"/>
      <c r="D723" s="18"/>
      <c r="E723" s="19"/>
      <c r="F723" s="20"/>
      <c r="G723" s="21"/>
    </row>
    <row r="724" spans="1:7">
      <c r="A724" s="16"/>
      <c r="B724" s="17" t="s">
        <v>2059</v>
      </c>
      <c r="C724" s="30" t="s">
        <v>2060</v>
      </c>
      <c r="D724" s="18" t="s">
        <v>2865</v>
      </c>
      <c r="E724" s="19"/>
      <c r="F724" s="20"/>
      <c r="G724" s="21"/>
    </row>
    <row r="725" spans="1:7" ht="22.5">
      <c r="A725" s="16"/>
      <c r="B725" s="17" t="s">
        <v>2061</v>
      </c>
      <c r="C725" s="30" t="s">
        <v>2062</v>
      </c>
      <c r="D725" s="18" t="s">
        <v>2865</v>
      </c>
      <c r="E725" s="19"/>
      <c r="F725" s="20"/>
      <c r="G725" s="21"/>
    </row>
    <row r="726" spans="1:7" ht="33.75">
      <c r="A726" s="16">
        <v>339</v>
      </c>
      <c r="B726" s="22" t="s">
        <v>2063</v>
      </c>
      <c r="C726" s="31" t="s">
        <v>2064</v>
      </c>
      <c r="D726" s="18" t="s">
        <v>3112</v>
      </c>
      <c r="E726" s="19">
        <v>22</v>
      </c>
      <c r="F726" s="23"/>
      <c r="G726" s="21">
        <f>ROUND(E726*F726,2)</f>
        <v>0</v>
      </c>
    </row>
    <row r="727" spans="1:7" ht="33.75">
      <c r="A727" s="16">
        <v>340</v>
      </c>
      <c r="B727" s="22" t="s">
        <v>2065</v>
      </c>
      <c r="C727" s="31" t="s">
        <v>2066</v>
      </c>
      <c r="D727" s="18" t="s">
        <v>3112</v>
      </c>
      <c r="E727" s="19">
        <v>10</v>
      </c>
      <c r="F727" s="23"/>
      <c r="G727" s="21">
        <f>ROUND(E727*F727,2)</f>
        <v>0</v>
      </c>
    </row>
    <row r="728" spans="1:7">
      <c r="A728" s="16"/>
      <c r="B728" s="22"/>
      <c r="C728" s="35" t="s">
        <v>2067</v>
      </c>
      <c r="D728" s="36"/>
      <c r="E728" s="36"/>
      <c r="F728" s="36"/>
      <c r="G728" s="10">
        <f>SUM(G725:G727)</f>
        <v>0</v>
      </c>
    </row>
    <row r="729" spans="1:7">
      <c r="A729" s="16"/>
      <c r="B729" s="22"/>
      <c r="C729" s="31"/>
      <c r="D729" s="18"/>
      <c r="E729" s="19"/>
      <c r="F729" s="20"/>
      <c r="G729" s="21"/>
    </row>
    <row r="730" spans="1:7">
      <c r="A730" s="16"/>
      <c r="B730" s="17" t="s">
        <v>2068</v>
      </c>
      <c r="C730" s="30" t="s">
        <v>2069</v>
      </c>
      <c r="D730" s="18" t="s">
        <v>2865</v>
      </c>
      <c r="E730" s="19"/>
      <c r="F730" s="20"/>
      <c r="G730" s="21"/>
    </row>
    <row r="731" spans="1:7">
      <c r="A731" s="16"/>
      <c r="B731" s="17" t="s">
        <v>2070</v>
      </c>
      <c r="C731" s="30" t="s">
        <v>2071</v>
      </c>
      <c r="D731" s="18" t="s">
        <v>2865</v>
      </c>
      <c r="E731" s="19"/>
      <c r="F731" s="20"/>
      <c r="G731" s="21"/>
    </row>
    <row r="732" spans="1:7">
      <c r="A732" s="16"/>
      <c r="B732" s="22" t="s">
        <v>2072</v>
      </c>
      <c r="C732" s="30" t="s">
        <v>2073</v>
      </c>
      <c r="D732" s="18" t="s">
        <v>2865</v>
      </c>
      <c r="E732" s="19"/>
      <c r="F732" s="20"/>
      <c r="G732" s="21"/>
    </row>
    <row r="733" spans="1:7" ht="22.5">
      <c r="A733" s="16">
        <v>341</v>
      </c>
      <c r="B733" s="22" t="s">
        <v>2074</v>
      </c>
      <c r="C733" s="31" t="s">
        <v>2075</v>
      </c>
      <c r="D733" s="18" t="s">
        <v>3105</v>
      </c>
      <c r="E733" s="19">
        <v>220</v>
      </c>
      <c r="F733" s="23"/>
      <c r="G733" s="21">
        <f>ROUND(E733*F733,2)</f>
        <v>0</v>
      </c>
    </row>
    <row r="734" spans="1:7" ht="22.5">
      <c r="A734" s="16">
        <v>342</v>
      </c>
      <c r="B734" s="22" t="s">
        <v>2076</v>
      </c>
      <c r="C734" s="31" t="s">
        <v>2077</v>
      </c>
      <c r="D734" s="18" t="s">
        <v>3105</v>
      </c>
      <c r="E734" s="19">
        <v>20</v>
      </c>
      <c r="F734" s="23"/>
      <c r="G734" s="21">
        <f>ROUND(E734*F734,2)</f>
        <v>0</v>
      </c>
    </row>
    <row r="735" spans="1:7" ht="22.5">
      <c r="A735" s="16">
        <v>343</v>
      </c>
      <c r="B735" s="22" t="s">
        <v>2078</v>
      </c>
      <c r="C735" s="31" t="s">
        <v>2079</v>
      </c>
      <c r="D735" s="18" t="s">
        <v>3105</v>
      </c>
      <c r="E735" s="19">
        <v>20</v>
      </c>
      <c r="F735" s="23"/>
      <c r="G735" s="21">
        <f>ROUND(E735*F735,2)</f>
        <v>0</v>
      </c>
    </row>
    <row r="736" spans="1:7">
      <c r="A736" s="16"/>
      <c r="B736" s="22" t="s">
        <v>2080</v>
      </c>
      <c r="C736" s="30" t="s">
        <v>2081</v>
      </c>
      <c r="D736" s="18" t="s">
        <v>2865</v>
      </c>
      <c r="E736" s="19"/>
      <c r="F736" s="20"/>
      <c r="G736" s="21"/>
    </row>
    <row r="737" spans="1:7" ht="22.5">
      <c r="A737" s="16">
        <v>344</v>
      </c>
      <c r="B737" s="22" t="s">
        <v>2082</v>
      </c>
      <c r="C737" s="31" t="s">
        <v>2083</v>
      </c>
      <c r="D737" s="18" t="s">
        <v>3105</v>
      </c>
      <c r="E737" s="19">
        <v>20</v>
      </c>
      <c r="F737" s="23"/>
      <c r="G737" s="21">
        <f>ROUND(E737*F737,2)</f>
        <v>0</v>
      </c>
    </row>
    <row r="738" spans="1:7">
      <c r="A738" s="16"/>
      <c r="B738" s="17" t="s">
        <v>2084</v>
      </c>
      <c r="C738" s="30" t="s">
        <v>2085</v>
      </c>
      <c r="D738" s="18" t="s">
        <v>2865</v>
      </c>
      <c r="E738" s="19"/>
      <c r="F738" s="20"/>
      <c r="G738" s="21"/>
    </row>
    <row r="739" spans="1:7">
      <c r="A739" s="16"/>
      <c r="B739" s="22" t="s">
        <v>2086</v>
      </c>
      <c r="C739" s="30" t="s">
        <v>2087</v>
      </c>
      <c r="D739" s="18" t="s">
        <v>2865</v>
      </c>
      <c r="E739" s="19"/>
      <c r="F739" s="20"/>
      <c r="G739" s="21"/>
    </row>
    <row r="740" spans="1:7" ht="22.5">
      <c r="A740" s="16">
        <v>345</v>
      </c>
      <c r="B740" s="22" t="s">
        <v>2088</v>
      </c>
      <c r="C740" s="31" t="s">
        <v>2089</v>
      </c>
      <c r="D740" s="18" t="s">
        <v>3112</v>
      </c>
      <c r="E740" s="19">
        <v>9</v>
      </c>
      <c r="F740" s="23"/>
      <c r="G740" s="21">
        <f>ROUND(E740*F740,2)</f>
        <v>0</v>
      </c>
    </row>
    <row r="741" spans="1:7" ht="22.5">
      <c r="A741" s="16"/>
      <c r="B741" s="22" t="s">
        <v>2090</v>
      </c>
      <c r="C741" s="30" t="s">
        <v>2091</v>
      </c>
      <c r="D741" s="18" t="s">
        <v>2865</v>
      </c>
      <c r="E741" s="19"/>
      <c r="F741" s="20"/>
      <c r="G741" s="21"/>
    </row>
    <row r="742" spans="1:7" ht="45">
      <c r="A742" s="16">
        <v>346</v>
      </c>
      <c r="B742" s="22" t="s">
        <v>2092</v>
      </c>
      <c r="C742" s="31" t="s">
        <v>2093</v>
      </c>
      <c r="D742" s="18" t="s">
        <v>3112</v>
      </c>
      <c r="E742" s="19">
        <v>1</v>
      </c>
      <c r="F742" s="23"/>
      <c r="G742" s="21">
        <f>ROUND(E742*F742,2)</f>
        <v>0</v>
      </c>
    </row>
    <row r="743" spans="1:7">
      <c r="A743" s="16"/>
      <c r="B743" s="22"/>
      <c r="C743" s="35" t="s">
        <v>2094</v>
      </c>
      <c r="D743" s="36"/>
      <c r="E743" s="36"/>
      <c r="F743" s="36"/>
      <c r="G743" s="10">
        <f>SUM(G731:G742)</f>
        <v>0</v>
      </c>
    </row>
    <row r="744" spans="1:7">
      <c r="A744" s="16"/>
      <c r="B744" s="22"/>
      <c r="C744" s="31"/>
      <c r="D744" s="18"/>
      <c r="E744" s="19"/>
      <c r="F744" s="20"/>
      <c r="G744" s="21"/>
    </row>
    <row r="745" spans="1:7" ht="22.5">
      <c r="A745" s="16"/>
      <c r="B745" s="17" t="s">
        <v>2095</v>
      </c>
      <c r="C745" s="30" t="s">
        <v>2096</v>
      </c>
      <c r="D745" s="18" t="s">
        <v>2865</v>
      </c>
      <c r="E745" s="19"/>
      <c r="F745" s="20"/>
      <c r="G745" s="21"/>
    </row>
    <row r="746" spans="1:7">
      <c r="A746" s="16"/>
      <c r="B746" s="17" t="s">
        <v>2097</v>
      </c>
      <c r="C746" s="30" t="s">
        <v>2098</v>
      </c>
      <c r="D746" s="18" t="s">
        <v>2865</v>
      </c>
      <c r="E746" s="19"/>
      <c r="F746" s="20"/>
      <c r="G746" s="21"/>
    </row>
    <row r="747" spans="1:7">
      <c r="A747" s="16"/>
      <c r="B747" s="22" t="s">
        <v>2099</v>
      </c>
      <c r="C747" s="30" t="s">
        <v>2100</v>
      </c>
      <c r="D747" s="18" t="s">
        <v>2865</v>
      </c>
      <c r="E747" s="19"/>
      <c r="F747" s="20"/>
      <c r="G747" s="21"/>
    </row>
    <row r="748" spans="1:7" ht="22.5">
      <c r="A748" s="16">
        <v>347</v>
      </c>
      <c r="B748" s="22" t="s">
        <v>2101</v>
      </c>
      <c r="C748" s="31" t="s">
        <v>2102</v>
      </c>
      <c r="D748" s="18" t="s">
        <v>3112</v>
      </c>
      <c r="E748" s="19">
        <v>9</v>
      </c>
      <c r="F748" s="23"/>
      <c r="G748" s="21">
        <f>ROUND(E748*F748,2)</f>
        <v>0</v>
      </c>
    </row>
    <row r="749" spans="1:7">
      <c r="A749" s="16"/>
      <c r="B749" s="22"/>
      <c r="C749" s="35" t="s">
        <v>2103</v>
      </c>
      <c r="D749" s="36"/>
      <c r="E749" s="36"/>
      <c r="F749" s="36"/>
      <c r="G749" s="10">
        <f>SUM(G746:G748)</f>
        <v>0</v>
      </c>
    </row>
    <row r="750" spans="1:7">
      <c r="A750" s="16"/>
      <c r="B750" s="22"/>
      <c r="C750" s="31"/>
      <c r="D750" s="18"/>
      <c r="E750" s="19"/>
      <c r="F750" s="20"/>
      <c r="G750" s="21"/>
    </row>
    <row r="751" spans="1:7">
      <c r="A751" s="16"/>
      <c r="B751" s="17" t="s">
        <v>2104</v>
      </c>
      <c r="C751" s="30" t="s">
        <v>2105</v>
      </c>
      <c r="D751" s="18" t="s">
        <v>2865</v>
      </c>
      <c r="E751" s="19"/>
      <c r="F751" s="20"/>
      <c r="G751" s="21"/>
    </row>
    <row r="752" spans="1:7">
      <c r="A752" s="16"/>
      <c r="B752" s="17" t="s">
        <v>2106</v>
      </c>
      <c r="C752" s="30" t="s">
        <v>2107</v>
      </c>
      <c r="D752" s="18" t="s">
        <v>2865</v>
      </c>
      <c r="E752" s="19"/>
      <c r="F752" s="20"/>
      <c r="G752" s="21"/>
    </row>
    <row r="753" spans="1:7">
      <c r="A753" s="16">
        <v>348</v>
      </c>
      <c r="B753" s="22" t="s">
        <v>2108</v>
      </c>
      <c r="C753" s="31" t="s">
        <v>2109</v>
      </c>
      <c r="D753" s="18" t="s">
        <v>3112</v>
      </c>
      <c r="E753" s="19">
        <v>3</v>
      </c>
      <c r="F753" s="23"/>
      <c r="G753" s="21">
        <f>ROUND(E753*F753,2)</f>
        <v>0</v>
      </c>
    </row>
    <row r="754" spans="1:7">
      <c r="A754" s="16"/>
      <c r="B754" s="17" t="s">
        <v>2110</v>
      </c>
      <c r="C754" s="30" t="s">
        <v>2111</v>
      </c>
      <c r="D754" s="18" t="s">
        <v>2865</v>
      </c>
      <c r="E754" s="19"/>
      <c r="F754" s="20"/>
      <c r="G754" s="21"/>
    </row>
    <row r="755" spans="1:7">
      <c r="A755" s="16"/>
      <c r="B755" s="22" t="s">
        <v>2112</v>
      </c>
      <c r="C755" s="30" t="s">
        <v>2113</v>
      </c>
      <c r="D755" s="18" t="s">
        <v>2865</v>
      </c>
      <c r="E755" s="19"/>
      <c r="F755" s="20"/>
      <c r="G755" s="21"/>
    </row>
    <row r="756" spans="1:7">
      <c r="A756" s="16">
        <v>349</v>
      </c>
      <c r="B756" s="22" t="s">
        <v>2114</v>
      </c>
      <c r="C756" s="31" t="s">
        <v>2115</v>
      </c>
      <c r="D756" s="18" t="s">
        <v>3112</v>
      </c>
      <c r="E756" s="19">
        <v>2</v>
      </c>
      <c r="F756" s="23"/>
      <c r="G756" s="21">
        <f>ROUND(E756*F756,2)</f>
        <v>0</v>
      </c>
    </row>
    <row r="757" spans="1:7">
      <c r="A757" s="16">
        <v>350</v>
      </c>
      <c r="B757" s="22" t="s">
        <v>2116</v>
      </c>
      <c r="C757" s="31" t="s">
        <v>2117</v>
      </c>
      <c r="D757" s="18" t="s">
        <v>3112</v>
      </c>
      <c r="E757" s="19">
        <v>2</v>
      </c>
      <c r="F757" s="23"/>
      <c r="G757" s="21">
        <f>ROUND(E757*F757,2)</f>
        <v>0</v>
      </c>
    </row>
    <row r="758" spans="1:7">
      <c r="A758" s="16">
        <v>351</v>
      </c>
      <c r="B758" s="22" t="s">
        <v>2118</v>
      </c>
      <c r="C758" s="31" t="s">
        <v>2119</v>
      </c>
      <c r="D758" s="18" t="s">
        <v>3112</v>
      </c>
      <c r="E758" s="19">
        <v>2</v>
      </c>
      <c r="F758" s="23"/>
      <c r="G758" s="21">
        <f>ROUND(E758*F758,2)</f>
        <v>0</v>
      </c>
    </row>
    <row r="759" spans="1:7">
      <c r="A759" s="16"/>
      <c r="B759" s="22"/>
      <c r="C759" s="35" t="s">
        <v>2120</v>
      </c>
      <c r="D759" s="36"/>
      <c r="E759" s="36"/>
      <c r="F759" s="36"/>
      <c r="G759" s="10">
        <f>SUM(G752:G758)</f>
        <v>0</v>
      </c>
    </row>
    <row r="760" spans="1:7">
      <c r="A760" s="16"/>
      <c r="B760" s="22"/>
      <c r="C760" s="31"/>
      <c r="D760" s="18"/>
      <c r="E760" s="19"/>
      <c r="F760" s="20"/>
      <c r="G760" s="21"/>
    </row>
    <row r="761" spans="1:7">
      <c r="A761" s="16"/>
      <c r="B761" s="17" t="s">
        <v>2121</v>
      </c>
      <c r="C761" s="30" t="s">
        <v>2122</v>
      </c>
      <c r="D761" s="18" t="s">
        <v>2865</v>
      </c>
      <c r="E761" s="19"/>
      <c r="F761" s="20"/>
      <c r="G761" s="21"/>
    </row>
    <row r="762" spans="1:7">
      <c r="A762" s="16"/>
      <c r="B762" s="17" t="s">
        <v>2123</v>
      </c>
      <c r="C762" s="30" t="s">
        <v>2124</v>
      </c>
      <c r="D762" s="18" t="s">
        <v>2865</v>
      </c>
      <c r="E762" s="19"/>
      <c r="F762" s="20"/>
      <c r="G762" s="21"/>
    </row>
    <row r="763" spans="1:7">
      <c r="A763" s="16">
        <v>352</v>
      </c>
      <c r="B763" s="22" t="s">
        <v>2125</v>
      </c>
      <c r="C763" s="31" t="s">
        <v>2126</v>
      </c>
      <c r="D763" s="18" t="s">
        <v>3112</v>
      </c>
      <c r="E763" s="19">
        <v>1</v>
      </c>
      <c r="F763" s="23"/>
      <c r="G763" s="21">
        <f>ROUND(E763*F763,2)</f>
        <v>0</v>
      </c>
    </row>
    <row r="764" spans="1:7">
      <c r="A764" s="16">
        <v>353</v>
      </c>
      <c r="B764" s="22" t="s">
        <v>2127</v>
      </c>
      <c r="C764" s="31" t="s">
        <v>2128</v>
      </c>
      <c r="D764" s="18" t="s">
        <v>3112</v>
      </c>
      <c r="E764" s="19">
        <v>1</v>
      </c>
      <c r="F764" s="23"/>
      <c r="G764" s="21">
        <f>ROUND(E764*F764,2)</f>
        <v>0</v>
      </c>
    </row>
    <row r="765" spans="1:7">
      <c r="A765" s="16"/>
      <c r="B765" s="22" t="s">
        <v>2129</v>
      </c>
      <c r="C765" s="30" t="s">
        <v>2130</v>
      </c>
      <c r="D765" s="18" t="s">
        <v>2865</v>
      </c>
      <c r="E765" s="19"/>
      <c r="F765" s="20"/>
      <c r="G765" s="21"/>
    </row>
    <row r="766" spans="1:7" ht="22.5">
      <c r="A766" s="16">
        <v>354</v>
      </c>
      <c r="B766" s="22" t="s">
        <v>2131</v>
      </c>
      <c r="C766" s="31" t="s">
        <v>2132</v>
      </c>
      <c r="D766" s="18" t="s">
        <v>3112</v>
      </c>
      <c r="E766" s="19">
        <v>1</v>
      </c>
      <c r="F766" s="23"/>
      <c r="G766" s="21">
        <f>ROUND(E766*F766,2)</f>
        <v>0</v>
      </c>
    </row>
    <row r="767" spans="1:7">
      <c r="A767" s="16">
        <v>355</v>
      </c>
      <c r="B767" s="22" t="s">
        <v>2133</v>
      </c>
      <c r="C767" s="31" t="s">
        <v>2134</v>
      </c>
      <c r="D767" s="18" t="s">
        <v>3112</v>
      </c>
      <c r="E767" s="19">
        <v>1</v>
      </c>
      <c r="F767" s="23"/>
      <c r="G767" s="21">
        <f>ROUND(E767*F767,2)</f>
        <v>0</v>
      </c>
    </row>
    <row r="768" spans="1:7">
      <c r="A768" s="16"/>
      <c r="B768" s="17" t="s">
        <v>2135</v>
      </c>
      <c r="C768" s="30" t="s">
        <v>2136</v>
      </c>
      <c r="D768" s="18" t="s">
        <v>2865</v>
      </c>
      <c r="E768" s="19"/>
      <c r="F768" s="20"/>
      <c r="G768" s="21"/>
    </row>
    <row r="769" spans="1:7" ht="22.5">
      <c r="A769" s="16"/>
      <c r="B769" s="22" t="s">
        <v>2137</v>
      </c>
      <c r="C769" s="30" t="s">
        <v>2138</v>
      </c>
      <c r="D769" s="18" t="s">
        <v>2865</v>
      </c>
      <c r="E769" s="19"/>
      <c r="F769" s="20"/>
      <c r="G769" s="21"/>
    </row>
    <row r="770" spans="1:7" ht="22.5">
      <c r="A770" s="16">
        <v>356</v>
      </c>
      <c r="B770" s="22" t="s">
        <v>2139</v>
      </c>
      <c r="C770" s="31" t="s">
        <v>2140</v>
      </c>
      <c r="D770" s="18" t="s">
        <v>3112</v>
      </c>
      <c r="E770" s="19">
        <v>1</v>
      </c>
      <c r="F770" s="23"/>
      <c r="G770" s="21">
        <f>ROUND(E770*F770,2)</f>
        <v>0</v>
      </c>
    </row>
    <row r="771" spans="1:7" ht="22.5">
      <c r="A771" s="16"/>
      <c r="B771" s="22" t="s">
        <v>2141</v>
      </c>
      <c r="C771" s="30" t="s">
        <v>2142</v>
      </c>
      <c r="D771" s="18" t="s">
        <v>2865</v>
      </c>
      <c r="E771" s="19"/>
      <c r="F771" s="20"/>
      <c r="G771" s="21"/>
    </row>
    <row r="772" spans="1:7" ht="22.5">
      <c r="A772" s="16">
        <v>357</v>
      </c>
      <c r="B772" s="22" t="s">
        <v>2143</v>
      </c>
      <c r="C772" s="31" t="s">
        <v>2144</v>
      </c>
      <c r="D772" s="18" t="s">
        <v>3112</v>
      </c>
      <c r="E772" s="19">
        <v>1</v>
      </c>
      <c r="F772" s="23"/>
      <c r="G772" s="21">
        <f>ROUND(E772*F772,2)</f>
        <v>0</v>
      </c>
    </row>
    <row r="773" spans="1:7">
      <c r="A773" s="16"/>
      <c r="B773" s="17" t="s">
        <v>2145</v>
      </c>
      <c r="C773" s="30" t="s">
        <v>2146</v>
      </c>
      <c r="D773" s="18" t="s">
        <v>2865</v>
      </c>
      <c r="E773" s="19"/>
      <c r="F773" s="20"/>
      <c r="G773" s="21"/>
    </row>
    <row r="774" spans="1:7">
      <c r="A774" s="16">
        <v>358</v>
      </c>
      <c r="B774" s="22" t="s">
        <v>2147</v>
      </c>
      <c r="C774" s="31" t="s">
        <v>2148</v>
      </c>
      <c r="D774" s="18" t="s">
        <v>3112</v>
      </c>
      <c r="E774" s="19">
        <v>5</v>
      </c>
      <c r="F774" s="23"/>
      <c r="G774" s="21">
        <f>ROUND(E774*F774,2)</f>
        <v>0</v>
      </c>
    </row>
    <row r="775" spans="1:7">
      <c r="A775" s="16"/>
      <c r="B775" s="22"/>
      <c r="C775" s="35" t="s">
        <v>2149</v>
      </c>
      <c r="D775" s="36"/>
      <c r="E775" s="36"/>
      <c r="F775" s="36"/>
      <c r="G775" s="10">
        <f>SUM(G762:G774)</f>
        <v>0</v>
      </c>
    </row>
    <row r="776" spans="1:7">
      <c r="A776" s="16"/>
      <c r="B776" s="22"/>
      <c r="C776" s="31"/>
      <c r="D776" s="18"/>
      <c r="E776" s="19"/>
      <c r="F776" s="20"/>
      <c r="G776" s="21"/>
    </row>
    <row r="777" spans="1:7">
      <c r="A777" s="16"/>
      <c r="B777" s="17" t="s">
        <v>2150</v>
      </c>
      <c r="C777" s="30" t="s">
        <v>2151</v>
      </c>
      <c r="D777" s="18" t="s">
        <v>2865</v>
      </c>
      <c r="E777" s="19"/>
      <c r="F777" s="20"/>
      <c r="G777" s="21"/>
    </row>
    <row r="778" spans="1:7">
      <c r="A778" s="16"/>
      <c r="B778" s="17" t="s">
        <v>2152</v>
      </c>
      <c r="C778" s="30" t="s">
        <v>2153</v>
      </c>
      <c r="D778" s="18" t="s">
        <v>2865</v>
      </c>
      <c r="E778" s="19"/>
      <c r="F778" s="20"/>
      <c r="G778" s="21"/>
    </row>
    <row r="779" spans="1:7">
      <c r="A779" s="16"/>
      <c r="B779" s="22" t="s">
        <v>2154</v>
      </c>
      <c r="C779" s="30" t="s">
        <v>2155</v>
      </c>
      <c r="D779" s="18" t="s">
        <v>2865</v>
      </c>
      <c r="E779" s="19"/>
      <c r="F779" s="20"/>
      <c r="G779" s="21"/>
    </row>
    <row r="780" spans="1:7" ht="33.75">
      <c r="A780" s="16">
        <v>359</v>
      </c>
      <c r="B780" s="22" t="s">
        <v>2156</v>
      </c>
      <c r="C780" s="31" t="s">
        <v>2157</v>
      </c>
      <c r="D780" s="18" t="s">
        <v>3112</v>
      </c>
      <c r="E780" s="19">
        <v>1</v>
      </c>
      <c r="F780" s="23"/>
      <c r="G780" s="21">
        <f>ROUND(E780*F780,2)</f>
        <v>0</v>
      </c>
    </row>
    <row r="781" spans="1:7" ht="33.75">
      <c r="A781" s="16">
        <v>360</v>
      </c>
      <c r="B781" s="22" t="s">
        <v>2158</v>
      </c>
      <c r="C781" s="31" t="s">
        <v>2159</v>
      </c>
      <c r="D781" s="18" t="s">
        <v>3112</v>
      </c>
      <c r="E781" s="19">
        <v>1</v>
      </c>
      <c r="F781" s="23"/>
      <c r="G781" s="21">
        <f>ROUND(E781*F781,2)</f>
        <v>0</v>
      </c>
    </row>
    <row r="782" spans="1:7" ht="22.5">
      <c r="A782" s="16"/>
      <c r="B782" s="22" t="s">
        <v>2160</v>
      </c>
      <c r="C782" s="30" t="s">
        <v>2161</v>
      </c>
      <c r="D782" s="18" t="s">
        <v>2865</v>
      </c>
      <c r="E782" s="19"/>
      <c r="F782" s="20"/>
      <c r="G782" s="21"/>
    </row>
    <row r="783" spans="1:7" ht="22.5">
      <c r="A783" s="16">
        <v>361</v>
      </c>
      <c r="B783" s="22" t="s">
        <v>2162</v>
      </c>
      <c r="C783" s="31" t="s">
        <v>2163</v>
      </c>
      <c r="D783" s="18" t="s">
        <v>3112</v>
      </c>
      <c r="E783" s="19">
        <v>10</v>
      </c>
      <c r="F783" s="23"/>
      <c r="G783" s="21">
        <f>ROUND(E783*F783,2)</f>
        <v>0</v>
      </c>
    </row>
    <row r="784" spans="1:7">
      <c r="A784" s="16"/>
      <c r="B784" s="17" t="s">
        <v>2164</v>
      </c>
      <c r="C784" s="30" t="s">
        <v>2165</v>
      </c>
      <c r="D784" s="18" t="s">
        <v>2865</v>
      </c>
      <c r="E784" s="19"/>
      <c r="F784" s="20"/>
      <c r="G784" s="21"/>
    </row>
    <row r="785" spans="1:7">
      <c r="A785" s="16"/>
      <c r="B785" s="22" t="s">
        <v>2166</v>
      </c>
      <c r="C785" s="30" t="s">
        <v>2167</v>
      </c>
      <c r="D785" s="18" t="s">
        <v>2865</v>
      </c>
      <c r="E785" s="19"/>
      <c r="F785" s="20"/>
      <c r="G785" s="21"/>
    </row>
    <row r="786" spans="1:7" ht="33.75">
      <c r="A786" s="16">
        <v>362</v>
      </c>
      <c r="B786" s="22" t="s">
        <v>2168</v>
      </c>
      <c r="C786" s="31" t="s">
        <v>2169</v>
      </c>
      <c r="D786" s="18" t="s">
        <v>3112</v>
      </c>
      <c r="E786" s="19">
        <v>25</v>
      </c>
      <c r="F786" s="23"/>
      <c r="G786" s="21">
        <f>ROUND(E786*F786,2)</f>
        <v>0</v>
      </c>
    </row>
    <row r="787" spans="1:7" ht="22.5">
      <c r="A787" s="16"/>
      <c r="B787" s="17" t="s">
        <v>2170</v>
      </c>
      <c r="C787" s="30" t="s">
        <v>2171</v>
      </c>
      <c r="D787" s="18" t="s">
        <v>2865</v>
      </c>
      <c r="E787" s="19"/>
      <c r="F787" s="20"/>
      <c r="G787" s="21"/>
    </row>
    <row r="788" spans="1:7" ht="22.5">
      <c r="A788" s="16">
        <v>363</v>
      </c>
      <c r="B788" s="22" t="s">
        <v>2172</v>
      </c>
      <c r="C788" s="31" t="s">
        <v>2173</v>
      </c>
      <c r="D788" s="18" t="s">
        <v>3112</v>
      </c>
      <c r="E788" s="19">
        <v>25</v>
      </c>
      <c r="F788" s="23"/>
      <c r="G788" s="21">
        <f>ROUND(E788*F788,2)</f>
        <v>0</v>
      </c>
    </row>
    <row r="789" spans="1:7">
      <c r="A789" s="16"/>
      <c r="B789" s="22"/>
      <c r="C789" s="35" t="s">
        <v>2174</v>
      </c>
      <c r="D789" s="36"/>
      <c r="E789" s="36"/>
      <c r="F789" s="36"/>
      <c r="G789" s="10">
        <f>SUM(G778:G788)</f>
        <v>0</v>
      </c>
    </row>
    <row r="790" spans="1:7">
      <c r="A790" s="16"/>
      <c r="B790" s="22"/>
      <c r="C790" s="31"/>
      <c r="D790" s="18"/>
      <c r="E790" s="19"/>
      <c r="F790" s="20"/>
      <c r="G790" s="21"/>
    </row>
    <row r="791" spans="1:7">
      <c r="A791" s="16"/>
      <c r="B791" s="17" t="s">
        <v>2175</v>
      </c>
      <c r="C791" s="30" t="s">
        <v>2176</v>
      </c>
      <c r="D791" s="18" t="s">
        <v>2865</v>
      </c>
      <c r="E791" s="19"/>
      <c r="F791" s="20"/>
      <c r="G791" s="21"/>
    </row>
    <row r="792" spans="1:7">
      <c r="A792" s="16"/>
      <c r="B792" s="17" t="s">
        <v>2177</v>
      </c>
      <c r="C792" s="30" t="s">
        <v>2178</v>
      </c>
      <c r="D792" s="18" t="s">
        <v>2865</v>
      </c>
      <c r="E792" s="19"/>
      <c r="F792" s="20"/>
      <c r="G792" s="21"/>
    </row>
    <row r="793" spans="1:7">
      <c r="A793" s="16"/>
      <c r="B793" s="22" t="s">
        <v>2179</v>
      </c>
      <c r="C793" s="30" t="s">
        <v>2180</v>
      </c>
      <c r="D793" s="18" t="s">
        <v>2865</v>
      </c>
      <c r="E793" s="19"/>
      <c r="F793" s="20"/>
      <c r="G793" s="21"/>
    </row>
    <row r="794" spans="1:7" ht="22.5">
      <c r="A794" s="16">
        <v>364</v>
      </c>
      <c r="B794" s="22" t="s">
        <v>2181</v>
      </c>
      <c r="C794" s="31" t="s">
        <v>2182</v>
      </c>
      <c r="D794" s="18" t="s">
        <v>3112</v>
      </c>
      <c r="E794" s="19">
        <v>1</v>
      </c>
      <c r="F794" s="23"/>
      <c r="G794" s="21">
        <f>ROUND(E794*F794,2)</f>
        <v>0</v>
      </c>
    </row>
    <row r="795" spans="1:7">
      <c r="A795" s="16"/>
      <c r="B795" s="17" t="s">
        <v>2183</v>
      </c>
      <c r="C795" s="30" t="s">
        <v>2184</v>
      </c>
      <c r="D795" s="18" t="s">
        <v>2865</v>
      </c>
      <c r="E795" s="19"/>
      <c r="F795" s="20"/>
      <c r="G795" s="21"/>
    </row>
    <row r="796" spans="1:7">
      <c r="A796" s="16"/>
      <c r="B796" s="22" t="s">
        <v>2185</v>
      </c>
      <c r="C796" s="30" t="s">
        <v>2186</v>
      </c>
      <c r="D796" s="18" t="s">
        <v>2865</v>
      </c>
      <c r="E796" s="19"/>
      <c r="F796" s="20"/>
      <c r="G796" s="21"/>
    </row>
    <row r="797" spans="1:7" ht="22.5">
      <c r="A797" s="16">
        <v>365</v>
      </c>
      <c r="B797" s="22" t="s">
        <v>2187</v>
      </c>
      <c r="C797" s="31" t="s">
        <v>2188</v>
      </c>
      <c r="D797" s="18" t="s">
        <v>3112</v>
      </c>
      <c r="E797" s="19">
        <v>12</v>
      </c>
      <c r="F797" s="23"/>
      <c r="G797" s="21">
        <f>ROUND(E797*F797,2)</f>
        <v>0</v>
      </c>
    </row>
    <row r="798" spans="1:7">
      <c r="A798" s="16"/>
      <c r="B798" s="17" t="s">
        <v>2189</v>
      </c>
      <c r="C798" s="30" t="s">
        <v>2190</v>
      </c>
      <c r="D798" s="18" t="s">
        <v>2865</v>
      </c>
      <c r="E798" s="19"/>
      <c r="F798" s="20"/>
      <c r="G798" s="21"/>
    </row>
    <row r="799" spans="1:7">
      <c r="A799" s="16"/>
      <c r="B799" s="22" t="s">
        <v>2191</v>
      </c>
      <c r="C799" s="30" t="s">
        <v>2192</v>
      </c>
      <c r="D799" s="18" t="s">
        <v>2865</v>
      </c>
      <c r="E799" s="19"/>
      <c r="F799" s="20"/>
      <c r="G799" s="21"/>
    </row>
    <row r="800" spans="1:7" ht="22.5">
      <c r="A800" s="16">
        <v>366</v>
      </c>
      <c r="B800" s="22" t="s">
        <v>2193</v>
      </c>
      <c r="C800" s="31" t="s">
        <v>2194</v>
      </c>
      <c r="D800" s="18" t="s">
        <v>3112</v>
      </c>
      <c r="E800" s="19">
        <v>4</v>
      </c>
      <c r="F800" s="23"/>
      <c r="G800" s="21">
        <f>ROUND(E800*F800,2)</f>
        <v>0</v>
      </c>
    </row>
    <row r="801" spans="1:7">
      <c r="A801" s="16"/>
      <c r="B801" s="17" t="s">
        <v>2195</v>
      </c>
      <c r="C801" s="30" t="s">
        <v>4000</v>
      </c>
      <c r="D801" s="18" t="s">
        <v>2865</v>
      </c>
      <c r="E801" s="19"/>
      <c r="F801" s="20"/>
      <c r="G801" s="21"/>
    </row>
    <row r="802" spans="1:7">
      <c r="A802" s="16"/>
      <c r="B802" s="22" t="s">
        <v>2196</v>
      </c>
      <c r="C802" s="30" t="s">
        <v>2197</v>
      </c>
      <c r="D802" s="18" t="s">
        <v>2865</v>
      </c>
      <c r="E802" s="19"/>
      <c r="F802" s="20"/>
      <c r="G802" s="21"/>
    </row>
    <row r="803" spans="1:7" ht="22.5">
      <c r="A803" s="16">
        <v>367</v>
      </c>
      <c r="B803" s="22" t="s">
        <v>2198</v>
      </c>
      <c r="C803" s="31" t="s">
        <v>2199</v>
      </c>
      <c r="D803" s="18" t="s">
        <v>3112</v>
      </c>
      <c r="E803" s="19">
        <v>1</v>
      </c>
      <c r="F803" s="23"/>
      <c r="G803" s="21">
        <f>ROUND(E803*F803,2)</f>
        <v>0</v>
      </c>
    </row>
    <row r="804" spans="1:7" ht="22.5">
      <c r="A804" s="16"/>
      <c r="B804" s="17" t="s">
        <v>2200</v>
      </c>
      <c r="C804" s="30" t="s">
        <v>2201</v>
      </c>
      <c r="D804" s="18" t="s">
        <v>2865</v>
      </c>
      <c r="E804" s="19"/>
      <c r="F804" s="20"/>
      <c r="G804" s="21"/>
    </row>
    <row r="805" spans="1:7">
      <c r="A805" s="16"/>
      <c r="B805" s="22" t="s">
        <v>2202</v>
      </c>
      <c r="C805" s="30" t="s">
        <v>2203</v>
      </c>
      <c r="D805" s="18" t="s">
        <v>2865</v>
      </c>
      <c r="E805" s="19"/>
      <c r="F805" s="20"/>
      <c r="G805" s="21"/>
    </row>
    <row r="806" spans="1:7" ht="22.5">
      <c r="A806" s="16">
        <v>368</v>
      </c>
      <c r="B806" s="22" t="s">
        <v>2204</v>
      </c>
      <c r="C806" s="31" t="s">
        <v>2205</v>
      </c>
      <c r="D806" s="18" t="s">
        <v>3112</v>
      </c>
      <c r="E806" s="19">
        <v>4</v>
      </c>
      <c r="F806" s="23"/>
      <c r="G806" s="21">
        <f>ROUND(E806*F806,2)</f>
        <v>0</v>
      </c>
    </row>
    <row r="807" spans="1:7">
      <c r="A807" s="16"/>
      <c r="B807" s="22" t="s">
        <v>2206</v>
      </c>
      <c r="C807" s="30" t="s">
        <v>2207</v>
      </c>
      <c r="D807" s="18" t="s">
        <v>2865</v>
      </c>
      <c r="E807" s="19"/>
      <c r="F807" s="20"/>
      <c r="G807" s="21"/>
    </row>
    <row r="808" spans="1:7" ht="22.5">
      <c r="A808" s="16">
        <v>369</v>
      </c>
      <c r="B808" s="22" t="s">
        <v>2208</v>
      </c>
      <c r="C808" s="31" t="s">
        <v>2209</v>
      </c>
      <c r="D808" s="18" t="s">
        <v>3112</v>
      </c>
      <c r="E808" s="19">
        <v>1</v>
      </c>
      <c r="F808" s="23"/>
      <c r="G808" s="21">
        <f>ROUND(E808*F808,2)</f>
        <v>0</v>
      </c>
    </row>
    <row r="809" spans="1:7">
      <c r="A809" s="16"/>
      <c r="B809" s="22" t="s">
        <v>2210</v>
      </c>
      <c r="C809" s="30" t="s">
        <v>2211</v>
      </c>
      <c r="D809" s="18" t="s">
        <v>2865</v>
      </c>
      <c r="E809" s="19"/>
      <c r="F809" s="20"/>
      <c r="G809" s="21"/>
    </row>
    <row r="810" spans="1:7" ht="22.5">
      <c r="A810" s="16">
        <v>370</v>
      </c>
      <c r="B810" s="22" t="s">
        <v>2212</v>
      </c>
      <c r="C810" s="31" t="s">
        <v>2213</v>
      </c>
      <c r="D810" s="18" t="s">
        <v>3112</v>
      </c>
      <c r="E810" s="19">
        <v>1</v>
      </c>
      <c r="F810" s="23"/>
      <c r="G810" s="21">
        <f>ROUND(E810*F810,2)</f>
        <v>0</v>
      </c>
    </row>
    <row r="811" spans="1:7">
      <c r="A811" s="16"/>
      <c r="B811" s="17" t="s">
        <v>2214</v>
      </c>
      <c r="C811" s="30" t="s">
        <v>2215</v>
      </c>
      <c r="D811" s="18" t="s">
        <v>2865</v>
      </c>
      <c r="E811" s="19"/>
      <c r="F811" s="20"/>
      <c r="G811" s="21"/>
    </row>
    <row r="812" spans="1:7" ht="22.5">
      <c r="A812" s="16"/>
      <c r="B812" s="22" t="s">
        <v>2216</v>
      </c>
      <c r="C812" s="30" t="s">
        <v>2217</v>
      </c>
      <c r="D812" s="18" t="s">
        <v>2865</v>
      </c>
      <c r="E812" s="19"/>
      <c r="F812" s="20"/>
      <c r="G812" s="21"/>
    </row>
    <row r="813" spans="1:7" ht="33.75">
      <c r="A813" s="16">
        <v>371</v>
      </c>
      <c r="B813" s="22" t="s">
        <v>2218</v>
      </c>
      <c r="C813" s="31" t="s">
        <v>2219</v>
      </c>
      <c r="D813" s="18" t="s">
        <v>3112</v>
      </c>
      <c r="E813" s="19">
        <v>2</v>
      </c>
      <c r="F813" s="23"/>
      <c r="G813" s="21">
        <f>ROUND(E813*F813,2)</f>
        <v>0</v>
      </c>
    </row>
    <row r="814" spans="1:7" ht="33.75">
      <c r="A814" s="16"/>
      <c r="B814" s="22" t="s">
        <v>2220</v>
      </c>
      <c r="C814" s="30" t="s">
        <v>2221</v>
      </c>
      <c r="D814" s="18" t="s">
        <v>2865</v>
      </c>
      <c r="E814" s="19"/>
      <c r="F814" s="20"/>
      <c r="G814" s="21"/>
    </row>
    <row r="815" spans="1:7" ht="33.75">
      <c r="A815" s="16">
        <v>372</v>
      </c>
      <c r="B815" s="22" t="s">
        <v>2222</v>
      </c>
      <c r="C815" s="31" t="s">
        <v>2223</v>
      </c>
      <c r="D815" s="18" t="s">
        <v>3112</v>
      </c>
      <c r="E815" s="19">
        <v>15</v>
      </c>
      <c r="F815" s="23"/>
      <c r="G815" s="21">
        <f>ROUND(E815*F815,2)</f>
        <v>0</v>
      </c>
    </row>
    <row r="816" spans="1:7" ht="33.75">
      <c r="A816" s="16"/>
      <c r="B816" s="22" t="s">
        <v>2224</v>
      </c>
      <c r="C816" s="30" t="s">
        <v>2225</v>
      </c>
      <c r="D816" s="18" t="s">
        <v>2865</v>
      </c>
      <c r="E816" s="19"/>
      <c r="F816" s="20"/>
      <c r="G816" s="21"/>
    </row>
    <row r="817" spans="1:7" ht="33.75">
      <c r="A817" s="16">
        <v>373</v>
      </c>
      <c r="B817" s="22" t="s">
        <v>2226</v>
      </c>
      <c r="C817" s="31" t="s">
        <v>2227</v>
      </c>
      <c r="D817" s="18" t="s">
        <v>3112</v>
      </c>
      <c r="E817" s="19">
        <v>4</v>
      </c>
      <c r="F817" s="23"/>
      <c r="G817" s="21">
        <f>ROUND(E817*F817,2)</f>
        <v>0</v>
      </c>
    </row>
    <row r="818" spans="1:7">
      <c r="A818" s="16"/>
      <c r="B818" s="22"/>
      <c r="C818" s="35" t="s">
        <v>2228</v>
      </c>
      <c r="D818" s="36"/>
      <c r="E818" s="36"/>
      <c r="F818" s="36"/>
      <c r="G818" s="10">
        <f>SUM(G792:G817)</f>
        <v>0</v>
      </c>
    </row>
    <row r="819" spans="1:7">
      <c r="A819" s="16"/>
      <c r="B819" s="22"/>
      <c r="C819" s="31"/>
      <c r="D819" s="18"/>
      <c r="E819" s="19"/>
      <c r="F819" s="20"/>
      <c r="G819" s="21"/>
    </row>
    <row r="820" spans="1:7">
      <c r="A820" s="16"/>
      <c r="B820" s="17" t="s">
        <v>2229</v>
      </c>
      <c r="C820" s="30" t="s">
        <v>2230</v>
      </c>
      <c r="D820" s="18" t="s">
        <v>2865</v>
      </c>
      <c r="E820" s="19"/>
      <c r="F820" s="20"/>
      <c r="G820" s="21"/>
    </row>
    <row r="821" spans="1:7">
      <c r="A821" s="16"/>
      <c r="B821" s="17" t="s">
        <v>2231</v>
      </c>
      <c r="C821" s="30" t="s">
        <v>2232</v>
      </c>
      <c r="D821" s="18" t="s">
        <v>2865</v>
      </c>
      <c r="E821" s="19"/>
      <c r="F821" s="20"/>
      <c r="G821" s="21"/>
    </row>
    <row r="822" spans="1:7" ht="22.5">
      <c r="A822" s="16">
        <v>374</v>
      </c>
      <c r="B822" s="22" t="s">
        <v>2233</v>
      </c>
      <c r="C822" s="31" t="s">
        <v>2234</v>
      </c>
      <c r="D822" s="18" t="s">
        <v>3112</v>
      </c>
      <c r="E822" s="19">
        <v>45</v>
      </c>
      <c r="F822" s="23"/>
      <c r="G822" s="21">
        <f t="shared" ref="G822:G830" si="3">ROUND(E822*F822,2)</f>
        <v>0</v>
      </c>
    </row>
    <row r="823" spans="1:7" ht="22.5">
      <c r="A823" s="16">
        <v>375</v>
      </c>
      <c r="B823" s="22" t="s">
        <v>2235</v>
      </c>
      <c r="C823" s="31" t="s">
        <v>2236</v>
      </c>
      <c r="D823" s="18" t="s">
        <v>3112</v>
      </c>
      <c r="E823" s="19">
        <v>5</v>
      </c>
      <c r="F823" s="23"/>
      <c r="G823" s="21">
        <f t="shared" si="3"/>
        <v>0</v>
      </c>
    </row>
    <row r="824" spans="1:7" ht="22.5">
      <c r="A824" s="16">
        <v>376</v>
      </c>
      <c r="B824" s="22" t="s">
        <v>2237</v>
      </c>
      <c r="C824" s="31" t="s">
        <v>2238</v>
      </c>
      <c r="D824" s="18" t="s">
        <v>3112</v>
      </c>
      <c r="E824" s="19">
        <v>26</v>
      </c>
      <c r="F824" s="23"/>
      <c r="G824" s="21">
        <f t="shared" si="3"/>
        <v>0</v>
      </c>
    </row>
    <row r="825" spans="1:7" ht="22.5">
      <c r="A825" s="16">
        <v>377</v>
      </c>
      <c r="B825" s="22" t="s">
        <v>2239</v>
      </c>
      <c r="C825" s="31" t="s">
        <v>2240</v>
      </c>
      <c r="D825" s="18" t="s">
        <v>3112</v>
      </c>
      <c r="E825" s="19">
        <v>4</v>
      </c>
      <c r="F825" s="23"/>
      <c r="G825" s="21">
        <f t="shared" si="3"/>
        <v>0</v>
      </c>
    </row>
    <row r="826" spans="1:7" ht="22.5">
      <c r="A826" s="16">
        <v>378</v>
      </c>
      <c r="B826" s="22" t="s">
        <v>2241</v>
      </c>
      <c r="C826" s="31" t="s">
        <v>2242</v>
      </c>
      <c r="D826" s="18" t="s">
        <v>3112</v>
      </c>
      <c r="E826" s="19">
        <v>7</v>
      </c>
      <c r="F826" s="23"/>
      <c r="G826" s="21">
        <f t="shared" si="3"/>
        <v>0</v>
      </c>
    </row>
    <row r="827" spans="1:7" ht="22.5">
      <c r="A827" s="16">
        <v>379</v>
      </c>
      <c r="B827" s="22" t="s">
        <v>2243</v>
      </c>
      <c r="C827" s="31" t="s">
        <v>2244</v>
      </c>
      <c r="D827" s="18" t="s">
        <v>3112</v>
      </c>
      <c r="E827" s="19">
        <v>3</v>
      </c>
      <c r="F827" s="23"/>
      <c r="G827" s="21">
        <f t="shared" si="3"/>
        <v>0</v>
      </c>
    </row>
    <row r="828" spans="1:7" ht="22.5">
      <c r="A828" s="16">
        <v>380</v>
      </c>
      <c r="B828" s="22" t="s">
        <v>2245</v>
      </c>
      <c r="C828" s="31" t="s">
        <v>2246</v>
      </c>
      <c r="D828" s="18" t="s">
        <v>3112</v>
      </c>
      <c r="E828" s="19">
        <v>18</v>
      </c>
      <c r="F828" s="23"/>
      <c r="G828" s="21">
        <f t="shared" si="3"/>
        <v>0</v>
      </c>
    </row>
    <row r="829" spans="1:7" ht="22.5">
      <c r="A829" s="16">
        <v>381</v>
      </c>
      <c r="B829" s="22" t="s">
        <v>2247</v>
      </c>
      <c r="C829" s="31" t="s">
        <v>2248</v>
      </c>
      <c r="D829" s="18" t="s">
        <v>3112</v>
      </c>
      <c r="E829" s="19">
        <v>4</v>
      </c>
      <c r="F829" s="23"/>
      <c r="G829" s="21">
        <f t="shared" si="3"/>
        <v>0</v>
      </c>
    </row>
    <row r="830" spans="1:7" ht="22.5">
      <c r="A830" s="16">
        <v>382</v>
      </c>
      <c r="B830" s="22" t="s">
        <v>2249</v>
      </c>
      <c r="C830" s="31" t="s">
        <v>2250</v>
      </c>
      <c r="D830" s="18" t="s">
        <v>3112</v>
      </c>
      <c r="E830" s="19">
        <v>6</v>
      </c>
      <c r="F830" s="23"/>
      <c r="G830" s="21">
        <f t="shared" si="3"/>
        <v>0</v>
      </c>
    </row>
    <row r="831" spans="1:7">
      <c r="A831" s="16"/>
      <c r="B831" s="17" t="s">
        <v>2251</v>
      </c>
      <c r="C831" s="30" t="s">
        <v>2252</v>
      </c>
      <c r="D831" s="18" t="s">
        <v>2865</v>
      </c>
      <c r="E831" s="19"/>
      <c r="F831" s="20"/>
      <c r="G831" s="21"/>
    </row>
    <row r="832" spans="1:7" ht="22.5">
      <c r="A832" s="16">
        <v>383</v>
      </c>
      <c r="B832" s="22" t="s">
        <v>2253</v>
      </c>
      <c r="C832" s="31" t="s">
        <v>2254</v>
      </c>
      <c r="D832" s="18" t="s">
        <v>3112</v>
      </c>
      <c r="E832" s="19">
        <v>9</v>
      </c>
      <c r="F832" s="23"/>
      <c r="G832" s="21">
        <f>ROUND(E832*F832,2)</f>
        <v>0</v>
      </c>
    </row>
    <row r="833" spans="1:7" ht="22.5">
      <c r="A833" s="16">
        <v>384</v>
      </c>
      <c r="B833" s="22" t="s">
        <v>2255</v>
      </c>
      <c r="C833" s="31" t="s">
        <v>2256</v>
      </c>
      <c r="D833" s="18" t="s">
        <v>3112</v>
      </c>
      <c r="E833" s="19">
        <v>6</v>
      </c>
      <c r="F833" s="23"/>
      <c r="G833" s="21">
        <f>ROUND(E833*F833,2)</f>
        <v>0</v>
      </c>
    </row>
    <row r="834" spans="1:7" ht="22.5">
      <c r="A834" s="16">
        <v>385</v>
      </c>
      <c r="B834" s="22" t="s">
        <v>2257</v>
      </c>
      <c r="C834" s="31" t="s">
        <v>2258</v>
      </c>
      <c r="D834" s="18" t="s">
        <v>3112</v>
      </c>
      <c r="E834" s="19">
        <v>2</v>
      </c>
      <c r="F834" s="23"/>
      <c r="G834" s="21">
        <f>ROUND(E834*F834,2)</f>
        <v>0</v>
      </c>
    </row>
    <row r="835" spans="1:7" ht="22.5">
      <c r="A835" s="16">
        <v>386</v>
      </c>
      <c r="B835" s="22" t="s">
        <v>2259</v>
      </c>
      <c r="C835" s="31" t="s">
        <v>2260</v>
      </c>
      <c r="D835" s="18" t="s">
        <v>3112</v>
      </c>
      <c r="E835" s="19">
        <v>2</v>
      </c>
      <c r="F835" s="23"/>
      <c r="G835" s="21">
        <f>ROUND(E835*F835,2)</f>
        <v>0</v>
      </c>
    </row>
    <row r="836" spans="1:7" ht="22.5">
      <c r="A836" s="16">
        <v>387</v>
      </c>
      <c r="B836" s="22" t="s">
        <v>2261</v>
      </c>
      <c r="C836" s="31" t="s">
        <v>2262</v>
      </c>
      <c r="D836" s="18" t="s">
        <v>3112</v>
      </c>
      <c r="E836" s="19">
        <v>3</v>
      </c>
      <c r="F836" s="23"/>
      <c r="G836" s="21">
        <f>ROUND(E836*F836,2)</f>
        <v>0</v>
      </c>
    </row>
    <row r="837" spans="1:7">
      <c r="A837" s="16"/>
      <c r="B837" s="17" t="s">
        <v>2263</v>
      </c>
      <c r="C837" s="30" t="s">
        <v>2264</v>
      </c>
      <c r="D837" s="18" t="s">
        <v>2865</v>
      </c>
      <c r="E837" s="19"/>
      <c r="F837" s="20"/>
      <c r="G837" s="21"/>
    </row>
    <row r="838" spans="1:7">
      <c r="A838" s="16">
        <v>388</v>
      </c>
      <c r="B838" s="22" t="s">
        <v>2265</v>
      </c>
      <c r="C838" s="31" t="s">
        <v>2266</v>
      </c>
      <c r="D838" s="18" t="s">
        <v>3105</v>
      </c>
      <c r="E838" s="19">
        <v>123</v>
      </c>
      <c r="F838" s="23"/>
      <c r="G838" s="21">
        <f>ROUND(E838*F838,2)</f>
        <v>0</v>
      </c>
    </row>
    <row r="839" spans="1:7" ht="22.5">
      <c r="A839" s="16">
        <v>389</v>
      </c>
      <c r="B839" s="22" t="s">
        <v>2267</v>
      </c>
      <c r="C839" s="31" t="s">
        <v>2268</v>
      </c>
      <c r="D839" s="18" t="s">
        <v>3112</v>
      </c>
      <c r="E839" s="19">
        <v>1</v>
      </c>
      <c r="F839" s="23"/>
      <c r="G839" s="21">
        <f>ROUND(E839*F839,2)</f>
        <v>0</v>
      </c>
    </row>
    <row r="840" spans="1:7">
      <c r="A840" s="16"/>
      <c r="B840" s="22"/>
      <c r="C840" s="35" t="s">
        <v>2269</v>
      </c>
      <c r="D840" s="36"/>
      <c r="E840" s="36"/>
      <c r="F840" s="36"/>
      <c r="G840" s="10">
        <f>SUM(G821:G839)</f>
        <v>0</v>
      </c>
    </row>
    <row r="841" spans="1:7">
      <c r="A841" s="16"/>
      <c r="B841" s="22"/>
      <c r="C841" s="35" t="s">
        <v>2270</v>
      </c>
      <c r="D841" s="36"/>
      <c r="E841" s="36"/>
      <c r="F841" s="36"/>
      <c r="G841" s="10">
        <f>G499+G544+G567+G632+G672+G705+G722+G728+G743+G749+G759+G775+G789+G818+G840</f>
        <v>0</v>
      </c>
    </row>
    <row r="842" spans="1:7">
      <c r="A842" s="16"/>
      <c r="B842" s="22"/>
      <c r="C842" s="31"/>
      <c r="D842" s="18"/>
      <c r="E842" s="19"/>
      <c r="F842" s="20"/>
      <c r="G842" s="21"/>
    </row>
    <row r="843" spans="1:7">
      <c r="A843" s="16"/>
      <c r="B843" s="17" t="s">
        <v>2271</v>
      </c>
      <c r="C843" s="30" t="s">
        <v>2272</v>
      </c>
      <c r="D843" s="18" t="s">
        <v>2865</v>
      </c>
      <c r="E843" s="19"/>
      <c r="F843" s="20"/>
      <c r="G843" s="21"/>
    </row>
    <row r="844" spans="1:7">
      <c r="A844" s="16"/>
      <c r="B844" s="17" t="s">
        <v>2273</v>
      </c>
      <c r="C844" s="30" t="s">
        <v>2274</v>
      </c>
      <c r="D844" s="18" t="s">
        <v>2865</v>
      </c>
      <c r="E844" s="19"/>
      <c r="F844" s="20"/>
      <c r="G844" s="21"/>
    </row>
    <row r="845" spans="1:7" ht="22.5">
      <c r="A845" s="16"/>
      <c r="B845" s="17" t="s">
        <v>2275</v>
      </c>
      <c r="C845" s="30" t="s">
        <v>2276</v>
      </c>
      <c r="D845" s="18" t="s">
        <v>2865</v>
      </c>
      <c r="E845" s="19"/>
      <c r="F845" s="20"/>
      <c r="G845" s="21"/>
    </row>
    <row r="846" spans="1:7" ht="22.5">
      <c r="A846" s="16">
        <v>390</v>
      </c>
      <c r="B846" s="22" t="s">
        <v>2277</v>
      </c>
      <c r="C846" s="31" t="s">
        <v>2278</v>
      </c>
      <c r="D846" s="18" t="s">
        <v>2890</v>
      </c>
      <c r="E846" s="19">
        <v>1</v>
      </c>
      <c r="F846" s="23"/>
      <c r="G846" s="21">
        <f>ROUND(E846*F846,2)</f>
        <v>0</v>
      </c>
    </row>
    <row r="847" spans="1:7">
      <c r="A847" s="16"/>
      <c r="B847" s="17" t="s">
        <v>2279</v>
      </c>
      <c r="C847" s="30" t="s">
        <v>2280</v>
      </c>
      <c r="D847" s="18" t="s">
        <v>2865</v>
      </c>
      <c r="E847" s="19"/>
      <c r="F847" s="20"/>
      <c r="G847" s="21"/>
    </row>
    <row r="848" spans="1:7" ht="22.5">
      <c r="A848" s="16">
        <v>391</v>
      </c>
      <c r="B848" s="22" t="s">
        <v>2281</v>
      </c>
      <c r="C848" s="31" t="s">
        <v>2282</v>
      </c>
      <c r="D848" s="18" t="s">
        <v>3112</v>
      </c>
      <c r="E848" s="19">
        <v>1</v>
      </c>
      <c r="F848" s="23"/>
      <c r="G848" s="21">
        <f t="shared" ref="G848:G854" si="4">ROUND(E848*F848,2)</f>
        <v>0</v>
      </c>
    </row>
    <row r="849" spans="1:7">
      <c r="A849" s="16">
        <v>392</v>
      </c>
      <c r="B849" s="22" t="s">
        <v>2283</v>
      </c>
      <c r="C849" s="31" t="s">
        <v>2284</v>
      </c>
      <c r="D849" s="18" t="s">
        <v>3112</v>
      </c>
      <c r="E849" s="19">
        <v>1</v>
      </c>
      <c r="F849" s="23"/>
      <c r="G849" s="21">
        <f t="shared" si="4"/>
        <v>0</v>
      </c>
    </row>
    <row r="850" spans="1:7">
      <c r="A850" s="16">
        <v>393</v>
      </c>
      <c r="B850" s="22" t="s">
        <v>2285</v>
      </c>
      <c r="C850" s="31" t="s">
        <v>2286</v>
      </c>
      <c r="D850" s="18" t="s">
        <v>3112</v>
      </c>
      <c r="E850" s="19">
        <v>1</v>
      </c>
      <c r="F850" s="23"/>
      <c r="G850" s="21">
        <f t="shared" si="4"/>
        <v>0</v>
      </c>
    </row>
    <row r="851" spans="1:7" ht="22.5">
      <c r="A851" s="16">
        <v>394</v>
      </c>
      <c r="B851" s="22" t="s">
        <v>2287</v>
      </c>
      <c r="C851" s="31" t="s">
        <v>2288</v>
      </c>
      <c r="D851" s="18" t="s">
        <v>3112</v>
      </c>
      <c r="E851" s="19">
        <v>1</v>
      </c>
      <c r="F851" s="23"/>
      <c r="G851" s="21">
        <f t="shared" si="4"/>
        <v>0</v>
      </c>
    </row>
    <row r="852" spans="1:7">
      <c r="A852" s="16">
        <v>395</v>
      </c>
      <c r="B852" s="22" t="s">
        <v>2289</v>
      </c>
      <c r="C852" s="31" t="s">
        <v>2290</v>
      </c>
      <c r="D852" s="18" t="s">
        <v>3112</v>
      </c>
      <c r="E852" s="19">
        <v>1</v>
      </c>
      <c r="F852" s="23"/>
      <c r="G852" s="21">
        <f t="shared" si="4"/>
        <v>0</v>
      </c>
    </row>
    <row r="853" spans="1:7">
      <c r="A853" s="16">
        <v>396</v>
      </c>
      <c r="B853" s="22" t="s">
        <v>2291</v>
      </c>
      <c r="C853" s="31" t="s">
        <v>2292</v>
      </c>
      <c r="D853" s="18" t="s">
        <v>3112</v>
      </c>
      <c r="E853" s="19">
        <v>1</v>
      </c>
      <c r="F853" s="23"/>
      <c r="G853" s="21">
        <f t="shared" si="4"/>
        <v>0</v>
      </c>
    </row>
    <row r="854" spans="1:7" ht="22.5">
      <c r="A854" s="16">
        <v>397</v>
      </c>
      <c r="B854" s="22" t="s">
        <v>2293</v>
      </c>
      <c r="C854" s="31" t="s">
        <v>2294</v>
      </c>
      <c r="D854" s="18" t="s">
        <v>3112</v>
      </c>
      <c r="E854" s="19">
        <v>5</v>
      </c>
      <c r="F854" s="23"/>
      <c r="G854" s="21">
        <f t="shared" si="4"/>
        <v>0</v>
      </c>
    </row>
    <row r="855" spans="1:7">
      <c r="A855" s="16"/>
      <c r="B855" s="17" t="s">
        <v>2295</v>
      </c>
      <c r="C855" s="30" t="s">
        <v>2296</v>
      </c>
      <c r="D855" s="18" t="s">
        <v>2865</v>
      </c>
      <c r="E855" s="19"/>
      <c r="F855" s="20"/>
      <c r="G855" s="21"/>
    </row>
    <row r="856" spans="1:7" ht="22.5">
      <c r="A856" s="16">
        <v>398</v>
      </c>
      <c r="B856" s="22" t="s">
        <v>2297</v>
      </c>
      <c r="C856" s="31" t="s">
        <v>2298</v>
      </c>
      <c r="D856" s="18" t="s">
        <v>3112</v>
      </c>
      <c r="E856" s="19">
        <v>1</v>
      </c>
      <c r="F856" s="23"/>
      <c r="G856" s="21">
        <f t="shared" ref="G856:G879" si="5">ROUND(E856*F856,2)</f>
        <v>0</v>
      </c>
    </row>
    <row r="857" spans="1:7" ht="22.5">
      <c r="A857" s="16">
        <v>399</v>
      </c>
      <c r="B857" s="22" t="s">
        <v>2299</v>
      </c>
      <c r="C857" s="31" t="s">
        <v>2300</v>
      </c>
      <c r="D857" s="18" t="s">
        <v>3112</v>
      </c>
      <c r="E857" s="19">
        <v>1</v>
      </c>
      <c r="F857" s="23"/>
      <c r="G857" s="21">
        <f t="shared" si="5"/>
        <v>0</v>
      </c>
    </row>
    <row r="858" spans="1:7" ht="22.5">
      <c r="A858" s="16">
        <v>400</v>
      </c>
      <c r="B858" s="22" t="s">
        <v>2301</v>
      </c>
      <c r="C858" s="31" t="s">
        <v>2302</v>
      </c>
      <c r="D858" s="18" t="s">
        <v>3112</v>
      </c>
      <c r="E858" s="19">
        <v>1</v>
      </c>
      <c r="F858" s="23"/>
      <c r="G858" s="21">
        <f t="shared" si="5"/>
        <v>0</v>
      </c>
    </row>
    <row r="859" spans="1:7" ht="22.5">
      <c r="A859" s="16">
        <v>401</v>
      </c>
      <c r="B859" s="22" t="s">
        <v>2303</v>
      </c>
      <c r="C859" s="31" t="s">
        <v>2304</v>
      </c>
      <c r="D859" s="18" t="s">
        <v>3112</v>
      </c>
      <c r="E859" s="19">
        <v>1</v>
      </c>
      <c r="F859" s="23"/>
      <c r="G859" s="21">
        <f t="shared" si="5"/>
        <v>0</v>
      </c>
    </row>
    <row r="860" spans="1:7" ht="22.5">
      <c r="A860" s="16">
        <v>402</v>
      </c>
      <c r="B860" s="22" t="s">
        <v>2305</v>
      </c>
      <c r="C860" s="31" t="s">
        <v>2306</v>
      </c>
      <c r="D860" s="18" t="s">
        <v>3112</v>
      </c>
      <c r="E860" s="19">
        <v>1</v>
      </c>
      <c r="F860" s="23"/>
      <c r="G860" s="21">
        <f t="shared" si="5"/>
        <v>0</v>
      </c>
    </row>
    <row r="861" spans="1:7" ht="22.5">
      <c r="A861" s="16">
        <v>403</v>
      </c>
      <c r="B861" s="22" t="s">
        <v>2307</v>
      </c>
      <c r="C861" s="31" t="s">
        <v>2308</v>
      </c>
      <c r="D861" s="18" t="s">
        <v>3112</v>
      </c>
      <c r="E861" s="19">
        <v>1</v>
      </c>
      <c r="F861" s="23"/>
      <c r="G861" s="21">
        <f t="shared" si="5"/>
        <v>0</v>
      </c>
    </row>
    <row r="862" spans="1:7" ht="22.5">
      <c r="A862" s="16">
        <v>404</v>
      </c>
      <c r="B862" s="22" t="s">
        <v>2309</v>
      </c>
      <c r="C862" s="31" t="s">
        <v>2310</v>
      </c>
      <c r="D862" s="18" t="s">
        <v>3112</v>
      </c>
      <c r="E862" s="19">
        <v>2</v>
      </c>
      <c r="F862" s="23"/>
      <c r="G862" s="21">
        <f t="shared" si="5"/>
        <v>0</v>
      </c>
    </row>
    <row r="863" spans="1:7" ht="22.5">
      <c r="A863" s="16">
        <v>405</v>
      </c>
      <c r="B863" s="22" t="s">
        <v>2311</v>
      </c>
      <c r="C863" s="31" t="s">
        <v>2312</v>
      </c>
      <c r="D863" s="18" t="s">
        <v>3112</v>
      </c>
      <c r="E863" s="19">
        <v>2</v>
      </c>
      <c r="F863" s="23"/>
      <c r="G863" s="21">
        <f t="shared" si="5"/>
        <v>0</v>
      </c>
    </row>
    <row r="864" spans="1:7" ht="22.5">
      <c r="A864" s="16">
        <v>406</v>
      </c>
      <c r="B864" s="22" t="s">
        <v>2313</v>
      </c>
      <c r="C864" s="31" t="s">
        <v>2314</v>
      </c>
      <c r="D864" s="18" t="s">
        <v>3112</v>
      </c>
      <c r="E864" s="19">
        <v>12</v>
      </c>
      <c r="F864" s="23"/>
      <c r="G864" s="21">
        <f t="shared" si="5"/>
        <v>0</v>
      </c>
    </row>
    <row r="865" spans="1:7" ht="22.5">
      <c r="A865" s="16">
        <v>407</v>
      </c>
      <c r="B865" s="22" t="s">
        <v>2315</v>
      </c>
      <c r="C865" s="31" t="s">
        <v>2316</v>
      </c>
      <c r="D865" s="18" t="s">
        <v>3112</v>
      </c>
      <c r="E865" s="19">
        <v>14</v>
      </c>
      <c r="F865" s="23"/>
      <c r="G865" s="21">
        <f t="shared" si="5"/>
        <v>0</v>
      </c>
    </row>
    <row r="866" spans="1:7" ht="22.5">
      <c r="A866" s="16">
        <v>408</v>
      </c>
      <c r="B866" s="22" t="s">
        <v>2317</v>
      </c>
      <c r="C866" s="31" t="s">
        <v>2318</v>
      </c>
      <c r="D866" s="18" t="s">
        <v>3112</v>
      </c>
      <c r="E866" s="19">
        <v>4</v>
      </c>
      <c r="F866" s="23"/>
      <c r="G866" s="21">
        <f t="shared" si="5"/>
        <v>0</v>
      </c>
    </row>
    <row r="867" spans="1:7">
      <c r="A867" s="16">
        <v>409</v>
      </c>
      <c r="B867" s="22" t="s">
        <v>2319</v>
      </c>
      <c r="C867" s="31" t="s">
        <v>2320</v>
      </c>
      <c r="D867" s="18" t="s">
        <v>3112</v>
      </c>
      <c r="E867" s="19">
        <v>3</v>
      </c>
      <c r="F867" s="23"/>
      <c r="G867" s="21">
        <f t="shared" si="5"/>
        <v>0</v>
      </c>
    </row>
    <row r="868" spans="1:7">
      <c r="A868" s="16">
        <v>410</v>
      </c>
      <c r="B868" s="22" t="s">
        <v>2321</v>
      </c>
      <c r="C868" s="31" t="s">
        <v>2322</v>
      </c>
      <c r="D868" s="18" t="s">
        <v>3112</v>
      </c>
      <c r="E868" s="19">
        <v>5</v>
      </c>
      <c r="F868" s="23"/>
      <c r="G868" s="21">
        <f t="shared" si="5"/>
        <v>0</v>
      </c>
    </row>
    <row r="869" spans="1:7">
      <c r="A869" s="16">
        <v>411</v>
      </c>
      <c r="B869" s="22" t="s">
        <v>2323</v>
      </c>
      <c r="C869" s="31" t="s">
        <v>2324</v>
      </c>
      <c r="D869" s="18" t="s">
        <v>3112</v>
      </c>
      <c r="E869" s="19">
        <v>1</v>
      </c>
      <c r="F869" s="23"/>
      <c r="G869" s="21">
        <f t="shared" si="5"/>
        <v>0</v>
      </c>
    </row>
    <row r="870" spans="1:7">
      <c r="A870" s="16">
        <v>412</v>
      </c>
      <c r="B870" s="22" t="s">
        <v>2325</v>
      </c>
      <c r="C870" s="31" t="s">
        <v>2326</v>
      </c>
      <c r="D870" s="18" t="s">
        <v>3112</v>
      </c>
      <c r="E870" s="19">
        <v>1</v>
      </c>
      <c r="F870" s="23"/>
      <c r="G870" s="21">
        <f t="shared" si="5"/>
        <v>0</v>
      </c>
    </row>
    <row r="871" spans="1:7">
      <c r="A871" s="16">
        <v>413</v>
      </c>
      <c r="B871" s="22" t="s">
        <v>2327</v>
      </c>
      <c r="C871" s="31" t="s">
        <v>2328</v>
      </c>
      <c r="D871" s="18" t="s">
        <v>3112</v>
      </c>
      <c r="E871" s="19">
        <v>1</v>
      </c>
      <c r="F871" s="23"/>
      <c r="G871" s="21">
        <f t="shared" si="5"/>
        <v>0</v>
      </c>
    </row>
    <row r="872" spans="1:7">
      <c r="A872" s="16">
        <v>414</v>
      </c>
      <c r="B872" s="22" t="s">
        <v>2329</v>
      </c>
      <c r="C872" s="31" t="s">
        <v>2330</v>
      </c>
      <c r="D872" s="18" t="s">
        <v>3112</v>
      </c>
      <c r="E872" s="19">
        <v>1</v>
      </c>
      <c r="F872" s="23"/>
      <c r="G872" s="21">
        <f t="shared" si="5"/>
        <v>0</v>
      </c>
    </row>
    <row r="873" spans="1:7">
      <c r="A873" s="16">
        <v>415</v>
      </c>
      <c r="B873" s="22" t="s">
        <v>2331</v>
      </c>
      <c r="C873" s="31" t="s">
        <v>2332</v>
      </c>
      <c r="D873" s="18" t="s">
        <v>3112</v>
      </c>
      <c r="E873" s="19">
        <v>2</v>
      </c>
      <c r="F873" s="23"/>
      <c r="G873" s="21">
        <f t="shared" si="5"/>
        <v>0</v>
      </c>
    </row>
    <row r="874" spans="1:7" ht="22.5">
      <c r="A874" s="16">
        <v>416</v>
      </c>
      <c r="B874" s="22" t="s">
        <v>2333</v>
      </c>
      <c r="C874" s="31" t="s">
        <v>2334</v>
      </c>
      <c r="D874" s="18" t="s">
        <v>3112</v>
      </c>
      <c r="E874" s="19">
        <v>7</v>
      </c>
      <c r="F874" s="23"/>
      <c r="G874" s="21">
        <f t="shared" si="5"/>
        <v>0</v>
      </c>
    </row>
    <row r="875" spans="1:7" ht="22.5">
      <c r="A875" s="16">
        <v>417</v>
      </c>
      <c r="B875" s="22" t="s">
        <v>2335</v>
      </c>
      <c r="C875" s="31" t="s">
        <v>2336</v>
      </c>
      <c r="D875" s="18" t="s">
        <v>3112</v>
      </c>
      <c r="E875" s="19">
        <v>2</v>
      </c>
      <c r="F875" s="23"/>
      <c r="G875" s="21">
        <f t="shared" si="5"/>
        <v>0</v>
      </c>
    </row>
    <row r="876" spans="1:7" ht="22.5">
      <c r="A876" s="16">
        <v>418</v>
      </c>
      <c r="B876" s="22" t="s">
        <v>2337</v>
      </c>
      <c r="C876" s="31" t="s">
        <v>2338</v>
      </c>
      <c r="D876" s="18" t="s">
        <v>3112</v>
      </c>
      <c r="E876" s="19">
        <v>17</v>
      </c>
      <c r="F876" s="23"/>
      <c r="G876" s="21">
        <f t="shared" si="5"/>
        <v>0</v>
      </c>
    </row>
    <row r="877" spans="1:7" ht="22.5">
      <c r="A877" s="16">
        <v>419</v>
      </c>
      <c r="B877" s="22" t="s">
        <v>2339</v>
      </c>
      <c r="C877" s="31" t="s">
        <v>2340</v>
      </c>
      <c r="D877" s="18" t="s">
        <v>3112</v>
      </c>
      <c r="E877" s="19">
        <v>25</v>
      </c>
      <c r="F877" s="23"/>
      <c r="G877" s="21">
        <f t="shared" si="5"/>
        <v>0</v>
      </c>
    </row>
    <row r="878" spans="1:7" ht="22.5">
      <c r="A878" s="16">
        <v>420</v>
      </c>
      <c r="B878" s="22" t="s">
        <v>2341</v>
      </c>
      <c r="C878" s="31" t="s">
        <v>2342</v>
      </c>
      <c r="D878" s="18" t="s">
        <v>3112</v>
      </c>
      <c r="E878" s="19">
        <v>25</v>
      </c>
      <c r="F878" s="23"/>
      <c r="G878" s="21">
        <f t="shared" si="5"/>
        <v>0</v>
      </c>
    </row>
    <row r="879" spans="1:7" ht="22.5">
      <c r="A879" s="16">
        <v>421</v>
      </c>
      <c r="B879" s="22" t="s">
        <v>2343</v>
      </c>
      <c r="C879" s="31" t="s">
        <v>2344</v>
      </c>
      <c r="D879" s="18" t="s">
        <v>3112</v>
      </c>
      <c r="E879" s="19">
        <v>23</v>
      </c>
      <c r="F879" s="23"/>
      <c r="G879" s="21">
        <f t="shared" si="5"/>
        <v>0</v>
      </c>
    </row>
    <row r="880" spans="1:7" ht="22.5">
      <c r="A880" s="16"/>
      <c r="B880" s="17" t="s">
        <v>2345</v>
      </c>
      <c r="C880" s="30" t="s">
        <v>2346</v>
      </c>
      <c r="D880" s="18" t="s">
        <v>2865</v>
      </c>
      <c r="E880" s="19"/>
      <c r="F880" s="20"/>
      <c r="G880" s="21"/>
    </row>
    <row r="881" spans="1:7" ht="22.5">
      <c r="A881" s="16">
        <v>422</v>
      </c>
      <c r="B881" s="22" t="s">
        <v>2347</v>
      </c>
      <c r="C881" s="31" t="s">
        <v>2348</v>
      </c>
      <c r="D881" s="18" t="s">
        <v>3112</v>
      </c>
      <c r="E881" s="19">
        <v>1</v>
      </c>
      <c r="F881" s="23"/>
      <c r="G881" s="21">
        <f t="shared" ref="G881:G887" si="6">ROUND(E881*F881,2)</f>
        <v>0</v>
      </c>
    </row>
    <row r="882" spans="1:7" ht="22.5">
      <c r="A882" s="16">
        <v>423</v>
      </c>
      <c r="B882" s="22" t="s">
        <v>2349</v>
      </c>
      <c r="C882" s="31" t="s">
        <v>2350</v>
      </c>
      <c r="D882" s="18" t="s">
        <v>3112</v>
      </c>
      <c r="E882" s="19">
        <v>3</v>
      </c>
      <c r="F882" s="23"/>
      <c r="G882" s="21">
        <f t="shared" si="6"/>
        <v>0</v>
      </c>
    </row>
    <row r="883" spans="1:7" ht="22.5">
      <c r="A883" s="16">
        <v>424</v>
      </c>
      <c r="B883" s="22" t="s">
        <v>2351</v>
      </c>
      <c r="C883" s="31" t="s">
        <v>2352</v>
      </c>
      <c r="D883" s="18" t="s">
        <v>3112</v>
      </c>
      <c r="E883" s="19">
        <v>4</v>
      </c>
      <c r="F883" s="23"/>
      <c r="G883" s="21">
        <f t="shared" si="6"/>
        <v>0</v>
      </c>
    </row>
    <row r="884" spans="1:7">
      <c r="A884" s="16">
        <v>425</v>
      </c>
      <c r="B884" s="22" t="s">
        <v>2353</v>
      </c>
      <c r="C884" s="31" t="s">
        <v>2354</v>
      </c>
      <c r="D884" s="18" t="s">
        <v>3112</v>
      </c>
      <c r="E884" s="19">
        <v>4</v>
      </c>
      <c r="F884" s="23"/>
      <c r="G884" s="21">
        <f t="shared" si="6"/>
        <v>0</v>
      </c>
    </row>
    <row r="885" spans="1:7">
      <c r="A885" s="16">
        <v>426</v>
      </c>
      <c r="B885" s="22" t="s">
        <v>2355</v>
      </c>
      <c r="C885" s="31" t="s">
        <v>2356</v>
      </c>
      <c r="D885" s="18" t="s">
        <v>3112</v>
      </c>
      <c r="E885" s="19">
        <v>4</v>
      </c>
      <c r="F885" s="23"/>
      <c r="G885" s="21">
        <f t="shared" si="6"/>
        <v>0</v>
      </c>
    </row>
    <row r="886" spans="1:7">
      <c r="A886" s="16">
        <v>427</v>
      </c>
      <c r="B886" s="22" t="s">
        <v>2357</v>
      </c>
      <c r="C886" s="31" t="s">
        <v>2358</v>
      </c>
      <c r="D886" s="18" t="s">
        <v>3112</v>
      </c>
      <c r="E886" s="19">
        <v>8</v>
      </c>
      <c r="F886" s="23"/>
      <c r="G886" s="21">
        <f t="shared" si="6"/>
        <v>0</v>
      </c>
    </row>
    <row r="887" spans="1:7">
      <c r="A887" s="16">
        <v>428</v>
      </c>
      <c r="B887" s="22" t="s">
        <v>2359</v>
      </c>
      <c r="C887" s="31" t="s">
        <v>2360</v>
      </c>
      <c r="D887" s="18" t="s">
        <v>3112</v>
      </c>
      <c r="E887" s="19">
        <v>8</v>
      </c>
      <c r="F887" s="23"/>
      <c r="G887" s="21">
        <f t="shared" si="6"/>
        <v>0</v>
      </c>
    </row>
    <row r="888" spans="1:7">
      <c r="A888" s="16"/>
      <c r="B888" s="17" t="s">
        <v>2361</v>
      </c>
      <c r="C888" s="30" t="s">
        <v>2362</v>
      </c>
      <c r="D888" s="18" t="s">
        <v>2865</v>
      </c>
      <c r="E888" s="19"/>
      <c r="F888" s="20"/>
      <c r="G888" s="21"/>
    </row>
    <row r="889" spans="1:7" ht="22.5">
      <c r="A889" s="16">
        <v>429</v>
      </c>
      <c r="B889" s="22" t="s">
        <v>2363</v>
      </c>
      <c r="C889" s="31" t="s">
        <v>2364</v>
      </c>
      <c r="D889" s="18" t="s">
        <v>2365</v>
      </c>
      <c r="E889" s="19">
        <v>40284</v>
      </c>
      <c r="F889" s="23"/>
      <c r="G889" s="21">
        <f t="shared" ref="G889:G894" si="7">ROUND(E889*F889,2)</f>
        <v>0</v>
      </c>
    </row>
    <row r="890" spans="1:7" ht="22.5">
      <c r="A890" s="16">
        <v>430</v>
      </c>
      <c r="B890" s="22" t="s">
        <v>2366</v>
      </c>
      <c r="C890" s="31" t="s">
        <v>2367</v>
      </c>
      <c r="D890" s="18" t="s">
        <v>3112</v>
      </c>
      <c r="E890" s="19">
        <v>23</v>
      </c>
      <c r="F890" s="23"/>
      <c r="G890" s="21">
        <f t="shared" si="7"/>
        <v>0</v>
      </c>
    </row>
    <row r="891" spans="1:7">
      <c r="A891" s="16">
        <v>431</v>
      </c>
      <c r="B891" s="22" t="s">
        <v>2368</v>
      </c>
      <c r="C891" s="31" t="s">
        <v>2369</v>
      </c>
      <c r="D891" s="18" t="s">
        <v>3112</v>
      </c>
      <c r="E891" s="19">
        <v>23</v>
      </c>
      <c r="F891" s="23"/>
      <c r="G891" s="21">
        <f t="shared" si="7"/>
        <v>0</v>
      </c>
    </row>
    <row r="892" spans="1:7">
      <c r="A892" s="16">
        <v>432</v>
      </c>
      <c r="B892" s="22" t="s">
        <v>2370</v>
      </c>
      <c r="C892" s="31" t="s">
        <v>2371</v>
      </c>
      <c r="D892" s="18" t="s">
        <v>3112</v>
      </c>
      <c r="E892" s="19">
        <v>23</v>
      </c>
      <c r="F892" s="23"/>
      <c r="G892" s="21">
        <f t="shared" si="7"/>
        <v>0</v>
      </c>
    </row>
    <row r="893" spans="1:7">
      <c r="A893" s="16">
        <v>433</v>
      </c>
      <c r="B893" s="22" t="s">
        <v>2372</v>
      </c>
      <c r="C893" s="31" t="s">
        <v>2373</v>
      </c>
      <c r="D893" s="18" t="s">
        <v>3112</v>
      </c>
      <c r="E893" s="19">
        <v>46</v>
      </c>
      <c r="F893" s="23"/>
      <c r="G893" s="21">
        <f t="shared" si="7"/>
        <v>0</v>
      </c>
    </row>
    <row r="894" spans="1:7">
      <c r="A894" s="16">
        <v>434</v>
      </c>
      <c r="B894" s="22" t="s">
        <v>2374</v>
      </c>
      <c r="C894" s="31" t="s">
        <v>2375</v>
      </c>
      <c r="D894" s="18" t="s">
        <v>3112</v>
      </c>
      <c r="E894" s="19">
        <v>46</v>
      </c>
      <c r="F894" s="23"/>
      <c r="G894" s="21">
        <f t="shared" si="7"/>
        <v>0</v>
      </c>
    </row>
    <row r="895" spans="1:7">
      <c r="A895" s="16"/>
      <c r="B895" s="17" t="s">
        <v>2376</v>
      </c>
      <c r="C895" s="30" t="s">
        <v>2377</v>
      </c>
      <c r="D895" s="18" t="s">
        <v>2865</v>
      </c>
      <c r="E895" s="19"/>
      <c r="F895" s="20"/>
      <c r="G895" s="21"/>
    </row>
    <row r="896" spans="1:7" ht="22.5">
      <c r="A896" s="16">
        <v>435</v>
      </c>
      <c r="B896" s="22" t="s">
        <v>2378</v>
      </c>
      <c r="C896" s="31" t="s">
        <v>2379</v>
      </c>
      <c r="D896" s="18" t="s">
        <v>3112</v>
      </c>
      <c r="E896" s="19">
        <v>1</v>
      </c>
      <c r="F896" s="23"/>
      <c r="G896" s="21">
        <f t="shared" ref="G896:G903" si="8">ROUND(E896*F896,2)</f>
        <v>0</v>
      </c>
    </row>
    <row r="897" spans="1:7" ht="22.5">
      <c r="A897" s="16">
        <v>436</v>
      </c>
      <c r="B897" s="22" t="s">
        <v>2380</v>
      </c>
      <c r="C897" s="31" t="s">
        <v>2381</v>
      </c>
      <c r="D897" s="18" t="s">
        <v>3112</v>
      </c>
      <c r="E897" s="19">
        <v>1</v>
      </c>
      <c r="F897" s="23"/>
      <c r="G897" s="21">
        <f t="shared" si="8"/>
        <v>0</v>
      </c>
    </row>
    <row r="898" spans="1:7" ht="22.5">
      <c r="A898" s="16">
        <v>437</v>
      </c>
      <c r="B898" s="22" t="s">
        <v>2382</v>
      </c>
      <c r="C898" s="31" t="s">
        <v>2383</v>
      </c>
      <c r="D898" s="18" t="s">
        <v>3112</v>
      </c>
      <c r="E898" s="19">
        <v>1</v>
      </c>
      <c r="F898" s="23"/>
      <c r="G898" s="21">
        <f t="shared" si="8"/>
        <v>0</v>
      </c>
    </row>
    <row r="899" spans="1:7" ht="22.5">
      <c r="A899" s="16">
        <v>438</v>
      </c>
      <c r="B899" s="22" t="s">
        <v>2384</v>
      </c>
      <c r="C899" s="31" t="s">
        <v>2385</v>
      </c>
      <c r="D899" s="18" t="s">
        <v>3112</v>
      </c>
      <c r="E899" s="19">
        <v>1</v>
      </c>
      <c r="F899" s="23"/>
      <c r="G899" s="21">
        <f t="shared" si="8"/>
        <v>0</v>
      </c>
    </row>
    <row r="900" spans="1:7" ht="22.5">
      <c r="A900" s="16">
        <v>439</v>
      </c>
      <c r="B900" s="22" t="s">
        <v>2386</v>
      </c>
      <c r="C900" s="31" t="s">
        <v>2387</v>
      </c>
      <c r="D900" s="18" t="s">
        <v>3112</v>
      </c>
      <c r="E900" s="19">
        <v>1</v>
      </c>
      <c r="F900" s="23"/>
      <c r="G900" s="21">
        <f t="shared" si="8"/>
        <v>0</v>
      </c>
    </row>
    <row r="901" spans="1:7" ht="22.5">
      <c r="A901" s="16">
        <v>440</v>
      </c>
      <c r="B901" s="22" t="s">
        <v>2388</v>
      </c>
      <c r="C901" s="31" t="s">
        <v>2389</v>
      </c>
      <c r="D901" s="18" t="s">
        <v>3112</v>
      </c>
      <c r="E901" s="19">
        <v>1</v>
      </c>
      <c r="F901" s="23"/>
      <c r="G901" s="21">
        <f t="shared" si="8"/>
        <v>0</v>
      </c>
    </row>
    <row r="902" spans="1:7" ht="22.5">
      <c r="A902" s="16">
        <v>441</v>
      </c>
      <c r="B902" s="22" t="s">
        <v>2390</v>
      </c>
      <c r="C902" s="31" t="s">
        <v>2391</v>
      </c>
      <c r="D902" s="18" t="s">
        <v>3112</v>
      </c>
      <c r="E902" s="19">
        <v>1</v>
      </c>
      <c r="F902" s="23"/>
      <c r="G902" s="21">
        <f t="shared" si="8"/>
        <v>0</v>
      </c>
    </row>
    <row r="903" spans="1:7" ht="22.5">
      <c r="A903" s="16">
        <v>442</v>
      </c>
      <c r="B903" s="22" t="s">
        <v>2392</v>
      </c>
      <c r="C903" s="31" t="s">
        <v>2393</v>
      </c>
      <c r="D903" s="18" t="s">
        <v>3112</v>
      </c>
      <c r="E903" s="19">
        <v>3</v>
      </c>
      <c r="F903" s="23"/>
      <c r="G903" s="21">
        <f t="shared" si="8"/>
        <v>0</v>
      </c>
    </row>
    <row r="904" spans="1:7">
      <c r="A904" s="16"/>
      <c r="B904" s="17" t="s">
        <v>2394</v>
      </c>
      <c r="C904" s="30" t="s">
        <v>2395</v>
      </c>
      <c r="D904" s="18" t="s">
        <v>2865</v>
      </c>
      <c r="E904" s="19"/>
      <c r="F904" s="20"/>
      <c r="G904" s="21"/>
    </row>
    <row r="905" spans="1:7">
      <c r="A905" s="16">
        <v>443</v>
      </c>
      <c r="B905" s="22" t="s">
        <v>2396</v>
      </c>
      <c r="C905" s="31" t="s">
        <v>2397</v>
      </c>
      <c r="D905" s="18" t="s">
        <v>3112</v>
      </c>
      <c r="E905" s="19">
        <v>5</v>
      </c>
      <c r="F905" s="23"/>
      <c r="G905" s="21">
        <f t="shared" ref="G905:G912" si="9">ROUND(E905*F905,2)</f>
        <v>0</v>
      </c>
    </row>
    <row r="906" spans="1:7">
      <c r="A906" s="16">
        <v>444</v>
      </c>
      <c r="B906" s="22" t="s">
        <v>2398</v>
      </c>
      <c r="C906" s="31" t="s">
        <v>2399</v>
      </c>
      <c r="D906" s="18" t="s">
        <v>3112</v>
      </c>
      <c r="E906" s="19">
        <v>4</v>
      </c>
      <c r="F906" s="23"/>
      <c r="G906" s="21">
        <f t="shared" si="9"/>
        <v>0</v>
      </c>
    </row>
    <row r="907" spans="1:7" ht="22.5">
      <c r="A907" s="16">
        <v>445</v>
      </c>
      <c r="B907" s="22" t="s">
        <v>2400</v>
      </c>
      <c r="C907" s="31" t="s">
        <v>2401</v>
      </c>
      <c r="D907" s="18" t="s">
        <v>3112</v>
      </c>
      <c r="E907" s="19">
        <v>4</v>
      </c>
      <c r="F907" s="23"/>
      <c r="G907" s="21">
        <f t="shared" si="9"/>
        <v>0</v>
      </c>
    </row>
    <row r="908" spans="1:7">
      <c r="A908" s="16">
        <v>446</v>
      </c>
      <c r="B908" s="22" t="s">
        <v>2402</v>
      </c>
      <c r="C908" s="31" t="s">
        <v>2403</v>
      </c>
      <c r="D908" s="18" t="s">
        <v>3112</v>
      </c>
      <c r="E908" s="19">
        <v>5</v>
      </c>
      <c r="F908" s="23"/>
      <c r="G908" s="21">
        <f t="shared" si="9"/>
        <v>0</v>
      </c>
    </row>
    <row r="909" spans="1:7">
      <c r="A909" s="16">
        <v>447</v>
      </c>
      <c r="B909" s="22" t="s">
        <v>2404</v>
      </c>
      <c r="C909" s="31" t="s">
        <v>2405</v>
      </c>
      <c r="D909" s="18" t="s">
        <v>3112</v>
      </c>
      <c r="E909" s="19">
        <v>5</v>
      </c>
      <c r="F909" s="23"/>
      <c r="G909" s="21">
        <f t="shared" si="9"/>
        <v>0</v>
      </c>
    </row>
    <row r="910" spans="1:7" ht="22.5">
      <c r="A910" s="16">
        <v>448</v>
      </c>
      <c r="B910" s="22" t="s">
        <v>2406</v>
      </c>
      <c r="C910" s="31" t="s">
        <v>2407</v>
      </c>
      <c r="D910" s="18" t="s">
        <v>3112</v>
      </c>
      <c r="E910" s="19">
        <v>10</v>
      </c>
      <c r="F910" s="23"/>
      <c r="G910" s="21">
        <f t="shared" si="9"/>
        <v>0</v>
      </c>
    </row>
    <row r="911" spans="1:7" ht="22.5">
      <c r="A911" s="16">
        <v>449</v>
      </c>
      <c r="B911" s="22" t="s">
        <v>2408</v>
      </c>
      <c r="C911" s="31" t="s">
        <v>2409</v>
      </c>
      <c r="D911" s="18" t="s">
        <v>3112</v>
      </c>
      <c r="E911" s="19">
        <v>10</v>
      </c>
      <c r="F911" s="23"/>
      <c r="G911" s="21">
        <f t="shared" si="9"/>
        <v>0</v>
      </c>
    </row>
    <row r="912" spans="1:7" ht="22.5">
      <c r="A912" s="16">
        <v>450</v>
      </c>
      <c r="B912" s="22" t="s">
        <v>2410</v>
      </c>
      <c r="C912" s="31" t="s">
        <v>2411</v>
      </c>
      <c r="D912" s="18" t="s">
        <v>3112</v>
      </c>
      <c r="E912" s="19">
        <v>5</v>
      </c>
      <c r="F912" s="23"/>
      <c r="G912" s="21">
        <f t="shared" si="9"/>
        <v>0</v>
      </c>
    </row>
    <row r="913" spans="1:7">
      <c r="A913" s="16"/>
      <c r="B913" s="17" t="s">
        <v>2412</v>
      </c>
      <c r="C913" s="30" t="s">
        <v>2413</v>
      </c>
      <c r="D913" s="18" t="s">
        <v>2865</v>
      </c>
      <c r="E913" s="19"/>
      <c r="F913" s="20"/>
      <c r="G913" s="21"/>
    </row>
    <row r="914" spans="1:7" ht="22.5">
      <c r="A914" s="16">
        <v>451</v>
      </c>
      <c r="B914" s="22" t="s">
        <v>2414</v>
      </c>
      <c r="C914" s="31" t="s">
        <v>2415</v>
      </c>
      <c r="D914" s="18" t="s">
        <v>3105</v>
      </c>
      <c r="E914" s="19">
        <v>16</v>
      </c>
      <c r="F914" s="23"/>
      <c r="G914" s="21">
        <f t="shared" ref="G914:G949" si="10">ROUND(E914*F914,2)</f>
        <v>0</v>
      </c>
    </row>
    <row r="915" spans="1:7" ht="22.5">
      <c r="A915" s="16">
        <v>452</v>
      </c>
      <c r="B915" s="22" t="s">
        <v>2416</v>
      </c>
      <c r="C915" s="31" t="s">
        <v>2417</v>
      </c>
      <c r="D915" s="18" t="s">
        <v>3105</v>
      </c>
      <c r="E915" s="19">
        <v>10</v>
      </c>
      <c r="F915" s="23"/>
      <c r="G915" s="21">
        <f t="shared" si="10"/>
        <v>0</v>
      </c>
    </row>
    <row r="916" spans="1:7" ht="22.5">
      <c r="A916" s="16">
        <v>453</v>
      </c>
      <c r="B916" s="22" t="s">
        <v>2418</v>
      </c>
      <c r="C916" s="31" t="s">
        <v>2419</v>
      </c>
      <c r="D916" s="18" t="s">
        <v>3105</v>
      </c>
      <c r="E916" s="19">
        <v>37</v>
      </c>
      <c r="F916" s="23"/>
      <c r="G916" s="21">
        <f t="shared" si="10"/>
        <v>0</v>
      </c>
    </row>
    <row r="917" spans="1:7" ht="22.5">
      <c r="A917" s="16">
        <v>454</v>
      </c>
      <c r="B917" s="22" t="s">
        <v>2420</v>
      </c>
      <c r="C917" s="31" t="s">
        <v>2421</v>
      </c>
      <c r="D917" s="18" t="s">
        <v>3105</v>
      </c>
      <c r="E917" s="19">
        <v>77</v>
      </c>
      <c r="F917" s="23"/>
      <c r="G917" s="21">
        <f t="shared" si="10"/>
        <v>0</v>
      </c>
    </row>
    <row r="918" spans="1:7" ht="22.5">
      <c r="A918" s="16">
        <v>455</v>
      </c>
      <c r="B918" s="22" t="s">
        <v>2422</v>
      </c>
      <c r="C918" s="31" t="s">
        <v>2423</v>
      </c>
      <c r="D918" s="18" t="s">
        <v>3105</v>
      </c>
      <c r="E918" s="19">
        <v>9</v>
      </c>
      <c r="F918" s="23"/>
      <c r="G918" s="21">
        <f t="shared" si="10"/>
        <v>0</v>
      </c>
    </row>
    <row r="919" spans="1:7" ht="22.5">
      <c r="A919" s="16">
        <v>456</v>
      </c>
      <c r="B919" s="22" t="s">
        <v>2424</v>
      </c>
      <c r="C919" s="31" t="s">
        <v>2425</v>
      </c>
      <c r="D919" s="18" t="s">
        <v>3105</v>
      </c>
      <c r="E919" s="19">
        <v>10</v>
      </c>
      <c r="F919" s="23"/>
      <c r="G919" s="21">
        <f t="shared" si="10"/>
        <v>0</v>
      </c>
    </row>
    <row r="920" spans="1:7" ht="22.5">
      <c r="A920" s="16">
        <v>457</v>
      </c>
      <c r="B920" s="22" t="s">
        <v>2426</v>
      </c>
      <c r="C920" s="31" t="s">
        <v>2427</v>
      </c>
      <c r="D920" s="18" t="s">
        <v>3105</v>
      </c>
      <c r="E920" s="19">
        <v>10</v>
      </c>
      <c r="F920" s="23"/>
      <c r="G920" s="21">
        <f t="shared" si="10"/>
        <v>0</v>
      </c>
    </row>
    <row r="921" spans="1:7" ht="22.5">
      <c r="A921" s="16">
        <v>458</v>
      </c>
      <c r="B921" s="22" t="s">
        <v>2428</v>
      </c>
      <c r="C921" s="31" t="s">
        <v>2429</v>
      </c>
      <c r="D921" s="18" t="s">
        <v>3105</v>
      </c>
      <c r="E921" s="19">
        <v>101</v>
      </c>
      <c r="F921" s="23"/>
      <c r="G921" s="21">
        <f t="shared" si="10"/>
        <v>0</v>
      </c>
    </row>
    <row r="922" spans="1:7" ht="22.5">
      <c r="A922" s="16">
        <v>459</v>
      </c>
      <c r="B922" s="22" t="s">
        <v>2430</v>
      </c>
      <c r="C922" s="31" t="s">
        <v>2431</v>
      </c>
      <c r="D922" s="18" t="s">
        <v>3105</v>
      </c>
      <c r="E922" s="19">
        <v>156</v>
      </c>
      <c r="F922" s="23"/>
      <c r="G922" s="21">
        <f t="shared" si="10"/>
        <v>0</v>
      </c>
    </row>
    <row r="923" spans="1:7" ht="22.5">
      <c r="A923" s="16">
        <v>460</v>
      </c>
      <c r="B923" s="22" t="s">
        <v>2432</v>
      </c>
      <c r="C923" s="31" t="s">
        <v>2433</v>
      </c>
      <c r="D923" s="18" t="s">
        <v>3105</v>
      </c>
      <c r="E923" s="19">
        <v>196</v>
      </c>
      <c r="F923" s="23"/>
      <c r="G923" s="21">
        <f t="shared" si="10"/>
        <v>0</v>
      </c>
    </row>
    <row r="924" spans="1:7" ht="22.5">
      <c r="A924" s="16">
        <v>461</v>
      </c>
      <c r="B924" s="22" t="s">
        <v>2434</v>
      </c>
      <c r="C924" s="31" t="s">
        <v>2435</v>
      </c>
      <c r="D924" s="18" t="s">
        <v>3105</v>
      </c>
      <c r="E924" s="19">
        <v>10</v>
      </c>
      <c r="F924" s="23"/>
      <c r="G924" s="21">
        <f t="shared" si="10"/>
        <v>0</v>
      </c>
    </row>
    <row r="925" spans="1:7" ht="22.5">
      <c r="A925" s="16">
        <v>462</v>
      </c>
      <c r="B925" s="22" t="s">
        <v>2436</v>
      </c>
      <c r="C925" s="31" t="s">
        <v>2437</v>
      </c>
      <c r="D925" s="18" t="s">
        <v>3105</v>
      </c>
      <c r="E925" s="19">
        <v>10</v>
      </c>
      <c r="F925" s="23"/>
      <c r="G925" s="21">
        <f t="shared" si="10"/>
        <v>0</v>
      </c>
    </row>
    <row r="926" spans="1:7" ht="22.5">
      <c r="A926" s="16">
        <v>463</v>
      </c>
      <c r="B926" s="22" t="s">
        <v>2438</v>
      </c>
      <c r="C926" s="31" t="s">
        <v>2439</v>
      </c>
      <c r="D926" s="18" t="s">
        <v>3105</v>
      </c>
      <c r="E926" s="19">
        <v>30</v>
      </c>
      <c r="F926" s="23"/>
      <c r="G926" s="21">
        <f t="shared" si="10"/>
        <v>0</v>
      </c>
    </row>
    <row r="927" spans="1:7" ht="22.5">
      <c r="A927" s="16">
        <v>464</v>
      </c>
      <c r="B927" s="22" t="s">
        <v>2440</v>
      </c>
      <c r="C927" s="31" t="s">
        <v>2441</v>
      </c>
      <c r="D927" s="18" t="s">
        <v>3105</v>
      </c>
      <c r="E927" s="19">
        <v>40</v>
      </c>
      <c r="F927" s="23"/>
      <c r="G927" s="21">
        <f t="shared" si="10"/>
        <v>0</v>
      </c>
    </row>
    <row r="928" spans="1:7">
      <c r="A928" s="16">
        <v>465</v>
      </c>
      <c r="B928" s="22" t="s">
        <v>2442</v>
      </c>
      <c r="C928" s="31" t="s">
        <v>2443</v>
      </c>
      <c r="D928" s="18" t="s">
        <v>3105</v>
      </c>
      <c r="E928" s="19">
        <v>730</v>
      </c>
      <c r="F928" s="23"/>
      <c r="G928" s="21">
        <f t="shared" si="10"/>
        <v>0</v>
      </c>
    </row>
    <row r="929" spans="1:7" ht="22.5">
      <c r="A929" s="16">
        <v>466</v>
      </c>
      <c r="B929" s="22" t="s">
        <v>2444</v>
      </c>
      <c r="C929" s="31" t="s">
        <v>2445</v>
      </c>
      <c r="D929" s="18" t="s">
        <v>3105</v>
      </c>
      <c r="E929" s="19">
        <v>24</v>
      </c>
      <c r="F929" s="23"/>
      <c r="G929" s="21">
        <f t="shared" si="10"/>
        <v>0</v>
      </c>
    </row>
    <row r="930" spans="1:7" ht="22.5">
      <c r="A930" s="16">
        <v>467</v>
      </c>
      <c r="B930" s="22" t="s">
        <v>2446</v>
      </c>
      <c r="C930" s="31" t="s">
        <v>2447</v>
      </c>
      <c r="D930" s="18" t="s">
        <v>3105</v>
      </c>
      <c r="E930" s="19">
        <v>18</v>
      </c>
      <c r="F930" s="23"/>
      <c r="G930" s="21">
        <f t="shared" si="10"/>
        <v>0</v>
      </c>
    </row>
    <row r="931" spans="1:7" ht="22.5">
      <c r="A931" s="16">
        <v>468</v>
      </c>
      <c r="B931" s="22" t="s">
        <v>2448</v>
      </c>
      <c r="C931" s="31" t="s">
        <v>2449</v>
      </c>
      <c r="D931" s="18" t="s">
        <v>3105</v>
      </c>
      <c r="E931" s="19">
        <v>49</v>
      </c>
      <c r="F931" s="23"/>
      <c r="G931" s="21">
        <f t="shared" si="10"/>
        <v>0</v>
      </c>
    </row>
    <row r="932" spans="1:7" ht="22.5">
      <c r="A932" s="16">
        <v>469</v>
      </c>
      <c r="B932" s="22" t="s">
        <v>2450</v>
      </c>
      <c r="C932" s="31" t="s">
        <v>2451</v>
      </c>
      <c r="D932" s="18" t="s">
        <v>3105</v>
      </c>
      <c r="E932" s="19">
        <v>93</v>
      </c>
      <c r="F932" s="23"/>
      <c r="G932" s="21">
        <f t="shared" si="10"/>
        <v>0</v>
      </c>
    </row>
    <row r="933" spans="1:7" ht="22.5">
      <c r="A933" s="16">
        <v>470</v>
      </c>
      <c r="B933" s="22" t="s">
        <v>2452</v>
      </c>
      <c r="C933" s="31" t="s">
        <v>2453</v>
      </c>
      <c r="D933" s="18" t="s">
        <v>3105</v>
      </c>
      <c r="E933" s="19">
        <v>108</v>
      </c>
      <c r="F933" s="23"/>
      <c r="G933" s="21">
        <f t="shared" si="10"/>
        <v>0</v>
      </c>
    </row>
    <row r="934" spans="1:7" ht="22.5">
      <c r="A934" s="16">
        <v>471</v>
      </c>
      <c r="B934" s="22" t="s">
        <v>2454</v>
      </c>
      <c r="C934" s="31" t="s">
        <v>2455</v>
      </c>
      <c r="D934" s="18" t="s">
        <v>3105</v>
      </c>
      <c r="E934" s="19">
        <v>6</v>
      </c>
      <c r="F934" s="23"/>
      <c r="G934" s="21">
        <f t="shared" si="10"/>
        <v>0</v>
      </c>
    </row>
    <row r="935" spans="1:7" ht="22.5">
      <c r="A935" s="16">
        <v>472</v>
      </c>
      <c r="B935" s="22" t="s">
        <v>2456</v>
      </c>
      <c r="C935" s="31" t="s">
        <v>2457</v>
      </c>
      <c r="D935" s="18" t="s">
        <v>3105</v>
      </c>
      <c r="E935" s="19">
        <v>6</v>
      </c>
      <c r="F935" s="23"/>
      <c r="G935" s="21">
        <f t="shared" si="10"/>
        <v>0</v>
      </c>
    </row>
    <row r="936" spans="1:7" ht="22.5">
      <c r="A936" s="16">
        <v>473</v>
      </c>
      <c r="B936" s="22" t="s">
        <v>2458</v>
      </c>
      <c r="C936" s="31" t="s">
        <v>2459</v>
      </c>
      <c r="D936" s="18" t="s">
        <v>3105</v>
      </c>
      <c r="E936" s="19">
        <v>1</v>
      </c>
      <c r="F936" s="23"/>
      <c r="G936" s="21">
        <f t="shared" si="10"/>
        <v>0</v>
      </c>
    </row>
    <row r="937" spans="1:7" ht="22.5">
      <c r="A937" s="16">
        <v>474</v>
      </c>
      <c r="B937" s="22" t="s">
        <v>2460</v>
      </c>
      <c r="C937" s="31" t="s">
        <v>2461</v>
      </c>
      <c r="D937" s="18" t="s">
        <v>3105</v>
      </c>
      <c r="E937" s="19">
        <v>1</v>
      </c>
      <c r="F937" s="23"/>
      <c r="G937" s="21">
        <f t="shared" si="10"/>
        <v>0</v>
      </c>
    </row>
    <row r="938" spans="1:7" ht="22.5">
      <c r="A938" s="16">
        <v>475</v>
      </c>
      <c r="B938" s="22" t="s">
        <v>2462</v>
      </c>
      <c r="C938" s="31" t="s">
        <v>2463</v>
      </c>
      <c r="D938" s="18" t="s">
        <v>3105</v>
      </c>
      <c r="E938" s="19">
        <v>2</v>
      </c>
      <c r="F938" s="23"/>
      <c r="G938" s="21">
        <f t="shared" si="10"/>
        <v>0</v>
      </c>
    </row>
    <row r="939" spans="1:7" ht="22.5">
      <c r="A939" s="16">
        <v>476</v>
      </c>
      <c r="B939" s="22" t="s">
        <v>2464</v>
      </c>
      <c r="C939" s="31" t="s">
        <v>2465</v>
      </c>
      <c r="D939" s="18" t="s">
        <v>3105</v>
      </c>
      <c r="E939" s="19">
        <v>49</v>
      </c>
      <c r="F939" s="23"/>
      <c r="G939" s="21">
        <f t="shared" si="10"/>
        <v>0</v>
      </c>
    </row>
    <row r="940" spans="1:7" ht="22.5">
      <c r="A940" s="16">
        <v>477</v>
      </c>
      <c r="B940" s="22" t="s">
        <v>2466</v>
      </c>
      <c r="C940" s="31" t="s">
        <v>2467</v>
      </c>
      <c r="D940" s="18" t="s">
        <v>3105</v>
      </c>
      <c r="E940" s="19">
        <v>67</v>
      </c>
      <c r="F940" s="23"/>
      <c r="G940" s="21">
        <f t="shared" si="10"/>
        <v>0</v>
      </c>
    </row>
    <row r="941" spans="1:7" ht="22.5">
      <c r="A941" s="16">
        <v>478</v>
      </c>
      <c r="B941" s="22" t="s">
        <v>2468</v>
      </c>
      <c r="C941" s="31" t="s">
        <v>2469</v>
      </c>
      <c r="D941" s="18" t="s">
        <v>3105</v>
      </c>
      <c r="E941" s="19">
        <v>2</v>
      </c>
      <c r="F941" s="23"/>
      <c r="G941" s="21">
        <f t="shared" si="10"/>
        <v>0</v>
      </c>
    </row>
    <row r="942" spans="1:7" ht="22.5">
      <c r="A942" s="16">
        <v>479</v>
      </c>
      <c r="B942" s="22" t="s">
        <v>2470</v>
      </c>
      <c r="C942" s="31" t="s">
        <v>2471</v>
      </c>
      <c r="D942" s="18" t="s">
        <v>3105</v>
      </c>
      <c r="E942" s="19">
        <v>2</v>
      </c>
      <c r="F942" s="23"/>
      <c r="G942" s="21">
        <f t="shared" si="10"/>
        <v>0</v>
      </c>
    </row>
    <row r="943" spans="1:7" ht="22.5">
      <c r="A943" s="16">
        <v>480</v>
      </c>
      <c r="B943" s="22" t="s">
        <v>2472</v>
      </c>
      <c r="C943" s="31" t="s">
        <v>2473</v>
      </c>
      <c r="D943" s="18" t="s">
        <v>3105</v>
      </c>
      <c r="E943" s="19">
        <v>1</v>
      </c>
      <c r="F943" s="23"/>
      <c r="G943" s="21">
        <f t="shared" si="10"/>
        <v>0</v>
      </c>
    </row>
    <row r="944" spans="1:7" ht="22.5">
      <c r="A944" s="16">
        <v>481</v>
      </c>
      <c r="B944" s="22" t="s">
        <v>2474</v>
      </c>
      <c r="C944" s="31" t="s">
        <v>2475</v>
      </c>
      <c r="D944" s="18" t="s">
        <v>3105</v>
      </c>
      <c r="E944" s="19">
        <v>1</v>
      </c>
      <c r="F944" s="23"/>
      <c r="G944" s="21">
        <f t="shared" si="10"/>
        <v>0</v>
      </c>
    </row>
    <row r="945" spans="1:7" ht="22.5">
      <c r="A945" s="16">
        <v>482</v>
      </c>
      <c r="B945" s="22" t="s">
        <v>2476</v>
      </c>
      <c r="C945" s="31" t="s">
        <v>2477</v>
      </c>
      <c r="D945" s="18" t="s">
        <v>3105</v>
      </c>
      <c r="E945" s="19">
        <v>87</v>
      </c>
      <c r="F945" s="23"/>
      <c r="G945" s="21">
        <f t="shared" si="10"/>
        <v>0</v>
      </c>
    </row>
    <row r="946" spans="1:7" ht="22.5">
      <c r="A946" s="16">
        <v>483</v>
      </c>
      <c r="B946" s="22" t="s">
        <v>2478</v>
      </c>
      <c r="C946" s="31" t="s">
        <v>2479</v>
      </c>
      <c r="D946" s="18" t="s">
        <v>3105</v>
      </c>
      <c r="E946" s="19">
        <v>121</v>
      </c>
      <c r="F946" s="23"/>
      <c r="G946" s="21">
        <f t="shared" si="10"/>
        <v>0</v>
      </c>
    </row>
    <row r="947" spans="1:7" ht="22.5">
      <c r="A947" s="16">
        <v>484</v>
      </c>
      <c r="B947" s="22" t="s">
        <v>2480</v>
      </c>
      <c r="C947" s="31" t="s">
        <v>2481</v>
      </c>
      <c r="D947" s="18" t="s">
        <v>3105</v>
      </c>
      <c r="E947" s="19">
        <v>70</v>
      </c>
      <c r="F947" s="23"/>
      <c r="G947" s="21">
        <f t="shared" si="10"/>
        <v>0</v>
      </c>
    </row>
    <row r="948" spans="1:7" ht="22.5">
      <c r="A948" s="16">
        <v>485</v>
      </c>
      <c r="B948" s="22" t="s">
        <v>2482</v>
      </c>
      <c r="C948" s="31" t="s">
        <v>2483</v>
      </c>
      <c r="D948" s="18" t="s">
        <v>3105</v>
      </c>
      <c r="E948" s="19">
        <v>2</v>
      </c>
      <c r="F948" s="23"/>
      <c r="G948" s="21">
        <f t="shared" si="10"/>
        <v>0</v>
      </c>
    </row>
    <row r="949" spans="1:7" ht="22.5">
      <c r="A949" s="16">
        <v>486</v>
      </c>
      <c r="B949" s="22" t="s">
        <v>2484</v>
      </c>
      <c r="C949" s="31" t="s">
        <v>2485</v>
      </c>
      <c r="D949" s="18" t="s">
        <v>3105</v>
      </c>
      <c r="E949" s="19">
        <v>2</v>
      </c>
      <c r="F949" s="23"/>
      <c r="G949" s="21">
        <f t="shared" si="10"/>
        <v>0</v>
      </c>
    </row>
    <row r="950" spans="1:7">
      <c r="A950" s="16"/>
      <c r="B950" s="22"/>
      <c r="C950" s="35" t="s">
        <v>2486</v>
      </c>
      <c r="D950" s="36"/>
      <c r="E950" s="36"/>
      <c r="F950" s="36"/>
      <c r="G950" s="10">
        <f>SUM(G845:G949)</f>
        <v>0</v>
      </c>
    </row>
    <row r="951" spans="1:7">
      <c r="A951" s="16"/>
      <c r="B951" s="22"/>
      <c r="C951" s="31"/>
      <c r="D951" s="18"/>
      <c r="E951" s="19"/>
      <c r="F951" s="20"/>
      <c r="G951" s="21"/>
    </row>
    <row r="952" spans="1:7">
      <c r="A952" s="16"/>
      <c r="B952" s="17" t="s">
        <v>2487</v>
      </c>
      <c r="C952" s="30" t="s">
        <v>2488</v>
      </c>
      <c r="D952" s="18" t="s">
        <v>2865</v>
      </c>
      <c r="E952" s="19"/>
      <c r="F952" s="20"/>
      <c r="G952" s="21"/>
    </row>
    <row r="953" spans="1:7">
      <c r="A953" s="16"/>
      <c r="B953" s="17" t="s">
        <v>2489</v>
      </c>
      <c r="C953" s="30" t="s">
        <v>2490</v>
      </c>
      <c r="D953" s="18" t="s">
        <v>2865</v>
      </c>
      <c r="E953" s="19"/>
      <c r="F953" s="20"/>
      <c r="G953" s="21"/>
    </row>
    <row r="954" spans="1:7">
      <c r="A954" s="16">
        <v>487</v>
      </c>
      <c r="B954" s="22" t="s">
        <v>2491</v>
      </c>
      <c r="C954" s="31" t="s">
        <v>2492</v>
      </c>
      <c r="D954" s="18" t="s">
        <v>3112</v>
      </c>
      <c r="E954" s="19">
        <v>2</v>
      </c>
      <c r="F954" s="23"/>
      <c r="G954" s="21">
        <f t="shared" ref="G954:G964" si="11">ROUND(E954*F954,2)</f>
        <v>0</v>
      </c>
    </row>
    <row r="955" spans="1:7">
      <c r="A955" s="16">
        <v>488</v>
      </c>
      <c r="B955" s="22" t="s">
        <v>2493</v>
      </c>
      <c r="C955" s="31" t="s">
        <v>2494</v>
      </c>
      <c r="D955" s="18" t="s">
        <v>3112</v>
      </c>
      <c r="E955" s="19">
        <v>1</v>
      </c>
      <c r="F955" s="23"/>
      <c r="G955" s="21">
        <f t="shared" si="11"/>
        <v>0</v>
      </c>
    </row>
    <row r="956" spans="1:7">
      <c r="A956" s="16">
        <v>489</v>
      </c>
      <c r="B956" s="22" t="s">
        <v>2495</v>
      </c>
      <c r="C956" s="31" t="s">
        <v>2496</v>
      </c>
      <c r="D956" s="18" t="s">
        <v>3112</v>
      </c>
      <c r="E956" s="19">
        <v>5</v>
      </c>
      <c r="F956" s="23"/>
      <c r="G956" s="21">
        <f t="shared" si="11"/>
        <v>0</v>
      </c>
    </row>
    <row r="957" spans="1:7">
      <c r="A957" s="16">
        <v>490</v>
      </c>
      <c r="B957" s="22" t="s">
        <v>2497</v>
      </c>
      <c r="C957" s="31" t="s">
        <v>2498</v>
      </c>
      <c r="D957" s="18" t="s">
        <v>3112</v>
      </c>
      <c r="E957" s="19">
        <v>1</v>
      </c>
      <c r="F957" s="23"/>
      <c r="G957" s="21">
        <f t="shared" si="11"/>
        <v>0</v>
      </c>
    </row>
    <row r="958" spans="1:7" ht="33.75">
      <c r="A958" s="16">
        <v>491</v>
      </c>
      <c r="B958" s="22" t="s">
        <v>2499</v>
      </c>
      <c r="C958" s="31" t="s">
        <v>2500</v>
      </c>
      <c r="D958" s="18" t="s">
        <v>3112</v>
      </c>
      <c r="E958" s="19">
        <v>1</v>
      </c>
      <c r="F958" s="23"/>
      <c r="G958" s="21">
        <f t="shared" si="11"/>
        <v>0</v>
      </c>
    </row>
    <row r="959" spans="1:7" ht="22.5">
      <c r="A959" s="16">
        <v>492</v>
      </c>
      <c r="B959" s="22" t="s">
        <v>2501</v>
      </c>
      <c r="C959" s="31" t="s">
        <v>2502</v>
      </c>
      <c r="D959" s="18" t="s">
        <v>3112</v>
      </c>
      <c r="E959" s="19">
        <v>1</v>
      </c>
      <c r="F959" s="23"/>
      <c r="G959" s="21">
        <f t="shared" si="11"/>
        <v>0</v>
      </c>
    </row>
    <row r="960" spans="1:7" ht="22.5">
      <c r="A960" s="16">
        <v>493</v>
      </c>
      <c r="B960" s="22" t="s">
        <v>2503</v>
      </c>
      <c r="C960" s="31" t="s">
        <v>2504</v>
      </c>
      <c r="D960" s="18" t="s">
        <v>3112</v>
      </c>
      <c r="E960" s="19">
        <v>1</v>
      </c>
      <c r="F960" s="23"/>
      <c r="G960" s="21">
        <f t="shared" si="11"/>
        <v>0</v>
      </c>
    </row>
    <row r="961" spans="1:7" ht="22.5">
      <c r="A961" s="16">
        <v>494</v>
      </c>
      <c r="B961" s="22" t="s">
        <v>2505</v>
      </c>
      <c r="C961" s="31" t="s">
        <v>2506</v>
      </c>
      <c r="D961" s="18" t="s">
        <v>3112</v>
      </c>
      <c r="E961" s="19">
        <v>3</v>
      </c>
      <c r="F961" s="23"/>
      <c r="G961" s="21">
        <f t="shared" si="11"/>
        <v>0</v>
      </c>
    </row>
    <row r="962" spans="1:7">
      <c r="A962" s="16">
        <v>495</v>
      </c>
      <c r="B962" s="22" t="s">
        <v>2507</v>
      </c>
      <c r="C962" s="31" t="s">
        <v>2508</v>
      </c>
      <c r="D962" s="18" t="s">
        <v>3112</v>
      </c>
      <c r="E962" s="19">
        <v>3</v>
      </c>
      <c r="F962" s="23"/>
      <c r="G962" s="21">
        <f t="shared" si="11"/>
        <v>0</v>
      </c>
    </row>
    <row r="963" spans="1:7" ht="22.5">
      <c r="A963" s="16">
        <v>496</v>
      </c>
      <c r="B963" s="22" t="s">
        <v>2509</v>
      </c>
      <c r="C963" s="31" t="s">
        <v>2510</v>
      </c>
      <c r="D963" s="18" t="s">
        <v>3112</v>
      </c>
      <c r="E963" s="19">
        <v>3</v>
      </c>
      <c r="F963" s="23"/>
      <c r="G963" s="21">
        <f t="shared" si="11"/>
        <v>0</v>
      </c>
    </row>
    <row r="964" spans="1:7">
      <c r="A964" s="16">
        <v>497</v>
      </c>
      <c r="B964" s="22" t="s">
        <v>2511</v>
      </c>
      <c r="C964" s="31" t="s">
        <v>2512</v>
      </c>
      <c r="D964" s="18" t="s">
        <v>3112</v>
      </c>
      <c r="E964" s="19">
        <v>35</v>
      </c>
      <c r="F964" s="23"/>
      <c r="G964" s="21">
        <f t="shared" si="11"/>
        <v>0</v>
      </c>
    </row>
    <row r="965" spans="1:7" ht="22.5">
      <c r="A965" s="16"/>
      <c r="B965" s="17" t="s">
        <v>2513</v>
      </c>
      <c r="C965" s="30" t="s">
        <v>2514</v>
      </c>
      <c r="D965" s="18" t="s">
        <v>2865</v>
      </c>
      <c r="E965" s="19"/>
      <c r="F965" s="20"/>
      <c r="G965" s="21"/>
    </row>
    <row r="966" spans="1:7" ht="22.5">
      <c r="A966" s="16">
        <v>498</v>
      </c>
      <c r="B966" s="22" t="s">
        <v>2515</v>
      </c>
      <c r="C966" s="31" t="s">
        <v>2516</v>
      </c>
      <c r="D966" s="18" t="s">
        <v>3105</v>
      </c>
      <c r="E966" s="19">
        <v>10</v>
      </c>
      <c r="F966" s="23"/>
      <c r="G966" s="21">
        <f>ROUND(E966*F966,2)</f>
        <v>0</v>
      </c>
    </row>
    <row r="967" spans="1:7" ht="22.5">
      <c r="A967" s="16">
        <v>499</v>
      </c>
      <c r="B967" s="22" t="s">
        <v>2517</v>
      </c>
      <c r="C967" s="31" t="s">
        <v>2518</v>
      </c>
      <c r="D967" s="18" t="s">
        <v>3105</v>
      </c>
      <c r="E967" s="19">
        <v>60</v>
      </c>
      <c r="F967" s="23"/>
      <c r="G967" s="21">
        <f>ROUND(E967*F967,2)</f>
        <v>0</v>
      </c>
    </row>
    <row r="968" spans="1:7" ht="22.5">
      <c r="A968" s="16">
        <v>500</v>
      </c>
      <c r="B968" s="22" t="s">
        <v>2519</v>
      </c>
      <c r="C968" s="31" t="s">
        <v>2520</v>
      </c>
      <c r="D968" s="18" t="s">
        <v>3105</v>
      </c>
      <c r="E968" s="19">
        <v>16</v>
      </c>
      <c r="F968" s="23"/>
      <c r="G968" s="21">
        <f>ROUND(E968*F968,2)</f>
        <v>0</v>
      </c>
    </row>
    <row r="969" spans="1:7" ht="22.5">
      <c r="A969" s="16">
        <v>501</v>
      </c>
      <c r="B969" s="22" t="s">
        <v>2521</v>
      </c>
      <c r="C969" s="31" t="s">
        <v>2522</v>
      </c>
      <c r="D969" s="18" t="s">
        <v>3105</v>
      </c>
      <c r="E969" s="19">
        <v>3</v>
      </c>
      <c r="F969" s="23"/>
      <c r="G969" s="21">
        <f>ROUND(E969*F969,2)</f>
        <v>0</v>
      </c>
    </row>
    <row r="970" spans="1:7" ht="22.5">
      <c r="A970" s="16">
        <v>502</v>
      </c>
      <c r="B970" s="22" t="s">
        <v>2523</v>
      </c>
      <c r="C970" s="31" t="s">
        <v>2524</v>
      </c>
      <c r="D970" s="18" t="s">
        <v>3105</v>
      </c>
      <c r="E970" s="19">
        <v>51</v>
      </c>
      <c r="F970" s="23"/>
      <c r="G970" s="21">
        <f>ROUND(E970*F970,2)</f>
        <v>0</v>
      </c>
    </row>
    <row r="971" spans="1:7">
      <c r="A971" s="16"/>
      <c r="B971" s="22"/>
      <c r="C971" s="35" t="s">
        <v>2525</v>
      </c>
      <c r="D971" s="36"/>
      <c r="E971" s="36"/>
      <c r="F971" s="36"/>
      <c r="G971" s="10">
        <f>SUM(G953:G970)</f>
        <v>0</v>
      </c>
    </row>
    <row r="972" spans="1:7">
      <c r="A972" s="16"/>
      <c r="B972" s="22"/>
      <c r="C972" s="31"/>
      <c r="D972" s="18"/>
      <c r="E972" s="19"/>
      <c r="F972" s="20"/>
      <c r="G972" s="21"/>
    </row>
    <row r="973" spans="1:7">
      <c r="A973" s="16"/>
      <c r="B973" s="17" t="s">
        <v>2526</v>
      </c>
      <c r="C973" s="30" t="s">
        <v>2527</v>
      </c>
      <c r="D973" s="18" t="s">
        <v>2865</v>
      </c>
      <c r="E973" s="19"/>
      <c r="F973" s="20"/>
      <c r="G973" s="21"/>
    </row>
    <row r="974" spans="1:7">
      <c r="A974" s="16"/>
      <c r="B974" s="17" t="s">
        <v>2528</v>
      </c>
      <c r="C974" s="30" t="s">
        <v>2529</v>
      </c>
      <c r="D974" s="18" t="s">
        <v>2865</v>
      </c>
      <c r="E974" s="19"/>
      <c r="F974" s="20"/>
      <c r="G974" s="21"/>
    </row>
    <row r="975" spans="1:7">
      <c r="A975" s="16">
        <v>503</v>
      </c>
      <c r="B975" s="22" t="s">
        <v>2530</v>
      </c>
      <c r="C975" s="31" t="s">
        <v>2531</v>
      </c>
      <c r="D975" s="18" t="s">
        <v>3112</v>
      </c>
      <c r="E975" s="19">
        <v>15</v>
      </c>
      <c r="F975" s="23"/>
      <c r="G975" s="21">
        <f t="shared" ref="G975:G1006" si="12">ROUND(E975*F975,2)</f>
        <v>0</v>
      </c>
    </row>
    <row r="976" spans="1:7">
      <c r="A976" s="16">
        <v>504</v>
      </c>
      <c r="B976" s="22" t="s">
        <v>2532</v>
      </c>
      <c r="C976" s="31" t="s">
        <v>2533</v>
      </c>
      <c r="D976" s="18" t="s">
        <v>3112</v>
      </c>
      <c r="E976" s="19">
        <v>1</v>
      </c>
      <c r="F976" s="23"/>
      <c r="G976" s="21">
        <f t="shared" si="12"/>
        <v>0</v>
      </c>
    </row>
    <row r="977" spans="1:7">
      <c r="A977" s="16">
        <v>505</v>
      </c>
      <c r="B977" s="22" t="s">
        <v>2534</v>
      </c>
      <c r="C977" s="31" t="s">
        <v>2535</v>
      </c>
      <c r="D977" s="18" t="s">
        <v>3112</v>
      </c>
      <c r="E977" s="19">
        <v>2</v>
      </c>
      <c r="F977" s="23"/>
      <c r="G977" s="21">
        <f t="shared" si="12"/>
        <v>0</v>
      </c>
    </row>
    <row r="978" spans="1:7">
      <c r="A978" s="16">
        <v>506</v>
      </c>
      <c r="B978" s="22" t="s">
        <v>2536</v>
      </c>
      <c r="C978" s="31" t="s">
        <v>2537</v>
      </c>
      <c r="D978" s="18" t="s">
        <v>3112</v>
      </c>
      <c r="E978" s="19">
        <v>1</v>
      </c>
      <c r="F978" s="23"/>
      <c r="G978" s="21">
        <f t="shared" si="12"/>
        <v>0</v>
      </c>
    </row>
    <row r="979" spans="1:7">
      <c r="A979" s="16">
        <v>507</v>
      </c>
      <c r="B979" s="22" t="s">
        <v>2538</v>
      </c>
      <c r="C979" s="31" t="s">
        <v>2539</v>
      </c>
      <c r="D979" s="18" t="s">
        <v>3112</v>
      </c>
      <c r="E979" s="19">
        <v>1</v>
      </c>
      <c r="F979" s="23"/>
      <c r="G979" s="21">
        <f t="shared" si="12"/>
        <v>0</v>
      </c>
    </row>
    <row r="980" spans="1:7">
      <c r="A980" s="16">
        <v>508</v>
      </c>
      <c r="B980" s="22" t="s">
        <v>2540</v>
      </c>
      <c r="C980" s="31" t="s">
        <v>2541</v>
      </c>
      <c r="D980" s="18" t="s">
        <v>3112</v>
      </c>
      <c r="E980" s="19">
        <v>1</v>
      </c>
      <c r="F980" s="23"/>
      <c r="G980" s="21">
        <f t="shared" si="12"/>
        <v>0</v>
      </c>
    </row>
    <row r="981" spans="1:7">
      <c r="A981" s="16">
        <v>509</v>
      </c>
      <c r="B981" s="22" t="s">
        <v>2542</v>
      </c>
      <c r="C981" s="31" t="s">
        <v>2543</v>
      </c>
      <c r="D981" s="18" t="s">
        <v>3112</v>
      </c>
      <c r="E981" s="19">
        <v>1</v>
      </c>
      <c r="F981" s="23"/>
      <c r="G981" s="21">
        <f t="shared" si="12"/>
        <v>0</v>
      </c>
    </row>
    <row r="982" spans="1:7">
      <c r="A982" s="16">
        <v>510</v>
      </c>
      <c r="B982" s="22" t="s">
        <v>2544</v>
      </c>
      <c r="C982" s="31" t="s">
        <v>2545</v>
      </c>
      <c r="D982" s="18" t="s">
        <v>3112</v>
      </c>
      <c r="E982" s="19">
        <v>3</v>
      </c>
      <c r="F982" s="23"/>
      <c r="G982" s="21">
        <f t="shared" si="12"/>
        <v>0</v>
      </c>
    </row>
    <row r="983" spans="1:7">
      <c r="A983" s="16">
        <v>511</v>
      </c>
      <c r="B983" s="22" t="s">
        <v>2546</v>
      </c>
      <c r="C983" s="31" t="s">
        <v>2547</v>
      </c>
      <c r="D983" s="18" t="s">
        <v>3112</v>
      </c>
      <c r="E983" s="19">
        <v>8</v>
      </c>
      <c r="F983" s="23"/>
      <c r="G983" s="21">
        <f t="shared" si="12"/>
        <v>0</v>
      </c>
    </row>
    <row r="984" spans="1:7" ht="22.5">
      <c r="A984" s="16">
        <v>512</v>
      </c>
      <c r="B984" s="22" t="s">
        <v>2548</v>
      </c>
      <c r="C984" s="31" t="s">
        <v>2549</v>
      </c>
      <c r="D984" s="18" t="s">
        <v>3112</v>
      </c>
      <c r="E984" s="19">
        <v>1</v>
      </c>
      <c r="F984" s="23"/>
      <c r="G984" s="21">
        <f t="shared" si="12"/>
        <v>0</v>
      </c>
    </row>
    <row r="985" spans="1:7">
      <c r="A985" s="16">
        <v>513</v>
      </c>
      <c r="B985" s="22" t="s">
        <v>2550</v>
      </c>
      <c r="C985" s="31" t="s">
        <v>2551</v>
      </c>
      <c r="D985" s="18" t="s">
        <v>3112</v>
      </c>
      <c r="E985" s="19">
        <v>3</v>
      </c>
      <c r="F985" s="23"/>
      <c r="G985" s="21">
        <f t="shared" si="12"/>
        <v>0</v>
      </c>
    </row>
    <row r="986" spans="1:7" ht="22.5">
      <c r="A986" s="16">
        <v>514</v>
      </c>
      <c r="B986" s="22" t="s">
        <v>2552</v>
      </c>
      <c r="C986" s="31" t="s">
        <v>2553</v>
      </c>
      <c r="D986" s="18" t="s">
        <v>3112</v>
      </c>
      <c r="E986" s="19">
        <v>1</v>
      </c>
      <c r="F986" s="23"/>
      <c r="G986" s="21">
        <f t="shared" si="12"/>
        <v>0</v>
      </c>
    </row>
    <row r="987" spans="1:7" ht="22.5">
      <c r="A987" s="16">
        <v>515</v>
      </c>
      <c r="B987" s="22" t="s">
        <v>2554</v>
      </c>
      <c r="C987" s="31" t="s">
        <v>2555</v>
      </c>
      <c r="D987" s="18" t="s">
        <v>3112</v>
      </c>
      <c r="E987" s="19">
        <v>8</v>
      </c>
      <c r="F987" s="23"/>
      <c r="G987" s="21">
        <f t="shared" si="12"/>
        <v>0</v>
      </c>
    </row>
    <row r="988" spans="1:7" ht="22.5">
      <c r="A988" s="16">
        <v>516</v>
      </c>
      <c r="B988" s="22" t="s">
        <v>2556</v>
      </c>
      <c r="C988" s="31" t="s">
        <v>2557</v>
      </c>
      <c r="D988" s="18" t="s">
        <v>3112</v>
      </c>
      <c r="E988" s="19">
        <v>1</v>
      </c>
      <c r="F988" s="23"/>
      <c r="G988" s="21">
        <f t="shared" si="12"/>
        <v>0</v>
      </c>
    </row>
    <row r="989" spans="1:7">
      <c r="A989" s="16">
        <v>517</v>
      </c>
      <c r="B989" s="22" t="s">
        <v>2558</v>
      </c>
      <c r="C989" s="31" t="s">
        <v>2559</v>
      </c>
      <c r="D989" s="18" t="s">
        <v>3112</v>
      </c>
      <c r="E989" s="19">
        <v>22</v>
      </c>
      <c r="F989" s="23"/>
      <c r="G989" s="21">
        <f t="shared" si="12"/>
        <v>0</v>
      </c>
    </row>
    <row r="990" spans="1:7" ht="22.5">
      <c r="A990" s="16">
        <v>518</v>
      </c>
      <c r="B990" s="22" t="s">
        <v>2560</v>
      </c>
      <c r="C990" s="31" t="s">
        <v>2561</v>
      </c>
      <c r="D990" s="18" t="s">
        <v>3112</v>
      </c>
      <c r="E990" s="19">
        <v>9</v>
      </c>
      <c r="F990" s="23"/>
      <c r="G990" s="21">
        <f t="shared" si="12"/>
        <v>0</v>
      </c>
    </row>
    <row r="991" spans="1:7" ht="22.5">
      <c r="A991" s="16">
        <v>519</v>
      </c>
      <c r="B991" s="22" t="s">
        <v>2562</v>
      </c>
      <c r="C991" s="31" t="s">
        <v>2563</v>
      </c>
      <c r="D991" s="18" t="s">
        <v>3112</v>
      </c>
      <c r="E991" s="19">
        <v>3</v>
      </c>
      <c r="F991" s="23"/>
      <c r="G991" s="21">
        <f t="shared" si="12"/>
        <v>0</v>
      </c>
    </row>
    <row r="992" spans="1:7">
      <c r="A992" s="16">
        <v>520</v>
      </c>
      <c r="B992" s="22" t="s">
        <v>2564</v>
      </c>
      <c r="C992" s="31" t="s">
        <v>2565</v>
      </c>
      <c r="D992" s="18" t="s">
        <v>3112</v>
      </c>
      <c r="E992" s="19">
        <v>1</v>
      </c>
      <c r="F992" s="23"/>
      <c r="G992" s="21">
        <f t="shared" si="12"/>
        <v>0</v>
      </c>
    </row>
    <row r="993" spans="1:7" ht="22.5">
      <c r="A993" s="16">
        <v>521</v>
      </c>
      <c r="B993" s="22" t="s">
        <v>2566</v>
      </c>
      <c r="C993" s="31" t="s">
        <v>2567</v>
      </c>
      <c r="D993" s="18" t="s">
        <v>3112</v>
      </c>
      <c r="E993" s="19">
        <v>3</v>
      </c>
      <c r="F993" s="23"/>
      <c r="G993" s="21">
        <f t="shared" si="12"/>
        <v>0</v>
      </c>
    </row>
    <row r="994" spans="1:7" ht="22.5">
      <c r="A994" s="16">
        <v>522</v>
      </c>
      <c r="B994" s="22" t="s">
        <v>2568</v>
      </c>
      <c r="C994" s="31" t="s">
        <v>2569</v>
      </c>
      <c r="D994" s="18" t="s">
        <v>3112</v>
      </c>
      <c r="E994" s="19">
        <v>2</v>
      </c>
      <c r="F994" s="23"/>
      <c r="G994" s="21">
        <f t="shared" si="12"/>
        <v>0</v>
      </c>
    </row>
    <row r="995" spans="1:7" ht="22.5">
      <c r="A995" s="16">
        <v>523</v>
      </c>
      <c r="B995" s="22" t="s">
        <v>2570</v>
      </c>
      <c r="C995" s="31" t="s">
        <v>2571</v>
      </c>
      <c r="D995" s="18" t="s">
        <v>3112</v>
      </c>
      <c r="E995" s="19">
        <v>1</v>
      </c>
      <c r="F995" s="23"/>
      <c r="G995" s="21">
        <f t="shared" si="12"/>
        <v>0</v>
      </c>
    </row>
    <row r="996" spans="1:7" ht="22.5">
      <c r="A996" s="16">
        <v>524</v>
      </c>
      <c r="B996" s="22" t="s">
        <v>2572</v>
      </c>
      <c r="C996" s="31" t="s">
        <v>2573</v>
      </c>
      <c r="D996" s="18" t="s">
        <v>3112</v>
      </c>
      <c r="E996" s="19">
        <v>3</v>
      </c>
      <c r="F996" s="23"/>
      <c r="G996" s="21">
        <f t="shared" si="12"/>
        <v>0</v>
      </c>
    </row>
    <row r="997" spans="1:7">
      <c r="A997" s="16">
        <v>525</v>
      </c>
      <c r="B997" s="22" t="s">
        <v>2574</v>
      </c>
      <c r="C997" s="31" t="s">
        <v>2575</v>
      </c>
      <c r="D997" s="18" t="s">
        <v>3112</v>
      </c>
      <c r="E997" s="19">
        <v>3</v>
      </c>
      <c r="F997" s="23"/>
      <c r="G997" s="21">
        <f t="shared" si="12"/>
        <v>0</v>
      </c>
    </row>
    <row r="998" spans="1:7">
      <c r="A998" s="16">
        <v>526</v>
      </c>
      <c r="B998" s="22" t="s">
        <v>2576</v>
      </c>
      <c r="C998" s="31" t="s">
        <v>2577</v>
      </c>
      <c r="D998" s="18" t="s">
        <v>3112</v>
      </c>
      <c r="E998" s="19">
        <v>3</v>
      </c>
      <c r="F998" s="23"/>
      <c r="G998" s="21">
        <f t="shared" si="12"/>
        <v>0</v>
      </c>
    </row>
    <row r="999" spans="1:7">
      <c r="A999" s="16">
        <v>527</v>
      </c>
      <c r="B999" s="22" t="s">
        <v>2578</v>
      </c>
      <c r="C999" s="31" t="s">
        <v>2579</v>
      </c>
      <c r="D999" s="18" t="s">
        <v>2874</v>
      </c>
      <c r="E999" s="19">
        <v>4.2</v>
      </c>
      <c r="F999" s="23"/>
      <c r="G999" s="21">
        <f t="shared" si="12"/>
        <v>0</v>
      </c>
    </row>
    <row r="1000" spans="1:7">
      <c r="A1000" s="16">
        <v>528</v>
      </c>
      <c r="B1000" s="22" t="s">
        <v>2580</v>
      </c>
      <c r="C1000" s="31" t="s">
        <v>2581</v>
      </c>
      <c r="D1000" s="18" t="s">
        <v>3112</v>
      </c>
      <c r="E1000" s="19">
        <v>4</v>
      </c>
      <c r="F1000" s="23"/>
      <c r="G1000" s="21">
        <f t="shared" si="12"/>
        <v>0</v>
      </c>
    </row>
    <row r="1001" spans="1:7">
      <c r="A1001" s="16">
        <v>529</v>
      </c>
      <c r="B1001" s="22" t="s">
        <v>2582</v>
      </c>
      <c r="C1001" s="31" t="s">
        <v>2583</v>
      </c>
      <c r="D1001" s="18" t="s">
        <v>3112</v>
      </c>
      <c r="E1001" s="19">
        <v>4</v>
      </c>
      <c r="F1001" s="23"/>
      <c r="G1001" s="21">
        <f t="shared" si="12"/>
        <v>0</v>
      </c>
    </row>
    <row r="1002" spans="1:7">
      <c r="A1002" s="16">
        <v>530</v>
      </c>
      <c r="B1002" s="22" t="s">
        <v>2584</v>
      </c>
      <c r="C1002" s="31" t="s">
        <v>2585</v>
      </c>
      <c r="D1002" s="18" t="s">
        <v>3112</v>
      </c>
      <c r="E1002" s="19">
        <v>1</v>
      </c>
      <c r="F1002" s="23"/>
      <c r="G1002" s="21">
        <f t="shared" si="12"/>
        <v>0</v>
      </c>
    </row>
    <row r="1003" spans="1:7" ht="22.5">
      <c r="A1003" s="16">
        <v>531</v>
      </c>
      <c r="B1003" s="22" t="s">
        <v>2586</v>
      </c>
      <c r="C1003" s="31" t="s">
        <v>2587</v>
      </c>
      <c r="D1003" s="18" t="s">
        <v>3112</v>
      </c>
      <c r="E1003" s="19">
        <v>2</v>
      </c>
      <c r="F1003" s="23"/>
      <c r="G1003" s="21">
        <f t="shared" si="12"/>
        <v>0</v>
      </c>
    </row>
    <row r="1004" spans="1:7">
      <c r="A1004" s="16">
        <v>532</v>
      </c>
      <c r="B1004" s="22" t="s">
        <v>2588</v>
      </c>
      <c r="C1004" s="31" t="s">
        <v>2589</v>
      </c>
      <c r="D1004" s="18" t="s">
        <v>3112</v>
      </c>
      <c r="E1004" s="19">
        <v>3</v>
      </c>
      <c r="F1004" s="23"/>
      <c r="G1004" s="21">
        <f t="shared" si="12"/>
        <v>0</v>
      </c>
    </row>
    <row r="1005" spans="1:7">
      <c r="A1005" s="16">
        <v>533</v>
      </c>
      <c r="B1005" s="22" t="s">
        <v>2590</v>
      </c>
      <c r="C1005" s="31" t="s">
        <v>2591</v>
      </c>
      <c r="D1005" s="18" t="s">
        <v>3112</v>
      </c>
      <c r="E1005" s="19">
        <v>1</v>
      </c>
      <c r="F1005" s="23"/>
      <c r="G1005" s="21">
        <f t="shared" si="12"/>
        <v>0</v>
      </c>
    </row>
    <row r="1006" spans="1:7">
      <c r="A1006" s="16">
        <v>534</v>
      </c>
      <c r="B1006" s="22" t="s">
        <v>2592</v>
      </c>
      <c r="C1006" s="31" t="s">
        <v>2593</v>
      </c>
      <c r="D1006" s="18" t="s">
        <v>3112</v>
      </c>
      <c r="E1006" s="19">
        <v>2</v>
      </c>
      <c r="F1006" s="23"/>
      <c r="G1006" s="21">
        <f t="shared" si="12"/>
        <v>0</v>
      </c>
    </row>
    <row r="1007" spans="1:7">
      <c r="A1007" s="16">
        <v>535</v>
      </c>
      <c r="B1007" s="22" t="s">
        <v>2594</v>
      </c>
      <c r="C1007" s="31" t="s">
        <v>2595</v>
      </c>
      <c r="D1007" s="18" t="s">
        <v>3112</v>
      </c>
      <c r="E1007" s="19">
        <v>1</v>
      </c>
      <c r="F1007" s="23"/>
      <c r="G1007" s="21">
        <f t="shared" ref="G1007:G1023" si="13">ROUND(E1007*F1007,2)</f>
        <v>0</v>
      </c>
    </row>
    <row r="1008" spans="1:7" ht="22.5">
      <c r="A1008" s="16">
        <v>536</v>
      </c>
      <c r="B1008" s="22" t="s">
        <v>2596</v>
      </c>
      <c r="C1008" s="31" t="s">
        <v>2597</v>
      </c>
      <c r="D1008" s="18" t="s">
        <v>3112</v>
      </c>
      <c r="E1008" s="19">
        <v>3</v>
      </c>
      <c r="F1008" s="23"/>
      <c r="G1008" s="21">
        <f t="shared" si="13"/>
        <v>0</v>
      </c>
    </row>
    <row r="1009" spans="1:7" ht="22.5">
      <c r="A1009" s="16">
        <v>537</v>
      </c>
      <c r="B1009" s="22" t="s">
        <v>2598</v>
      </c>
      <c r="C1009" s="31" t="s">
        <v>2599</v>
      </c>
      <c r="D1009" s="18" t="s">
        <v>3112</v>
      </c>
      <c r="E1009" s="19">
        <v>1</v>
      </c>
      <c r="F1009" s="23"/>
      <c r="G1009" s="21">
        <f t="shared" si="13"/>
        <v>0</v>
      </c>
    </row>
    <row r="1010" spans="1:7">
      <c r="A1010" s="16">
        <v>538</v>
      </c>
      <c r="B1010" s="22" t="s">
        <v>2600</v>
      </c>
      <c r="C1010" s="31" t="s">
        <v>2601</v>
      </c>
      <c r="D1010" s="18" t="s">
        <v>3112</v>
      </c>
      <c r="E1010" s="19">
        <v>3</v>
      </c>
      <c r="F1010" s="23"/>
      <c r="G1010" s="21">
        <f t="shared" si="13"/>
        <v>0</v>
      </c>
    </row>
    <row r="1011" spans="1:7" ht="22.5">
      <c r="A1011" s="16">
        <v>539</v>
      </c>
      <c r="B1011" s="22" t="s">
        <v>2602</v>
      </c>
      <c r="C1011" s="31" t="s">
        <v>2603</v>
      </c>
      <c r="D1011" s="18" t="s">
        <v>3112</v>
      </c>
      <c r="E1011" s="19">
        <v>3</v>
      </c>
      <c r="F1011" s="23"/>
      <c r="G1011" s="21">
        <f t="shared" si="13"/>
        <v>0</v>
      </c>
    </row>
    <row r="1012" spans="1:7" ht="22.5">
      <c r="A1012" s="16">
        <v>540</v>
      </c>
      <c r="B1012" s="22" t="s">
        <v>2604</v>
      </c>
      <c r="C1012" s="31" t="s">
        <v>2605</v>
      </c>
      <c r="D1012" s="18" t="s">
        <v>3112</v>
      </c>
      <c r="E1012" s="19">
        <v>3</v>
      </c>
      <c r="F1012" s="23"/>
      <c r="G1012" s="21">
        <f t="shared" si="13"/>
        <v>0</v>
      </c>
    </row>
    <row r="1013" spans="1:7" ht="22.5">
      <c r="A1013" s="16">
        <v>541</v>
      </c>
      <c r="B1013" s="22" t="s">
        <v>2606</v>
      </c>
      <c r="C1013" s="31" t="s">
        <v>2607</v>
      </c>
      <c r="D1013" s="18" t="s">
        <v>3112</v>
      </c>
      <c r="E1013" s="19">
        <v>3</v>
      </c>
      <c r="F1013" s="23"/>
      <c r="G1013" s="21">
        <f t="shared" si="13"/>
        <v>0</v>
      </c>
    </row>
    <row r="1014" spans="1:7" ht="22.5">
      <c r="A1014" s="16">
        <v>542</v>
      </c>
      <c r="B1014" s="22" t="s">
        <v>2608</v>
      </c>
      <c r="C1014" s="31" t="s">
        <v>2609</v>
      </c>
      <c r="D1014" s="18" t="s">
        <v>3112</v>
      </c>
      <c r="E1014" s="19">
        <v>1</v>
      </c>
      <c r="F1014" s="23"/>
      <c r="G1014" s="21">
        <f t="shared" si="13"/>
        <v>0</v>
      </c>
    </row>
    <row r="1015" spans="1:7">
      <c r="A1015" s="16">
        <v>543</v>
      </c>
      <c r="B1015" s="22" t="s">
        <v>2610</v>
      </c>
      <c r="C1015" s="31" t="s">
        <v>2611</v>
      </c>
      <c r="D1015" s="18" t="s">
        <v>3112</v>
      </c>
      <c r="E1015" s="19">
        <v>5</v>
      </c>
      <c r="F1015" s="23"/>
      <c r="G1015" s="21">
        <f t="shared" si="13"/>
        <v>0</v>
      </c>
    </row>
    <row r="1016" spans="1:7" ht="22.5">
      <c r="A1016" s="16">
        <v>544</v>
      </c>
      <c r="B1016" s="22" t="s">
        <v>2612</v>
      </c>
      <c r="C1016" s="31" t="s">
        <v>2613</v>
      </c>
      <c r="D1016" s="18" t="s">
        <v>3112</v>
      </c>
      <c r="E1016" s="19">
        <v>2</v>
      </c>
      <c r="F1016" s="23"/>
      <c r="G1016" s="21">
        <f t="shared" si="13"/>
        <v>0</v>
      </c>
    </row>
    <row r="1017" spans="1:7" ht="22.5">
      <c r="A1017" s="16">
        <v>545</v>
      </c>
      <c r="B1017" s="22" t="s">
        <v>2614</v>
      </c>
      <c r="C1017" s="31" t="s">
        <v>2615</v>
      </c>
      <c r="D1017" s="18" t="s">
        <v>3112</v>
      </c>
      <c r="E1017" s="19">
        <v>6</v>
      </c>
      <c r="F1017" s="23"/>
      <c r="G1017" s="21">
        <f t="shared" si="13"/>
        <v>0</v>
      </c>
    </row>
    <row r="1018" spans="1:7" ht="22.5">
      <c r="A1018" s="16">
        <v>546</v>
      </c>
      <c r="B1018" s="22" t="s">
        <v>2616</v>
      </c>
      <c r="C1018" s="31" t="s">
        <v>2617</v>
      </c>
      <c r="D1018" s="18" t="s">
        <v>3112</v>
      </c>
      <c r="E1018" s="19">
        <v>4</v>
      </c>
      <c r="F1018" s="23"/>
      <c r="G1018" s="21">
        <f t="shared" si="13"/>
        <v>0</v>
      </c>
    </row>
    <row r="1019" spans="1:7">
      <c r="A1019" s="16">
        <v>547</v>
      </c>
      <c r="B1019" s="22" t="s">
        <v>2618</v>
      </c>
      <c r="C1019" s="31" t="s">
        <v>2619</v>
      </c>
      <c r="D1019" s="18" t="s">
        <v>3112</v>
      </c>
      <c r="E1019" s="19">
        <v>1</v>
      </c>
      <c r="F1019" s="23"/>
      <c r="G1019" s="21">
        <f t="shared" si="13"/>
        <v>0</v>
      </c>
    </row>
    <row r="1020" spans="1:7" ht="22.5">
      <c r="A1020" s="16">
        <v>548</v>
      </c>
      <c r="B1020" s="22" t="s">
        <v>2620</v>
      </c>
      <c r="C1020" s="31" t="s">
        <v>2621</v>
      </c>
      <c r="D1020" s="18" t="s">
        <v>3112</v>
      </c>
      <c r="E1020" s="19">
        <v>1</v>
      </c>
      <c r="F1020" s="23"/>
      <c r="G1020" s="21">
        <f t="shared" si="13"/>
        <v>0</v>
      </c>
    </row>
    <row r="1021" spans="1:7" ht="22.5">
      <c r="A1021" s="16">
        <v>549</v>
      </c>
      <c r="B1021" s="22" t="s">
        <v>2622</v>
      </c>
      <c r="C1021" s="31" t="s">
        <v>2623</v>
      </c>
      <c r="D1021" s="18" t="s">
        <v>3112</v>
      </c>
      <c r="E1021" s="19">
        <v>1</v>
      </c>
      <c r="F1021" s="23"/>
      <c r="G1021" s="21">
        <f t="shared" si="13"/>
        <v>0</v>
      </c>
    </row>
    <row r="1022" spans="1:7" ht="22.5">
      <c r="A1022" s="16">
        <v>550</v>
      </c>
      <c r="B1022" s="22" t="s">
        <v>2624</v>
      </c>
      <c r="C1022" s="31" t="s">
        <v>2625</v>
      </c>
      <c r="D1022" s="18" t="s">
        <v>3112</v>
      </c>
      <c r="E1022" s="19">
        <v>1</v>
      </c>
      <c r="F1022" s="23"/>
      <c r="G1022" s="21">
        <f t="shared" si="13"/>
        <v>0</v>
      </c>
    </row>
    <row r="1023" spans="1:7" ht="22.5">
      <c r="A1023" s="16">
        <v>551</v>
      </c>
      <c r="B1023" s="22" t="s">
        <v>2626</v>
      </c>
      <c r="C1023" s="31" t="s">
        <v>2627</v>
      </c>
      <c r="D1023" s="18" t="s">
        <v>2890</v>
      </c>
      <c r="E1023" s="19">
        <v>1</v>
      </c>
      <c r="F1023" s="23"/>
      <c r="G1023" s="21">
        <f t="shared" si="13"/>
        <v>0</v>
      </c>
    </row>
    <row r="1024" spans="1:7">
      <c r="A1024" s="16"/>
      <c r="B1024" s="17" t="s">
        <v>2628</v>
      </c>
      <c r="C1024" s="30" t="s">
        <v>2629</v>
      </c>
      <c r="D1024" s="18" t="s">
        <v>2865</v>
      </c>
      <c r="E1024" s="19"/>
      <c r="F1024" s="20"/>
      <c r="G1024" s="21"/>
    </row>
    <row r="1025" spans="1:7" ht="22.5">
      <c r="A1025" s="16">
        <v>552</v>
      </c>
      <c r="B1025" s="22" t="s">
        <v>2630</v>
      </c>
      <c r="C1025" s="31" t="s">
        <v>2631</v>
      </c>
      <c r="D1025" s="18" t="s">
        <v>3112</v>
      </c>
      <c r="E1025" s="19">
        <v>5</v>
      </c>
      <c r="F1025" s="23"/>
      <c r="G1025" s="21">
        <f t="shared" ref="G1025:G1042" si="14">ROUND(E1025*F1025,2)</f>
        <v>0</v>
      </c>
    </row>
    <row r="1026" spans="1:7">
      <c r="A1026" s="16">
        <v>553</v>
      </c>
      <c r="B1026" s="22" t="s">
        <v>2632</v>
      </c>
      <c r="C1026" s="31" t="s">
        <v>2633</v>
      </c>
      <c r="D1026" s="18" t="s">
        <v>3112</v>
      </c>
      <c r="E1026" s="19">
        <v>5</v>
      </c>
      <c r="F1026" s="23"/>
      <c r="G1026" s="21">
        <f t="shared" si="14"/>
        <v>0</v>
      </c>
    </row>
    <row r="1027" spans="1:7" ht="22.5">
      <c r="A1027" s="16">
        <v>554</v>
      </c>
      <c r="B1027" s="22" t="s">
        <v>2634</v>
      </c>
      <c r="C1027" s="31" t="s">
        <v>2635</v>
      </c>
      <c r="D1027" s="18" t="s">
        <v>3112</v>
      </c>
      <c r="E1027" s="19">
        <v>5</v>
      </c>
      <c r="F1027" s="23"/>
      <c r="G1027" s="21">
        <f t="shared" si="14"/>
        <v>0</v>
      </c>
    </row>
    <row r="1028" spans="1:7">
      <c r="A1028" s="16">
        <v>555</v>
      </c>
      <c r="B1028" s="22" t="s">
        <v>2636</v>
      </c>
      <c r="C1028" s="31" t="s">
        <v>2637</v>
      </c>
      <c r="D1028" s="18" t="s">
        <v>3112</v>
      </c>
      <c r="E1028" s="19">
        <v>3</v>
      </c>
      <c r="F1028" s="23"/>
      <c r="G1028" s="21">
        <f t="shared" si="14"/>
        <v>0</v>
      </c>
    </row>
    <row r="1029" spans="1:7">
      <c r="A1029" s="16">
        <v>556</v>
      </c>
      <c r="B1029" s="22" t="s">
        <v>2638</v>
      </c>
      <c r="C1029" s="31" t="s">
        <v>2639</v>
      </c>
      <c r="D1029" s="18" t="s">
        <v>3112</v>
      </c>
      <c r="E1029" s="19">
        <v>3</v>
      </c>
      <c r="F1029" s="23"/>
      <c r="G1029" s="21">
        <f t="shared" si="14"/>
        <v>0</v>
      </c>
    </row>
    <row r="1030" spans="1:7">
      <c r="A1030" s="16">
        <v>557</v>
      </c>
      <c r="B1030" s="22" t="s">
        <v>2640</v>
      </c>
      <c r="C1030" s="31" t="s">
        <v>2641</v>
      </c>
      <c r="D1030" s="18" t="s">
        <v>3112</v>
      </c>
      <c r="E1030" s="19">
        <v>2</v>
      </c>
      <c r="F1030" s="23"/>
      <c r="G1030" s="21">
        <f t="shared" si="14"/>
        <v>0</v>
      </c>
    </row>
    <row r="1031" spans="1:7">
      <c r="A1031" s="16">
        <v>558</v>
      </c>
      <c r="B1031" s="22" t="s">
        <v>2642</v>
      </c>
      <c r="C1031" s="31" t="s">
        <v>2643</v>
      </c>
      <c r="D1031" s="18" t="s">
        <v>3112</v>
      </c>
      <c r="E1031" s="19">
        <v>2</v>
      </c>
      <c r="F1031" s="23"/>
      <c r="G1031" s="21">
        <f t="shared" si="14"/>
        <v>0</v>
      </c>
    </row>
    <row r="1032" spans="1:7">
      <c r="A1032" s="16">
        <v>559</v>
      </c>
      <c r="B1032" s="22" t="s">
        <v>2644</v>
      </c>
      <c r="C1032" s="31" t="s">
        <v>2645</v>
      </c>
      <c r="D1032" s="18" t="s">
        <v>3112</v>
      </c>
      <c r="E1032" s="19">
        <v>4</v>
      </c>
      <c r="F1032" s="23"/>
      <c r="G1032" s="21">
        <f t="shared" si="14"/>
        <v>0</v>
      </c>
    </row>
    <row r="1033" spans="1:7">
      <c r="A1033" s="16">
        <v>560</v>
      </c>
      <c r="B1033" s="22" t="s">
        <v>2646</v>
      </c>
      <c r="C1033" s="31" t="s">
        <v>2647</v>
      </c>
      <c r="D1033" s="18" t="s">
        <v>3112</v>
      </c>
      <c r="E1033" s="19">
        <v>4</v>
      </c>
      <c r="F1033" s="23"/>
      <c r="G1033" s="21">
        <f t="shared" si="14"/>
        <v>0</v>
      </c>
    </row>
    <row r="1034" spans="1:7">
      <c r="A1034" s="16">
        <v>561</v>
      </c>
      <c r="B1034" s="22" t="s">
        <v>2648</v>
      </c>
      <c r="C1034" s="31" t="s">
        <v>2649</v>
      </c>
      <c r="D1034" s="18" t="s">
        <v>3112</v>
      </c>
      <c r="E1034" s="19">
        <v>4</v>
      </c>
      <c r="F1034" s="23"/>
      <c r="G1034" s="21">
        <f t="shared" si="14"/>
        <v>0</v>
      </c>
    </row>
    <row r="1035" spans="1:7">
      <c r="A1035" s="16">
        <v>562</v>
      </c>
      <c r="B1035" s="22" t="s">
        <v>2650</v>
      </c>
      <c r="C1035" s="31" t="s">
        <v>2651</v>
      </c>
      <c r="D1035" s="18" t="s">
        <v>3112</v>
      </c>
      <c r="E1035" s="19">
        <v>3</v>
      </c>
      <c r="F1035" s="23"/>
      <c r="G1035" s="21">
        <f t="shared" si="14"/>
        <v>0</v>
      </c>
    </row>
    <row r="1036" spans="1:7">
      <c r="A1036" s="16">
        <v>563</v>
      </c>
      <c r="B1036" s="22" t="s">
        <v>2652</v>
      </c>
      <c r="C1036" s="31" t="s">
        <v>2653</v>
      </c>
      <c r="D1036" s="18" t="s">
        <v>3112</v>
      </c>
      <c r="E1036" s="19">
        <v>4</v>
      </c>
      <c r="F1036" s="23"/>
      <c r="G1036" s="21">
        <f t="shared" si="14"/>
        <v>0</v>
      </c>
    </row>
    <row r="1037" spans="1:7">
      <c r="A1037" s="16">
        <v>564</v>
      </c>
      <c r="B1037" s="22" t="s">
        <v>2654</v>
      </c>
      <c r="C1037" s="31" t="s">
        <v>2655</v>
      </c>
      <c r="D1037" s="18" t="s">
        <v>3112</v>
      </c>
      <c r="E1037" s="19">
        <v>2</v>
      </c>
      <c r="F1037" s="23"/>
      <c r="G1037" s="21">
        <f t="shared" si="14"/>
        <v>0</v>
      </c>
    </row>
    <row r="1038" spans="1:7">
      <c r="A1038" s="16">
        <v>565</v>
      </c>
      <c r="B1038" s="22" t="s">
        <v>2656</v>
      </c>
      <c r="C1038" s="31" t="s">
        <v>2657</v>
      </c>
      <c r="D1038" s="18" t="s">
        <v>3112</v>
      </c>
      <c r="E1038" s="19">
        <v>2</v>
      </c>
      <c r="F1038" s="23"/>
      <c r="G1038" s="21">
        <f t="shared" si="14"/>
        <v>0</v>
      </c>
    </row>
    <row r="1039" spans="1:7">
      <c r="A1039" s="16">
        <v>566</v>
      </c>
      <c r="B1039" s="22" t="s">
        <v>2658</v>
      </c>
      <c r="C1039" s="31" t="s">
        <v>2659</v>
      </c>
      <c r="D1039" s="18" t="s">
        <v>3112</v>
      </c>
      <c r="E1039" s="19">
        <v>2</v>
      </c>
      <c r="F1039" s="23"/>
      <c r="G1039" s="21">
        <f t="shared" si="14"/>
        <v>0</v>
      </c>
    </row>
    <row r="1040" spans="1:7">
      <c r="A1040" s="16">
        <v>567</v>
      </c>
      <c r="B1040" s="22" t="s">
        <v>2660</v>
      </c>
      <c r="C1040" s="31" t="s">
        <v>2661</v>
      </c>
      <c r="D1040" s="18" t="s">
        <v>3112</v>
      </c>
      <c r="E1040" s="19">
        <v>5</v>
      </c>
      <c r="F1040" s="23"/>
      <c r="G1040" s="21">
        <f t="shared" si="14"/>
        <v>0</v>
      </c>
    </row>
    <row r="1041" spans="1:7">
      <c r="A1041" s="16">
        <v>568</v>
      </c>
      <c r="B1041" s="22" t="s">
        <v>2662</v>
      </c>
      <c r="C1041" s="31" t="s">
        <v>2663</v>
      </c>
      <c r="D1041" s="18" t="s">
        <v>3112</v>
      </c>
      <c r="E1041" s="19">
        <v>4</v>
      </c>
      <c r="F1041" s="23"/>
      <c r="G1041" s="21">
        <f t="shared" si="14"/>
        <v>0</v>
      </c>
    </row>
    <row r="1042" spans="1:7">
      <c r="A1042" s="16">
        <v>569</v>
      </c>
      <c r="B1042" s="22" t="s">
        <v>2664</v>
      </c>
      <c r="C1042" s="31" t="s">
        <v>2665</v>
      </c>
      <c r="D1042" s="18" t="s">
        <v>3112</v>
      </c>
      <c r="E1042" s="19">
        <v>4</v>
      </c>
      <c r="F1042" s="23"/>
      <c r="G1042" s="21">
        <f t="shared" si="14"/>
        <v>0</v>
      </c>
    </row>
    <row r="1043" spans="1:7">
      <c r="A1043" s="16"/>
      <c r="B1043" s="17" t="s">
        <v>2666</v>
      </c>
      <c r="C1043" s="30" t="s">
        <v>2667</v>
      </c>
      <c r="D1043" s="18" t="s">
        <v>2865</v>
      </c>
      <c r="E1043" s="19"/>
      <c r="F1043" s="20"/>
      <c r="G1043" s="21"/>
    </row>
    <row r="1044" spans="1:7">
      <c r="A1044" s="16">
        <v>570</v>
      </c>
      <c r="B1044" s="22" t="s">
        <v>2668</v>
      </c>
      <c r="C1044" s="31" t="s">
        <v>2669</v>
      </c>
      <c r="D1044" s="18" t="s">
        <v>3112</v>
      </c>
      <c r="E1044" s="19">
        <v>1</v>
      </c>
      <c r="F1044" s="23"/>
      <c r="G1044" s="21">
        <f t="shared" ref="G1044:G1070" si="15">ROUND(E1044*F1044,2)</f>
        <v>0</v>
      </c>
    </row>
    <row r="1045" spans="1:7">
      <c r="A1045" s="16">
        <v>571</v>
      </c>
      <c r="B1045" s="22" t="s">
        <v>2670</v>
      </c>
      <c r="C1045" s="31" t="s">
        <v>2671</v>
      </c>
      <c r="D1045" s="18" t="s">
        <v>3112</v>
      </c>
      <c r="E1045" s="19">
        <v>1</v>
      </c>
      <c r="F1045" s="23"/>
      <c r="G1045" s="21">
        <f t="shared" si="15"/>
        <v>0</v>
      </c>
    </row>
    <row r="1046" spans="1:7" ht="22.5">
      <c r="A1046" s="16">
        <v>572</v>
      </c>
      <c r="B1046" s="22" t="s">
        <v>2672</v>
      </c>
      <c r="C1046" s="31" t="s">
        <v>2673</v>
      </c>
      <c r="D1046" s="18" t="s">
        <v>3112</v>
      </c>
      <c r="E1046" s="19">
        <v>1</v>
      </c>
      <c r="F1046" s="23"/>
      <c r="G1046" s="21">
        <f t="shared" si="15"/>
        <v>0</v>
      </c>
    </row>
    <row r="1047" spans="1:7">
      <c r="A1047" s="16">
        <v>573</v>
      </c>
      <c r="B1047" s="22" t="s">
        <v>2674</v>
      </c>
      <c r="C1047" s="31" t="s">
        <v>2675</v>
      </c>
      <c r="D1047" s="18" t="s">
        <v>3112</v>
      </c>
      <c r="E1047" s="19">
        <v>1</v>
      </c>
      <c r="F1047" s="23"/>
      <c r="G1047" s="21">
        <f t="shared" si="15"/>
        <v>0</v>
      </c>
    </row>
    <row r="1048" spans="1:7">
      <c r="A1048" s="16">
        <v>574</v>
      </c>
      <c r="B1048" s="22" t="s">
        <v>2676</v>
      </c>
      <c r="C1048" s="31" t="s">
        <v>2677</v>
      </c>
      <c r="D1048" s="18" t="s">
        <v>3112</v>
      </c>
      <c r="E1048" s="19">
        <v>1</v>
      </c>
      <c r="F1048" s="23"/>
      <c r="G1048" s="21">
        <f t="shared" si="15"/>
        <v>0</v>
      </c>
    </row>
    <row r="1049" spans="1:7">
      <c r="A1049" s="16">
        <v>575</v>
      </c>
      <c r="B1049" s="22" t="s">
        <v>2678</v>
      </c>
      <c r="C1049" s="31" t="s">
        <v>2679</v>
      </c>
      <c r="D1049" s="18" t="s">
        <v>3112</v>
      </c>
      <c r="E1049" s="19">
        <v>2</v>
      </c>
      <c r="F1049" s="23"/>
      <c r="G1049" s="21">
        <f t="shared" si="15"/>
        <v>0</v>
      </c>
    </row>
    <row r="1050" spans="1:7" ht="22.5">
      <c r="A1050" s="16">
        <v>576</v>
      </c>
      <c r="B1050" s="22" t="s">
        <v>2680</v>
      </c>
      <c r="C1050" s="31" t="s">
        <v>2681</v>
      </c>
      <c r="D1050" s="18" t="s">
        <v>3112</v>
      </c>
      <c r="E1050" s="19">
        <v>2</v>
      </c>
      <c r="F1050" s="23"/>
      <c r="G1050" s="21">
        <f t="shared" si="15"/>
        <v>0</v>
      </c>
    </row>
    <row r="1051" spans="1:7" ht="22.5">
      <c r="A1051" s="16">
        <v>577</v>
      </c>
      <c r="B1051" s="22" t="s">
        <v>2682</v>
      </c>
      <c r="C1051" s="31" t="s">
        <v>2683</v>
      </c>
      <c r="D1051" s="18" t="s">
        <v>3112</v>
      </c>
      <c r="E1051" s="19">
        <v>1</v>
      </c>
      <c r="F1051" s="23"/>
      <c r="G1051" s="21">
        <f t="shared" si="15"/>
        <v>0</v>
      </c>
    </row>
    <row r="1052" spans="1:7" ht="22.5">
      <c r="A1052" s="16">
        <v>578</v>
      </c>
      <c r="B1052" s="22" t="s">
        <v>2684</v>
      </c>
      <c r="C1052" s="31" t="s">
        <v>2685</v>
      </c>
      <c r="D1052" s="18" t="s">
        <v>3112</v>
      </c>
      <c r="E1052" s="19">
        <v>1</v>
      </c>
      <c r="F1052" s="23"/>
      <c r="G1052" s="21">
        <f t="shared" si="15"/>
        <v>0</v>
      </c>
    </row>
    <row r="1053" spans="1:7" ht="22.5">
      <c r="A1053" s="16">
        <v>579</v>
      </c>
      <c r="B1053" s="22" t="s">
        <v>2686</v>
      </c>
      <c r="C1053" s="31" t="s">
        <v>2687</v>
      </c>
      <c r="D1053" s="18" t="s">
        <v>3112</v>
      </c>
      <c r="E1053" s="19">
        <v>1</v>
      </c>
      <c r="F1053" s="23"/>
      <c r="G1053" s="21">
        <f t="shared" si="15"/>
        <v>0</v>
      </c>
    </row>
    <row r="1054" spans="1:7" ht="22.5">
      <c r="A1054" s="16">
        <v>580</v>
      </c>
      <c r="B1054" s="22" t="s">
        <v>2688</v>
      </c>
      <c r="C1054" s="31" t="s">
        <v>2689</v>
      </c>
      <c r="D1054" s="18" t="s">
        <v>3112</v>
      </c>
      <c r="E1054" s="19">
        <v>2</v>
      </c>
      <c r="F1054" s="23"/>
      <c r="G1054" s="21">
        <f t="shared" si="15"/>
        <v>0</v>
      </c>
    </row>
    <row r="1055" spans="1:7" ht="22.5">
      <c r="A1055" s="16">
        <v>581</v>
      </c>
      <c r="B1055" s="22" t="s">
        <v>2690</v>
      </c>
      <c r="C1055" s="31" t="s">
        <v>2691</v>
      </c>
      <c r="D1055" s="18" t="s">
        <v>3112</v>
      </c>
      <c r="E1055" s="19">
        <v>2</v>
      </c>
      <c r="F1055" s="23"/>
      <c r="G1055" s="21">
        <f t="shared" si="15"/>
        <v>0</v>
      </c>
    </row>
    <row r="1056" spans="1:7">
      <c r="A1056" s="16">
        <v>582</v>
      </c>
      <c r="B1056" s="22" t="s">
        <v>2692</v>
      </c>
      <c r="C1056" s="31" t="s">
        <v>2693</v>
      </c>
      <c r="D1056" s="18" t="s">
        <v>3112</v>
      </c>
      <c r="E1056" s="19">
        <v>3</v>
      </c>
      <c r="F1056" s="23"/>
      <c r="G1056" s="21">
        <f t="shared" si="15"/>
        <v>0</v>
      </c>
    </row>
    <row r="1057" spans="1:7" ht="22.5">
      <c r="A1057" s="16">
        <v>583</v>
      </c>
      <c r="B1057" s="22" t="s">
        <v>2694</v>
      </c>
      <c r="C1057" s="31" t="s">
        <v>2695</v>
      </c>
      <c r="D1057" s="18" t="s">
        <v>3112</v>
      </c>
      <c r="E1057" s="19">
        <v>3</v>
      </c>
      <c r="F1057" s="23"/>
      <c r="G1057" s="21">
        <f t="shared" si="15"/>
        <v>0</v>
      </c>
    </row>
    <row r="1058" spans="1:7" ht="22.5">
      <c r="A1058" s="16">
        <v>584</v>
      </c>
      <c r="B1058" s="22" t="s">
        <v>2696</v>
      </c>
      <c r="C1058" s="31" t="s">
        <v>2697</v>
      </c>
      <c r="D1058" s="18" t="s">
        <v>3112</v>
      </c>
      <c r="E1058" s="19">
        <v>2</v>
      </c>
      <c r="F1058" s="23"/>
      <c r="G1058" s="21">
        <f t="shared" si="15"/>
        <v>0</v>
      </c>
    </row>
    <row r="1059" spans="1:7" ht="22.5">
      <c r="A1059" s="16">
        <v>585</v>
      </c>
      <c r="B1059" s="22" t="s">
        <v>2698</v>
      </c>
      <c r="C1059" s="31" t="s">
        <v>2699</v>
      </c>
      <c r="D1059" s="18" t="s">
        <v>3112</v>
      </c>
      <c r="E1059" s="19">
        <v>7</v>
      </c>
      <c r="F1059" s="23"/>
      <c r="G1059" s="21">
        <f t="shared" si="15"/>
        <v>0</v>
      </c>
    </row>
    <row r="1060" spans="1:7" ht="22.5">
      <c r="A1060" s="16">
        <v>586</v>
      </c>
      <c r="B1060" s="22" t="s">
        <v>2700</v>
      </c>
      <c r="C1060" s="31" t="s">
        <v>2701</v>
      </c>
      <c r="D1060" s="18" t="s">
        <v>3112</v>
      </c>
      <c r="E1060" s="19">
        <v>7</v>
      </c>
      <c r="F1060" s="23"/>
      <c r="G1060" s="21">
        <f t="shared" si="15"/>
        <v>0</v>
      </c>
    </row>
    <row r="1061" spans="1:7" ht="22.5">
      <c r="A1061" s="16">
        <v>587</v>
      </c>
      <c r="B1061" s="22" t="s">
        <v>2702</v>
      </c>
      <c r="C1061" s="31" t="s">
        <v>2703</v>
      </c>
      <c r="D1061" s="18" t="s">
        <v>3112</v>
      </c>
      <c r="E1061" s="19">
        <v>7</v>
      </c>
      <c r="F1061" s="23"/>
      <c r="G1061" s="21">
        <f t="shared" si="15"/>
        <v>0</v>
      </c>
    </row>
    <row r="1062" spans="1:7" ht="22.5">
      <c r="A1062" s="16">
        <v>588</v>
      </c>
      <c r="B1062" s="22" t="s">
        <v>2704</v>
      </c>
      <c r="C1062" s="31" t="s">
        <v>2705</v>
      </c>
      <c r="D1062" s="18" t="s">
        <v>3112</v>
      </c>
      <c r="E1062" s="19">
        <v>3</v>
      </c>
      <c r="F1062" s="23"/>
      <c r="G1062" s="21">
        <f t="shared" si="15"/>
        <v>0</v>
      </c>
    </row>
    <row r="1063" spans="1:7" ht="22.5">
      <c r="A1063" s="16">
        <v>589</v>
      </c>
      <c r="B1063" s="22" t="s">
        <v>2706</v>
      </c>
      <c r="C1063" s="31" t="s">
        <v>2707</v>
      </c>
      <c r="D1063" s="18" t="s">
        <v>3112</v>
      </c>
      <c r="E1063" s="19">
        <v>1</v>
      </c>
      <c r="F1063" s="23"/>
      <c r="G1063" s="21">
        <f t="shared" si="15"/>
        <v>0</v>
      </c>
    </row>
    <row r="1064" spans="1:7" ht="22.5">
      <c r="A1064" s="16">
        <v>590</v>
      </c>
      <c r="B1064" s="22" t="s">
        <v>2708</v>
      </c>
      <c r="C1064" s="31" t="s">
        <v>2709</v>
      </c>
      <c r="D1064" s="18" t="s">
        <v>3112</v>
      </c>
      <c r="E1064" s="19">
        <v>2</v>
      </c>
      <c r="F1064" s="23"/>
      <c r="G1064" s="21">
        <f t="shared" si="15"/>
        <v>0</v>
      </c>
    </row>
    <row r="1065" spans="1:7" ht="22.5">
      <c r="A1065" s="16">
        <v>591</v>
      </c>
      <c r="B1065" s="22" t="s">
        <v>2710</v>
      </c>
      <c r="C1065" s="31" t="s">
        <v>2711</v>
      </c>
      <c r="D1065" s="18" t="s">
        <v>3112</v>
      </c>
      <c r="E1065" s="19">
        <v>2</v>
      </c>
      <c r="F1065" s="23"/>
      <c r="G1065" s="21">
        <f t="shared" si="15"/>
        <v>0</v>
      </c>
    </row>
    <row r="1066" spans="1:7">
      <c r="A1066" s="16">
        <v>592</v>
      </c>
      <c r="B1066" s="22" t="s">
        <v>2712</v>
      </c>
      <c r="C1066" s="31" t="s">
        <v>2713</v>
      </c>
      <c r="D1066" s="18" t="s">
        <v>3112</v>
      </c>
      <c r="E1066" s="19">
        <v>3</v>
      </c>
      <c r="F1066" s="23"/>
      <c r="G1066" s="21">
        <f t="shared" si="15"/>
        <v>0</v>
      </c>
    </row>
    <row r="1067" spans="1:7" ht="22.5">
      <c r="A1067" s="16">
        <v>593</v>
      </c>
      <c r="B1067" s="22" t="s">
        <v>2714</v>
      </c>
      <c r="C1067" s="31" t="s">
        <v>2715</v>
      </c>
      <c r="D1067" s="18" t="s">
        <v>3112</v>
      </c>
      <c r="E1067" s="19">
        <v>20</v>
      </c>
      <c r="F1067" s="23"/>
      <c r="G1067" s="21">
        <f t="shared" si="15"/>
        <v>0</v>
      </c>
    </row>
    <row r="1068" spans="1:7" ht="22.5">
      <c r="A1068" s="16">
        <v>594</v>
      </c>
      <c r="B1068" s="22" t="s">
        <v>2716</v>
      </c>
      <c r="C1068" s="31" t="s">
        <v>2717</v>
      </c>
      <c r="D1068" s="18" t="s">
        <v>3112</v>
      </c>
      <c r="E1068" s="19">
        <v>18</v>
      </c>
      <c r="F1068" s="23"/>
      <c r="G1068" s="21">
        <f t="shared" si="15"/>
        <v>0</v>
      </c>
    </row>
    <row r="1069" spans="1:7" ht="22.5">
      <c r="A1069" s="16">
        <v>595</v>
      </c>
      <c r="B1069" s="22" t="s">
        <v>2718</v>
      </c>
      <c r="C1069" s="31" t="s">
        <v>2719</v>
      </c>
      <c r="D1069" s="18" t="s">
        <v>3112</v>
      </c>
      <c r="E1069" s="19">
        <v>9</v>
      </c>
      <c r="F1069" s="23"/>
      <c r="G1069" s="21">
        <f t="shared" si="15"/>
        <v>0</v>
      </c>
    </row>
    <row r="1070" spans="1:7" ht="22.5">
      <c r="A1070" s="16">
        <v>596</v>
      </c>
      <c r="B1070" s="22" t="s">
        <v>2720</v>
      </c>
      <c r="C1070" s="31" t="s">
        <v>2721</v>
      </c>
      <c r="D1070" s="18" t="s">
        <v>3112</v>
      </c>
      <c r="E1070" s="19">
        <v>1</v>
      </c>
      <c r="F1070" s="23"/>
      <c r="G1070" s="21">
        <f t="shared" si="15"/>
        <v>0</v>
      </c>
    </row>
    <row r="1071" spans="1:7">
      <c r="A1071" s="16"/>
      <c r="B1071" s="17" t="s">
        <v>2722</v>
      </c>
      <c r="C1071" s="30" t="s">
        <v>2723</v>
      </c>
      <c r="D1071" s="18" t="s">
        <v>2865</v>
      </c>
      <c r="E1071" s="19"/>
      <c r="F1071" s="20"/>
      <c r="G1071" s="21"/>
    </row>
    <row r="1072" spans="1:7" ht="22.5">
      <c r="A1072" s="16">
        <v>597</v>
      </c>
      <c r="B1072" s="22" t="s">
        <v>2724</v>
      </c>
      <c r="C1072" s="31" t="s">
        <v>2725</v>
      </c>
      <c r="D1072" s="18" t="s">
        <v>3105</v>
      </c>
      <c r="E1072" s="19">
        <v>10</v>
      </c>
      <c r="F1072" s="23"/>
      <c r="G1072" s="21">
        <f t="shared" ref="G1072:G1114" si="16">ROUND(E1072*F1072,2)</f>
        <v>0</v>
      </c>
    </row>
    <row r="1073" spans="1:7" ht="22.5">
      <c r="A1073" s="16">
        <v>598</v>
      </c>
      <c r="B1073" s="22" t="s">
        <v>2726</v>
      </c>
      <c r="C1073" s="31" t="s">
        <v>2727</v>
      </c>
      <c r="D1073" s="18" t="s">
        <v>3105</v>
      </c>
      <c r="E1073" s="19">
        <v>10</v>
      </c>
      <c r="F1073" s="23"/>
      <c r="G1073" s="21">
        <f t="shared" si="16"/>
        <v>0</v>
      </c>
    </row>
    <row r="1074" spans="1:7" ht="22.5">
      <c r="A1074" s="16">
        <v>599</v>
      </c>
      <c r="B1074" s="22" t="s">
        <v>2728</v>
      </c>
      <c r="C1074" s="31" t="s">
        <v>2729</v>
      </c>
      <c r="D1074" s="18" t="s">
        <v>3105</v>
      </c>
      <c r="E1074" s="19">
        <v>10</v>
      </c>
      <c r="F1074" s="23"/>
      <c r="G1074" s="21">
        <f t="shared" si="16"/>
        <v>0</v>
      </c>
    </row>
    <row r="1075" spans="1:7" ht="22.5">
      <c r="A1075" s="16">
        <v>600</v>
      </c>
      <c r="B1075" s="22" t="s">
        <v>2730</v>
      </c>
      <c r="C1075" s="31" t="s">
        <v>2731</v>
      </c>
      <c r="D1075" s="18" t="s">
        <v>3105</v>
      </c>
      <c r="E1075" s="19">
        <v>20</v>
      </c>
      <c r="F1075" s="23"/>
      <c r="G1075" s="21">
        <f t="shared" si="16"/>
        <v>0</v>
      </c>
    </row>
    <row r="1076" spans="1:7" ht="22.5">
      <c r="A1076" s="16">
        <v>601</v>
      </c>
      <c r="B1076" s="22" t="s">
        <v>2732</v>
      </c>
      <c r="C1076" s="31" t="s">
        <v>2733</v>
      </c>
      <c r="D1076" s="18" t="s">
        <v>3105</v>
      </c>
      <c r="E1076" s="19">
        <v>261</v>
      </c>
      <c r="F1076" s="23"/>
      <c r="G1076" s="21">
        <f t="shared" si="16"/>
        <v>0</v>
      </c>
    </row>
    <row r="1077" spans="1:7" ht="22.5">
      <c r="A1077" s="16">
        <v>602</v>
      </c>
      <c r="B1077" s="22" t="s">
        <v>2734</v>
      </c>
      <c r="C1077" s="31" t="s">
        <v>2735</v>
      </c>
      <c r="D1077" s="18" t="s">
        <v>3105</v>
      </c>
      <c r="E1077" s="19">
        <v>44</v>
      </c>
      <c r="F1077" s="23"/>
      <c r="G1077" s="21">
        <f t="shared" si="16"/>
        <v>0</v>
      </c>
    </row>
    <row r="1078" spans="1:7" ht="22.5">
      <c r="A1078" s="16">
        <v>603</v>
      </c>
      <c r="B1078" s="22" t="s">
        <v>2736</v>
      </c>
      <c r="C1078" s="31" t="s">
        <v>2737</v>
      </c>
      <c r="D1078" s="18" t="s">
        <v>3105</v>
      </c>
      <c r="E1078" s="19">
        <v>113</v>
      </c>
      <c r="F1078" s="23"/>
      <c r="G1078" s="21">
        <f t="shared" si="16"/>
        <v>0</v>
      </c>
    </row>
    <row r="1079" spans="1:7" ht="22.5">
      <c r="A1079" s="16">
        <v>604</v>
      </c>
      <c r="B1079" s="22" t="s">
        <v>2738</v>
      </c>
      <c r="C1079" s="31" t="s">
        <v>2739</v>
      </c>
      <c r="D1079" s="18" t="s">
        <v>3105</v>
      </c>
      <c r="E1079" s="19">
        <v>15</v>
      </c>
      <c r="F1079" s="23"/>
      <c r="G1079" s="21">
        <f t="shared" si="16"/>
        <v>0</v>
      </c>
    </row>
    <row r="1080" spans="1:7" ht="22.5">
      <c r="A1080" s="16">
        <v>605</v>
      </c>
      <c r="B1080" s="22" t="s">
        <v>2740</v>
      </c>
      <c r="C1080" s="31" t="s">
        <v>2741</v>
      </c>
      <c r="D1080" s="18" t="s">
        <v>3105</v>
      </c>
      <c r="E1080" s="19">
        <v>40</v>
      </c>
      <c r="F1080" s="23"/>
      <c r="G1080" s="21">
        <f t="shared" si="16"/>
        <v>0</v>
      </c>
    </row>
    <row r="1081" spans="1:7" ht="22.5">
      <c r="A1081" s="16">
        <v>606</v>
      </c>
      <c r="B1081" s="22" t="s">
        <v>2742</v>
      </c>
      <c r="C1081" s="31" t="s">
        <v>2743</v>
      </c>
      <c r="D1081" s="18" t="s">
        <v>3105</v>
      </c>
      <c r="E1081" s="19">
        <v>146</v>
      </c>
      <c r="F1081" s="23"/>
      <c r="G1081" s="21">
        <f t="shared" si="16"/>
        <v>0</v>
      </c>
    </row>
    <row r="1082" spans="1:7" ht="22.5">
      <c r="A1082" s="16">
        <v>607</v>
      </c>
      <c r="B1082" s="22" t="s">
        <v>2744</v>
      </c>
      <c r="C1082" s="31" t="s">
        <v>2745</v>
      </c>
      <c r="D1082" s="18" t="s">
        <v>3105</v>
      </c>
      <c r="E1082" s="19">
        <v>60</v>
      </c>
      <c r="F1082" s="23"/>
      <c r="G1082" s="21">
        <f t="shared" si="16"/>
        <v>0</v>
      </c>
    </row>
    <row r="1083" spans="1:7" ht="22.5">
      <c r="A1083" s="16">
        <v>608</v>
      </c>
      <c r="B1083" s="22" t="s">
        <v>2746</v>
      </c>
      <c r="C1083" s="31" t="s">
        <v>2747</v>
      </c>
      <c r="D1083" s="18" t="s">
        <v>3105</v>
      </c>
      <c r="E1083" s="19">
        <v>8</v>
      </c>
      <c r="F1083" s="23"/>
      <c r="G1083" s="21">
        <f t="shared" si="16"/>
        <v>0</v>
      </c>
    </row>
    <row r="1084" spans="1:7" ht="22.5">
      <c r="A1084" s="16">
        <v>609</v>
      </c>
      <c r="B1084" s="22" t="s">
        <v>2748</v>
      </c>
      <c r="C1084" s="31" t="s">
        <v>2749</v>
      </c>
      <c r="D1084" s="18" t="s">
        <v>3105</v>
      </c>
      <c r="E1084" s="19">
        <v>31</v>
      </c>
      <c r="F1084" s="23"/>
      <c r="G1084" s="21">
        <f t="shared" si="16"/>
        <v>0</v>
      </c>
    </row>
    <row r="1085" spans="1:7" ht="22.5">
      <c r="A1085" s="16">
        <v>610</v>
      </c>
      <c r="B1085" s="22" t="s">
        <v>2750</v>
      </c>
      <c r="C1085" s="31" t="s">
        <v>2751</v>
      </c>
      <c r="D1085" s="18" t="s">
        <v>3105</v>
      </c>
      <c r="E1085" s="19">
        <v>68</v>
      </c>
      <c r="F1085" s="23"/>
      <c r="G1085" s="21">
        <f t="shared" si="16"/>
        <v>0</v>
      </c>
    </row>
    <row r="1086" spans="1:7" ht="22.5">
      <c r="A1086" s="16">
        <v>611</v>
      </c>
      <c r="B1086" s="22" t="s">
        <v>2752</v>
      </c>
      <c r="C1086" s="31" t="s">
        <v>2753</v>
      </c>
      <c r="D1086" s="18" t="s">
        <v>3105</v>
      </c>
      <c r="E1086" s="19">
        <v>32</v>
      </c>
      <c r="F1086" s="23"/>
      <c r="G1086" s="21">
        <f t="shared" si="16"/>
        <v>0</v>
      </c>
    </row>
    <row r="1087" spans="1:7" ht="22.5">
      <c r="A1087" s="16">
        <v>612</v>
      </c>
      <c r="B1087" s="22" t="s">
        <v>2754</v>
      </c>
      <c r="C1087" s="31" t="s">
        <v>2755</v>
      </c>
      <c r="D1087" s="18" t="s">
        <v>3105</v>
      </c>
      <c r="E1087" s="19">
        <v>23</v>
      </c>
      <c r="F1087" s="23"/>
      <c r="G1087" s="21">
        <f t="shared" si="16"/>
        <v>0</v>
      </c>
    </row>
    <row r="1088" spans="1:7" ht="22.5">
      <c r="A1088" s="16">
        <v>613</v>
      </c>
      <c r="B1088" s="22" t="s">
        <v>2756</v>
      </c>
      <c r="C1088" s="31" t="s">
        <v>2757</v>
      </c>
      <c r="D1088" s="18" t="s">
        <v>3105</v>
      </c>
      <c r="E1088" s="19">
        <v>1</v>
      </c>
      <c r="F1088" s="23"/>
      <c r="G1088" s="21">
        <f t="shared" si="16"/>
        <v>0</v>
      </c>
    </row>
    <row r="1089" spans="1:7" ht="22.5">
      <c r="A1089" s="16">
        <v>614</v>
      </c>
      <c r="B1089" s="22" t="s">
        <v>2758</v>
      </c>
      <c r="C1089" s="31" t="s">
        <v>2759</v>
      </c>
      <c r="D1089" s="18" t="s">
        <v>3105</v>
      </c>
      <c r="E1089" s="19">
        <v>7</v>
      </c>
      <c r="F1089" s="23"/>
      <c r="G1089" s="21">
        <f t="shared" si="16"/>
        <v>0</v>
      </c>
    </row>
    <row r="1090" spans="1:7" ht="22.5">
      <c r="A1090" s="16">
        <v>615</v>
      </c>
      <c r="B1090" s="22" t="s">
        <v>2760</v>
      </c>
      <c r="C1090" s="31" t="s">
        <v>2761</v>
      </c>
      <c r="D1090" s="18" t="s">
        <v>3105</v>
      </c>
      <c r="E1090" s="19">
        <v>27</v>
      </c>
      <c r="F1090" s="23"/>
      <c r="G1090" s="21">
        <f t="shared" si="16"/>
        <v>0</v>
      </c>
    </row>
    <row r="1091" spans="1:7" ht="22.5">
      <c r="A1091" s="16">
        <v>616</v>
      </c>
      <c r="B1091" s="22" t="s">
        <v>2762</v>
      </c>
      <c r="C1091" s="31" t="s">
        <v>2763</v>
      </c>
      <c r="D1091" s="18" t="s">
        <v>3105</v>
      </c>
      <c r="E1091" s="19">
        <v>116</v>
      </c>
      <c r="F1091" s="23"/>
      <c r="G1091" s="21">
        <f t="shared" si="16"/>
        <v>0</v>
      </c>
    </row>
    <row r="1092" spans="1:7" ht="22.5">
      <c r="A1092" s="16">
        <v>617</v>
      </c>
      <c r="B1092" s="22" t="s">
        <v>2764</v>
      </c>
      <c r="C1092" s="31" t="s">
        <v>2765</v>
      </c>
      <c r="D1092" s="18" t="s">
        <v>3105</v>
      </c>
      <c r="E1092" s="19">
        <v>57</v>
      </c>
      <c r="F1092" s="23"/>
      <c r="G1092" s="21">
        <f t="shared" si="16"/>
        <v>0</v>
      </c>
    </row>
    <row r="1093" spans="1:7" ht="22.5">
      <c r="A1093" s="16">
        <v>618</v>
      </c>
      <c r="B1093" s="22" t="s">
        <v>2766</v>
      </c>
      <c r="C1093" s="31" t="s">
        <v>2767</v>
      </c>
      <c r="D1093" s="18" t="s">
        <v>3105</v>
      </c>
      <c r="E1093" s="19">
        <v>1</v>
      </c>
      <c r="F1093" s="23"/>
      <c r="G1093" s="21">
        <f t="shared" si="16"/>
        <v>0</v>
      </c>
    </row>
    <row r="1094" spans="1:7" ht="22.5">
      <c r="A1094" s="16">
        <v>619</v>
      </c>
      <c r="B1094" s="22" t="s">
        <v>2768</v>
      </c>
      <c r="C1094" s="31" t="s">
        <v>2769</v>
      </c>
      <c r="D1094" s="18" t="s">
        <v>3105</v>
      </c>
      <c r="E1094" s="19">
        <v>7</v>
      </c>
      <c r="F1094" s="23"/>
      <c r="G1094" s="21">
        <f t="shared" si="16"/>
        <v>0</v>
      </c>
    </row>
    <row r="1095" spans="1:7" ht="22.5">
      <c r="A1095" s="16">
        <v>620</v>
      </c>
      <c r="B1095" s="22" t="s">
        <v>2770</v>
      </c>
      <c r="C1095" s="31" t="s">
        <v>2771</v>
      </c>
      <c r="D1095" s="18" t="s">
        <v>3105</v>
      </c>
      <c r="E1095" s="19">
        <v>216</v>
      </c>
      <c r="F1095" s="23"/>
      <c r="G1095" s="21">
        <f t="shared" si="16"/>
        <v>0</v>
      </c>
    </row>
    <row r="1096" spans="1:7" ht="22.5">
      <c r="A1096" s="16">
        <v>621</v>
      </c>
      <c r="B1096" s="22" t="s">
        <v>2772</v>
      </c>
      <c r="C1096" s="31" t="s">
        <v>2773</v>
      </c>
      <c r="D1096" s="18" t="s">
        <v>3105</v>
      </c>
      <c r="E1096" s="19">
        <v>42</v>
      </c>
      <c r="F1096" s="23"/>
      <c r="G1096" s="21">
        <f t="shared" si="16"/>
        <v>0</v>
      </c>
    </row>
    <row r="1097" spans="1:7" ht="22.5">
      <c r="A1097" s="16">
        <v>622</v>
      </c>
      <c r="B1097" s="22" t="s">
        <v>2774</v>
      </c>
      <c r="C1097" s="31" t="s">
        <v>2775</v>
      </c>
      <c r="D1097" s="18" t="s">
        <v>3105</v>
      </c>
      <c r="E1097" s="19">
        <v>93</v>
      </c>
      <c r="F1097" s="23"/>
      <c r="G1097" s="21">
        <f t="shared" si="16"/>
        <v>0</v>
      </c>
    </row>
    <row r="1098" spans="1:7" ht="22.5">
      <c r="A1098" s="16">
        <v>623</v>
      </c>
      <c r="B1098" s="22" t="s">
        <v>2776</v>
      </c>
      <c r="C1098" s="31" t="s">
        <v>2777</v>
      </c>
      <c r="D1098" s="18" t="s">
        <v>3105</v>
      </c>
      <c r="E1098" s="19">
        <v>3</v>
      </c>
      <c r="F1098" s="23"/>
      <c r="G1098" s="21">
        <f t="shared" si="16"/>
        <v>0</v>
      </c>
    </row>
    <row r="1099" spans="1:7" ht="22.5">
      <c r="A1099" s="16">
        <v>624</v>
      </c>
      <c r="B1099" s="22" t="s">
        <v>2778</v>
      </c>
      <c r="C1099" s="31" t="s">
        <v>2779</v>
      </c>
      <c r="D1099" s="18" t="s">
        <v>3105</v>
      </c>
      <c r="E1099" s="19">
        <v>35</v>
      </c>
      <c r="F1099" s="23"/>
      <c r="G1099" s="21">
        <f t="shared" si="16"/>
        <v>0</v>
      </c>
    </row>
    <row r="1100" spans="1:7" ht="22.5">
      <c r="A1100" s="16">
        <v>625</v>
      </c>
      <c r="B1100" s="22" t="s">
        <v>2780</v>
      </c>
      <c r="C1100" s="31" t="s">
        <v>2781</v>
      </c>
      <c r="D1100" s="18" t="s">
        <v>3105</v>
      </c>
      <c r="E1100" s="19">
        <v>7</v>
      </c>
      <c r="F1100" s="23"/>
      <c r="G1100" s="21">
        <f t="shared" si="16"/>
        <v>0</v>
      </c>
    </row>
    <row r="1101" spans="1:7" ht="22.5">
      <c r="A1101" s="16">
        <v>626</v>
      </c>
      <c r="B1101" s="22" t="s">
        <v>2782</v>
      </c>
      <c r="C1101" s="31" t="s">
        <v>2783</v>
      </c>
      <c r="D1101" s="18" t="s">
        <v>3105</v>
      </c>
      <c r="E1101" s="19">
        <v>90</v>
      </c>
      <c r="F1101" s="23"/>
      <c r="G1101" s="21">
        <f t="shared" si="16"/>
        <v>0</v>
      </c>
    </row>
    <row r="1102" spans="1:7" ht="22.5">
      <c r="A1102" s="16">
        <v>627</v>
      </c>
      <c r="B1102" s="22" t="s">
        <v>2784</v>
      </c>
      <c r="C1102" s="31" t="s">
        <v>2785</v>
      </c>
      <c r="D1102" s="18" t="s">
        <v>3105</v>
      </c>
      <c r="E1102" s="19">
        <v>170</v>
      </c>
      <c r="F1102" s="23"/>
      <c r="G1102" s="21">
        <f t="shared" si="16"/>
        <v>0</v>
      </c>
    </row>
    <row r="1103" spans="1:7" ht="22.5">
      <c r="A1103" s="16">
        <v>628</v>
      </c>
      <c r="B1103" s="22" t="s">
        <v>2786</v>
      </c>
      <c r="C1103" s="31" t="s">
        <v>2787</v>
      </c>
      <c r="D1103" s="18" t="s">
        <v>3105</v>
      </c>
      <c r="E1103" s="19">
        <v>40</v>
      </c>
      <c r="F1103" s="23"/>
      <c r="G1103" s="21">
        <f t="shared" si="16"/>
        <v>0</v>
      </c>
    </row>
    <row r="1104" spans="1:7" ht="22.5">
      <c r="A1104" s="16">
        <v>629</v>
      </c>
      <c r="B1104" s="22" t="s">
        <v>2788</v>
      </c>
      <c r="C1104" s="31" t="s">
        <v>2789</v>
      </c>
      <c r="D1104" s="18" t="s">
        <v>3105</v>
      </c>
      <c r="E1104" s="19">
        <v>90</v>
      </c>
      <c r="F1104" s="23"/>
      <c r="G1104" s="21">
        <f t="shared" si="16"/>
        <v>0</v>
      </c>
    </row>
    <row r="1105" spans="1:7" ht="22.5">
      <c r="A1105" s="16">
        <v>630</v>
      </c>
      <c r="B1105" s="22" t="s">
        <v>2790</v>
      </c>
      <c r="C1105" s="31" t="s">
        <v>2791</v>
      </c>
      <c r="D1105" s="18" t="s">
        <v>3105</v>
      </c>
      <c r="E1105" s="19">
        <v>55</v>
      </c>
      <c r="F1105" s="23"/>
      <c r="G1105" s="21">
        <f t="shared" si="16"/>
        <v>0</v>
      </c>
    </row>
    <row r="1106" spans="1:7" ht="22.5">
      <c r="A1106" s="16">
        <v>631</v>
      </c>
      <c r="B1106" s="22" t="s">
        <v>2792</v>
      </c>
      <c r="C1106" s="31" t="s">
        <v>2793</v>
      </c>
      <c r="D1106" s="18" t="s">
        <v>3112</v>
      </c>
      <c r="E1106" s="19">
        <v>10</v>
      </c>
      <c r="F1106" s="23"/>
      <c r="G1106" s="21">
        <f t="shared" si="16"/>
        <v>0</v>
      </c>
    </row>
    <row r="1107" spans="1:7" ht="22.5">
      <c r="A1107" s="16">
        <v>632</v>
      </c>
      <c r="B1107" s="22" t="s">
        <v>2794</v>
      </c>
      <c r="C1107" s="31" t="s">
        <v>2795</v>
      </c>
      <c r="D1107" s="18" t="s">
        <v>3112</v>
      </c>
      <c r="E1107" s="19">
        <v>13</v>
      </c>
      <c r="F1107" s="23"/>
      <c r="G1107" s="21">
        <f t="shared" si="16"/>
        <v>0</v>
      </c>
    </row>
    <row r="1108" spans="1:7" ht="22.5">
      <c r="A1108" s="16">
        <v>633</v>
      </c>
      <c r="B1108" s="22" t="s">
        <v>2796</v>
      </c>
      <c r="C1108" s="31" t="s">
        <v>2797</v>
      </c>
      <c r="D1108" s="18" t="s">
        <v>3112</v>
      </c>
      <c r="E1108" s="19">
        <v>37</v>
      </c>
      <c r="F1108" s="23"/>
      <c r="G1108" s="21">
        <f t="shared" si="16"/>
        <v>0</v>
      </c>
    </row>
    <row r="1109" spans="1:7" ht="22.5">
      <c r="A1109" s="16">
        <v>634</v>
      </c>
      <c r="B1109" s="22" t="s">
        <v>2798</v>
      </c>
      <c r="C1109" s="31" t="s">
        <v>2799</v>
      </c>
      <c r="D1109" s="18" t="s">
        <v>3112</v>
      </c>
      <c r="E1109" s="19">
        <v>5</v>
      </c>
      <c r="F1109" s="23"/>
      <c r="G1109" s="21">
        <f t="shared" si="16"/>
        <v>0</v>
      </c>
    </row>
    <row r="1110" spans="1:7">
      <c r="A1110" s="16">
        <v>635</v>
      </c>
      <c r="B1110" s="22" t="s">
        <v>2800</v>
      </c>
      <c r="C1110" s="31" t="s">
        <v>2801</v>
      </c>
      <c r="D1110" s="18" t="s">
        <v>3105</v>
      </c>
      <c r="E1110" s="19">
        <v>5</v>
      </c>
      <c r="F1110" s="23"/>
      <c r="G1110" s="21">
        <f t="shared" si="16"/>
        <v>0</v>
      </c>
    </row>
    <row r="1111" spans="1:7">
      <c r="A1111" s="16">
        <v>636</v>
      </c>
      <c r="B1111" s="22" t="s">
        <v>2802</v>
      </c>
      <c r="C1111" s="31" t="s">
        <v>2803</v>
      </c>
      <c r="D1111" s="18" t="s">
        <v>3105</v>
      </c>
      <c r="E1111" s="19">
        <v>8</v>
      </c>
      <c r="F1111" s="23"/>
      <c r="G1111" s="21">
        <f t="shared" si="16"/>
        <v>0</v>
      </c>
    </row>
    <row r="1112" spans="1:7">
      <c r="A1112" s="16">
        <v>637</v>
      </c>
      <c r="B1112" s="22" t="s">
        <v>2804</v>
      </c>
      <c r="C1112" s="31" t="s">
        <v>2805</v>
      </c>
      <c r="D1112" s="18" t="s">
        <v>3105</v>
      </c>
      <c r="E1112" s="19">
        <v>5</v>
      </c>
      <c r="F1112" s="23"/>
      <c r="G1112" s="21">
        <f t="shared" si="16"/>
        <v>0</v>
      </c>
    </row>
    <row r="1113" spans="1:7">
      <c r="A1113" s="16">
        <v>638</v>
      </c>
      <c r="B1113" s="22" t="s">
        <v>2806</v>
      </c>
      <c r="C1113" s="31" t="s">
        <v>2807</v>
      </c>
      <c r="D1113" s="18" t="s">
        <v>3105</v>
      </c>
      <c r="E1113" s="19">
        <v>5</v>
      </c>
      <c r="F1113" s="23"/>
      <c r="G1113" s="21">
        <f t="shared" si="16"/>
        <v>0</v>
      </c>
    </row>
    <row r="1114" spans="1:7" ht="22.5">
      <c r="A1114" s="16">
        <v>639</v>
      </c>
      <c r="B1114" s="22" t="s">
        <v>2808</v>
      </c>
      <c r="C1114" s="31" t="s">
        <v>2809</v>
      </c>
      <c r="D1114" s="18" t="s">
        <v>2890</v>
      </c>
      <c r="E1114" s="19">
        <v>1</v>
      </c>
      <c r="F1114" s="23"/>
      <c r="G1114" s="21">
        <f t="shared" si="16"/>
        <v>0</v>
      </c>
    </row>
    <row r="1115" spans="1:7">
      <c r="A1115" s="16"/>
      <c r="B1115" s="22"/>
      <c r="C1115" s="35" t="s">
        <v>2810</v>
      </c>
      <c r="D1115" s="36"/>
      <c r="E1115" s="36"/>
      <c r="F1115" s="36"/>
      <c r="G1115" s="10">
        <f>SUM(G974:G1114)</f>
        <v>0</v>
      </c>
    </row>
    <row r="1116" spans="1:7">
      <c r="A1116" s="16"/>
      <c r="B1116" s="22"/>
      <c r="C1116" s="31"/>
      <c r="D1116" s="18"/>
      <c r="E1116" s="19"/>
      <c r="F1116" s="20"/>
      <c r="G1116" s="21"/>
    </row>
    <row r="1117" spans="1:7">
      <c r="A1117" s="16"/>
      <c r="B1117" s="17" t="s">
        <v>2811</v>
      </c>
      <c r="C1117" s="30" t="s">
        <v>2812</v>
      </c>
      <c r="D1117" s="18" t="s">
        <v>2865</v>
      </c>
      <c r="E1117" s="19"/>
      <c r="F1117" s="20"/>
      <c r="G1117" s="21"/>
    </row>
    <row r="1118" spans="1:7">
      <c r="A1118" s="16"/>
      <c r="B1118" s="17" t="s">
        <v>2813</v>
      </c>
      <c r="C1118" s="30" t="s">
        <v>2814</v>
      </c>
      <c r="D1118" s="18" t="s">
        <v>2865</v>
      </c>
      <c r="E1118" s="19"/>
      <c r="F1118" s="20"/>
      <c r="G1118" s="21"/>
    </row>
    <row r="1119" spans="1:7" ht="22.5">
      <c r="A1119" s="16">
        <v>640</v>
      </c>
      <c r="B1119" s="22" t="s">
        <v>2815</v>
      </c>
      <c r="C1119" s="31" t="s">
        <v>2816</v>
      </c>
      <c r="D1119" s="18" t="s">
        <v>3112</v>
      </c>
      <c r="E1119" s="19">
        <v>2</v>
      </c>
      <c r="F1119" s="23"/>
      <c r="G1119" s="21">
        <f t="shared" ref="G1119:G1128" si="17">ROUND(E1119*F1119,2)</f>
        <v>0</v>
      </c>
    </row>
    <row r="1120" spans="1:7" ht="22.5">
      <c r="A1120" s="16">
        <v>641</v>
      </c>
      <c r="B1120" s="22" t="s">
        <v>2817</v>
      </c>
      <c r="C1120" s="31" t="s">
        <v>2818</v>
      </c>
      <c r="D1120" s="18" t="s">
        <v>3112</v>
      </c>
      <c r="E1120" s="19">
        <v>2</v>
      </c>
      <c r="F1120" s="23"/>
      <c r="G1120" s="21">
        <f t="shared" si="17"/>
        <v>0</v>
      </c>
    </row>
    <row r="1121" spans="1:7">
      <c r="A1121" s="16">
        <v>642</v>
      </c>
      <c r="B1121" s="22" t="s">
        <v>2819</v>
      </c>
      <c r="C1121" s="31" t="s">
        <v>2820</v>
      </c>
      <c r="D1121" s="18" t="s">
        <v>3112</v>
      </c>
      <c r="E1121" s="19">
        <v>2</v>
      </c>
      <c r="F1121" s="23"/>
      <c r="G1121" s="21">
        <f t="shared" si="17"/>
        <v>0</v>
      </c>
    </row>
    <row r="1122" spans="1:7" ht="22.5">
      <c r="A1122" s="16">
        <v>643</v>
      </c>
      <c r="B1122" s="22" t="s">
        <v>2821</v>
      </c>
      <c r="C1122" s="31" t="s">
        <v>2822</v>
      </c>
      <c r="D1122" s="18" t="s">
        <v>3112</v>
      </c>
      <c r="E1122" s="19">
        <v>2</v>
      </c>
      <c r="F1122" s="23"/>
      <c r="G1122" s="21">
        <f t="shared" si="17"/>
        <v>0</v>
      </c>
    </row>
    <row r="1123" spans="1:7">
      <c r="A1123" s="16">
        <v>644</v>
      </c>
      <c r="B1123" s="22" t="s">
        <v>2823</v>
      </c>
      <c r="C1123" s="31" t="s">
        <v>2824</v>
      </c>
      <c r="D1123" s="18" t="s">
        <v>3105</v>
      </c>
      <c r="E1123" s="19">
        <v>5</v>
      </c>
      <c r="F1123" s="23"/>
      <c r="G1123" s="21">
        <f t="shared" si="17"/>
        <v>0</v>
      </c>
    </row>
    <row r="1124" spans="1:7">
      <c r="A1124" s="16">
        <v>645</v>
      </c>
      <c r="B1124" s="22" t="s">
        <v>2825</v>
      </c>
      <c r="C1124" s="31" t="s">
        <v>2826</v>
      </c>
      <c r="D1124" s="18" t="s">
        <v>3105</v>
      </c>
      <c r="E1124" s="19">
        <v>22</v>
      </c>
      <c r="F1124" s="23"/>
      <c r="G1124" s="21">
        <f t="shared" si="17"/>
        <v>0</v>
      </c>
    </row>
    <row r="1125" spans="1:7" ht="22.5">
      <c r="A1125" s="16">
        <v>646</v>
      </c>
      <c r="B1125" s="22" t="s">
        <v>2827</v>
      </c>
      <c r="C1125" s="31" t="s">
        <v>2828</v>
      </c>
      <c r="D1125" s="18" t="s">
        <v>3105</v>
      </c>
      <c r="E1125" s="19">
        <v>5</v>
      </c>
      <c r="F1125" s="23"/>
      <c r="G1125" s="21">
        <f t="shared" si="17"/>
        <v>0</v>
      </c>
    </row>
    <row r="1126" spans="1:7" ht="22.5">
      <c r="A1126" s="16">
        <v>647</v>
      </c>
      <c r="B1126" s="22" t="s">
        <v>2829</v>
      </c>
      <c r="C1126" s="31" t="s">
        <v>2830</v>
      </c>
      <c r="D1126" s="18" t="s">
        <v>3105</v>
      </c>
      <c r="E1126" s="19">
        <v>12</v>
      </c>
      <c r="F1126" s="23"/>
      <c r="G1126" s="21">
        <f t="shared" si="17"/>
        <v>0</v>
      </c>
    </row>
    <row r="1127" spans="1:7" ht="22.5">
      <c r="A1127" s="16">
        <v>648</v>
      </c>
      <c r="B1127" s="22" t="s">
        <v>2831</v>
      </c>
      <c r="C1127" s="31" t="s">
        <v>2832</v>
      </c>
      <c r="D1127" s="18" t="s">
        <v>3105</v>
      </c>
      <c r="E1127" s="19">
        <v>12</v>
      </c>
      <c r="F1127" s="23"/>
      <c r="G1127" s="21">
        <f t="shared" si="17"/>
        <v>0</v>
      </c>
    </row>
    <row r="1128" spans="1:7" ht="22.5">
      <c r="A1128" s="16">
        <v>649</v>
      </c>
      <c r="B1128" s="22" t="s">
        <v>2833</v>
      </c>
      <c r="C1128" s="31" t="s">
        <v>2834</v>
      </c>
      <c r="D1128" s="18" t="s">
        <v>3105</v>
      </c>
      <c r="E1128" s="19">
        <v>12</v>
      </c>
      <c r="F1128" s="23"/>
      <c r="G1128" s="21">
        <f t="shared" si="17"/>
        <v>0</v>
      </c>
    </row>
    <row r="1129" spans="1:7">
      <c r="A1129" s="16"/>
      <c r="B1129" s="17" t="s">
        <v>2835</v>
      </c>
      <c r="C1129" s="30" t="s">
        <v>2836</v>
      </c>
      <c r="D1129" s="18" t="s">
        <v>2865</v>
      </c>
      <c r="E1129" s="19"/>
      <c r="F1129" s="20"/>
      <c r="G1129" s="21"/>
    </row>
    <row r="1130" spans="1:7" ht="22.5">
      <c r="A1130" s="16">
        <v>650</v>
      </c>
      <c r="B1130" s="22" t="s">
        <v>2837</v>
      </c>
      <c r="C1130" s="31" t="s">
        <v>2838</v>
      </c>
      <c r="D1130" s="18" t="s">
        <v>3112</v>
      </c>
      <c r="E1130" s="19">
        <v>1</v>
      </c>
      <c r="F1130" s="23"/>
      <c r="G1130" s="21">
        <f t="shared" ref="G1130:G1157" si="18">ROUND(E1130*F1130,2)</f>
        <v>0</v>
      </c>
    </row>
    <row r="1131" spans="1:7" ht="22.5">
      <c r="A1131" s="16">
        <v>651</v>
      </c>
      <c r="B1131" s="22" t="s">
        <v>2839</v>
      </c>
      <c r="C1131" s="31" t="s">
        <v>2840</v>
      </c>
      <c r="D1131" s="18" t="s">
        <v>3112</v>
      </c>
      <c r="E1131" s="19">
        <v>1</v>
      </c>
      <c r="F1131" s="23"/>
      <c r="G1131" s="21">
        <f t="shared" si="18"/>
        <v>0</v>
      </c>
    </row>
    <row r="1132" spans="1:7">
      <c r="A1132" s="16">
        <v>652</v>
      </c>
      <c r="B1132" s="22" t="s">
        <v>2841</v>
      </c>
      <c r="C1132" s="31" t="s">
        <v>2842</v>
      </c>
      <c r="D1132" s="18" t="s">
        <v>2927</v>
      </c>
      <c r="E1132" s="19">
        <v>1540</v>
      </c>
      <c r="F1132" s="23"/>
      <c r="G1132" s="21">
        <f t="shared" si="18"/>
        <v>0</v>
      </c>
    </row>
    <row r="1133" spans="1:7" ht="22.5">
      <c r="A1133" s="16">
        <v>653</v>
      </c>
      <c r="B1133" s="22" t="s">
        <v>2843</v>
      </c>
      <c r="C1133" s="31" t="s">
        <v>2844</v>
      </c>
      <c r="D1133" s="18" t="s">
        <v>2874</v>
      </c>
      <c r="E1133" s="19">
        <v>20</v>
      </c>
      <c r="F1133" s="23"/>
      <c r="G1133" s="21">
        <f t="shared" si="18"/>
        <v>0</v>
      </c>
    </row>
    <row r="1134" spans="1:7">
      <c r="A1134" s="16">
        <v>654</v>
      </c>
      <c r="B1134" s="22" t="s">
        <v>2845</v>
      </c>
      <c r="C1134" s="31" t="s">
        <v>2846</v>
      </c>
      <c r="D1134" s="18" t="s">
        <v>2874</v>
      </c>
      <c r="E1134" s="19">
        <v>88</v>
      </c>
      <c r="F1134" s="23"/>
      <c r="G1134" s="21">
        <f t="shared" si="18"/>
        <v>0</v>
      </c>
    </row>
    <row r="1135" spans="1:7" ht="22.5">
      <c r="A1135" s="16">
        <v>655</v>
      </c>
      <c r="B1135" s="22" t="s">
        <v>2847</v>
      </c>
      <c r="C1135" s="31" t="s">
        <v>2848</v>
      </c>
      <c r="D1135" s="18" t="s">
        <v>3105</v>
      </c>
      <c r="E1135" s="19">
        <v>69</v>
      </c>
      <c r="F1135" s="23"/>
      <c r="G1135" s="21">
        <f t="shared" si="18"/>
        <v>0</v>
      </c>
    </row>
    <row r="1136" spans="1:7" ht="22.5">
      <c r="A1136" s="16">
        <v>656</v>
      </c>
      <c r="B1136" s="22" t="s">
        <v>2849</v>
      </c>
      <c r="C1136" s="31" t="s">
        <v>2850</v>
      </c>
      <c r="D1136" s="18" t="s">
        <v>3105</v>
      </c>
      <c r="E1136" s="19">
        <v>121</v>
      </c>
      <c r="F1136" s="23"/>
      <c r="G1136" s="21">
        <f t="shared" si="18"/>
        <v>0</v>
      </c>
    </row>
    <row r="1137" spans="1:7" ht="22.5">
      <c r="A1137" s="16">
        <v>657</v>
      </c>
      <c r="B1137" s="22" t="s">
        <v>2851</v>
      </c>
      <c r="C1137" s="31" t="s">
        <v>1010</v>
      </c>
      <c r="D1137" s="18" t="s">
        <v>3105</v>
      </c>
      <c r="E1137" s="19">
        <v>5</v>
      </c>
      <c r="F1137" s="23"/>
      <c r="G1137" s="21">
        <f t="shared" si="18"/>
        <v>0</v>
      </c>
    </row>
    <row r="1138" spans="1:7" ht="22.5">
      <c r="A1138" s="16">
        <v>658</v>
      </c>
      <c r="B1138" s="22" t="s">
        <v>1011</v>
      </c>
      <c r="C1138" s="31" t="s">
        <v>1012</v>
      </c>
      <c r="D1138" s="18" t="s">
        <v>3105</v>
      </c>
      <c r="E1138" s="19">
        <v>22</v>
      </c>
      <c r="F1138" s="23"/>
      <c r="G1138" s="21">
        <f t="shared" si="18"/>
        <v>0</v>
      </c>
    </row>
    <row r="1139" spans="1:7" ht="22.5">
      <c r="A1139" s="16">
        <v>659</v>
      </c>
      <c r="B1139" s="22" t="s">
        <v>1013</v>
      </c>
      <c r="C1139" s="31" t="s">
        <v>1014</v>
      </c>
      <c r="D1139" s="18" t="s">
        <v>3105</v>
      </c>
      <c r="E1139" s="19">
        <v>12</v>
      </c>
      <c r="F1139" s="23"/>
      <c r="G1139" s="21">
        <f t="shared" si="18"/>
        <v>0</v>
      </c>
    </row>
    <row r="1140" spans="1:7" ht="22.5">
      <c r="A1140" s="16">
        <v>660</v>
      </c>
      <c r="B1140" s="22" t="s">
        <v>1015</v>
      </c>
      <c r="C1140" s="31" t="s">
        <v>1016</v>
      </c>
      <c r="D1140" s="18" t="s">
        <v>3105</v>
      </c>
      <c r="E1140" s="19">
        <v>50</v>
      </c>
      <c r="F1140" s="23"/>
      <c r="G1140" s="21">
        <f t="shared" si="18"/>
        <v>0</v>
      </c>
    </row>
    <row r="1141" spans="1:7" ht="22.5">
      <c r="A1141" s="16">
        <v>661</v>
      </c>
      <c r="B1141" s="22" t="s">
        <v>1017</v>
      </c>
      <c r="C1141" s="31" t="s">
        <v>1018</v>
      </c>
      <c r="D1141" s="18" t="s">
        <v>3112</v>
      </c>
      <c r="E1141" s="19">
        <v>1</v>
      </c>
      <c r="F1141" s="23"/>
      <c r="G1141" s="21">
        <f t="shared" si="18"/>
        <v>0</v>
      </c>
    </row>
    <row r="1142" spans="1:7" ht="22.5">
      <c r="A1142" s="16">
        <v>662</v>
      </c>
      <c r="B1142" s="22" t="s">
        <v>1019</v>
      </c>
      <c r="C1142" s="31" t="s">
        <v>1020</v>
      </c>
      <c r="D1142" s="18" t="s">
        <v>3112</v>
      </c>
      <c r="E1142" s="19">
        <v>1</v>
      </c>
      <c r="F1142" s="23"/>
      <c r="G1142" s="21">
        <f t="shared" si="18"/>
        <v>0</v>
      </c>
    </row>
    <row r="1143" spans="1:7" ht="22.5">
      <c r="A1143" s="16">
        <v>663</v>
      </c>
      <c r="B1143" s="22" t="s">
        <v>1021</v>
      </c>
      <c r="C1143" s="31" t="s">
        <v>1022</v>
      </c>
      <c r="D1143" s="18" t="s">
        <v>3112</v>
      </c>
      <c r="E1143" s="19">
        <v>4</v>
      </c>
      <c r="F1143" s="23"/>
      <c r="G1143" s="21">
        <f t="shared" si="18"/>
        <v>0</v>
      </c>
    </row>
    <row r="1144" spans="1:7" ht="22.5">
      <c r="A1144" s="16">
        <v>664</v>
      </c>
      <c r="B1144" s="22" t="s">
        <v>1023</v>
      </c>
      <c r="C1144" s="31" t="s">
        <v>1024</v>
      </c>
      <c r="D1144" s="18" t="s">
        <v>3112</v>
      </c>
      <c r="E1144" s="19">
        <v>4</v>
      </c>
      <c r="F1144" s="23"/>
      <c r="G1144" s="21">
        <f t="shared" si="18"/>
        <v>0</v>
      </c>
    </row>
    <row r="1145" spans="1:7" ht="22.5">
      <c r="A1145" s="16">
        <v>665</v>
      </c>
      <c r="B1145" s="22" t="s">
        <v>1025</v>
      </c>
      <c r="C1145" s="31" t="s">
        <v>1026</v>
      </c>
      <c r="D1145" s="18" t="s">
        <v>3112</v>
      </c>
      <c r="E1145" s="19">
        <v>2</v>
      </c>
      <c r="F1145" s="23"/>
      <c r="G1145" s="21">
        <f t="shared" si="18"/>
        <v>0</v>
      </c>
    </row>
    <row r="1146" spans="1:7" ht="22.5">
      <c r="A1146" s="16">
        <v>666</v>
      </c>
      <c r="B1146" s="22" t="s">
        <v>1027</v>
      </c>
      <c r="C1146" s="31" t="s">
        <v>1028</v>
      </c>
      <c r="D1146" s="18" t="s">
        <v>3112</v>
      </c>
      <c r="E1146" s="19">
        <v>4</v>
      </c>
      <c r="F1146" s="23"/>
      <c r="G1146" s="21">
        <f t="shared" si="18"/>
        <v>0</v>
      </c>
    </row>
    <row r="1147" spans="1:7">
      <c r="A1147" s="16">
        <v>667</v>
      </c>
      <c r="B1147" s="22" t="s">
        <v>1029</v>
      </c>
      <c r="C1147" s="31" t="s">
        <v>1030</v>
      </c>
      <c r="D1147" s="18" t="s">
        <v>3112</v>
      </c>
      <c r="E1147" s="19">
        <v>4</v>
      </c>
      <c r="F1147" s="23"/>
      <c r="G1147" s="21">
        <f t="shared" si="18"/>
        <v>0</v>
      </c>
    </row>
    <row r="1148" spans="1:7" ht="22.5">
      <c r="A1148" s="16">
        <v>668</v>
      </c>
      <c r="B1148" s="22" t="s">
        <v>1031</v>
      </c>
      <c r="C1148" s="31" t="s">
        <v>1032</v>
      </c>
      <c r="D1148" s="18" t="s">
        <v>3112</v>
      </c>
      <c r="E1148" s="19">
        <v>3</v>
      </c>
      <c r="F1148" s="23"/>
      <c r="G1148" s="21">
        <f t="shared" si="18"/>
        <v>0</v>
      </c>
    </row>
    <row r="1149" spans="1:7" ht="22.5">
      <c r="A1149" s="16">
        <v>669</v>
      </c>
      <c r="B1149" s="22" t="s">
        <v>1033</v>
      </c>
      <c r="C1149" s="31" t="s">
        <v>1034</v>
      </c>
      <c r="D1149" s="18" t="s">
        <v>3112</v>
      </c>
      <c r="E1149" s="19">
        <v>4</v>
      </c>
      <c r="F1149" s="23"/>
      <c r="G1149" s="21">
        <f t="shared" si="18"/>
        <v>0</v>
      </c>
    </row>
    <row r="1150" spans="1:7" ht="22.5">
      <c r="A1150" s="16">
        <v>670</v>
      </c>
      <c r="B1150" s="22" t="s">
        <v>1035</v>
      </c>
      <c r="C1150" s="31" t="s">
        <v>1036</v>
      </c>
      <c r="D1150" s="18" t="s">
        <v>3112</v>
      </c>
      <c r="E1150" s="19">
        <v>3</v>
      </c>
      <c r="F1150" s="23"/>
      <c r="G1150" s="21">
        <f t="shared" si="18"/>
        <v>0</v>
      </c>
    </row>
    <row r="1151" spans="1:7" ht="22.5">
      <c r="A1151" s="16">
        <v>671</v>
      </c>
      <c r="B1151" s="22" t="s">
        <v>1037</v>
      </c>
      <c r="C1151" s="31" t="s">
        <v>1038</v>
      </c>
      <c r="D1151" s="18" t="s">
        <v>3112</v>
      </c>
      <c r="E1151" s="19">
        <v>3</v>
      </c>
      <c r="F1151" s="23"/>
      <c r="G1151" s="21">
        <f t="shared" si="18"/>
        <v>0</v>
      </c>
    </row>
    <row r="1152" spans="1:7" ht="22.5">
      <c r="A1152" s="16">
        <v>672</v>
      </c>
      <c r="B1152" s="22" t="s">
        <v>1039</v>
      </c>
      <c r="C1152" s="31" t="s">
        <v>1040</v>
      </c>
      <c r="D1152" s="18" t="s">
        <v>3112</v>
      </c>
      <c r="E1152" s="19">
        <v>3</v>
      </c>
      <c r="F1152" s="23"/>
      <c r="G1152" s="21">
        <f t="shared" si="18"/>
        <v>0</v>
      </c>
    </row>
    <row r="1153" spans="1:7" ht="22.5">
      <c r="A1153" s="16">
        <v>673</v>
      </c>
      <c r="B1153" s="22" t="s">
        <v>1041</v>
      </c>
      <c r="C1153" s="31" t="s">
        <v>1042</v>
      </c>
      <c r="D1153" s="18" t="s">
        <v>3112</v>
      </c>
      <c r="E1153" s="19">
        <v>11</v>
      </c>
      <c r="F1153" s="23"/>
      <c r="G1153" s="21">
        <f t="shared" si="18"/>
        <v>0</v>
      </c>
    </row>
    <row r="1154" spans="1:7" ht="22.5">
      <c r="A1154" s="16">
        <v>674</v>
      </c>
      <c r="B1154" s="22" t="s">
        <v>1043</v>
      </c>
      <c r="C1154" s="31" t="s">
        <v>1044</v>
      </c>
      <c r="D1154" s="18" t="s">
        <v>3112</v>
      </c>
      <c r="E1154" s="19">
        <v>3</v>
      </c>
      <c r="F1154" s="23"/>
      <c r="G1154" s="21">
        <f t="shared" si="18"/>
        <v>0</v>
      </c>
    </row>
    <row r="1155" spans="1:7" ht="22.5">
      <c r="A1155" s="16">
        <v>675</v>
      </c>
      <c r="B1155" s="22" t="s">
        <v>1045</v>
      </c>
      <c r="C1155" s="31" t="s">
        <v>1046</v>
      </c>
      <c r="D1155" s="18" t="s">
        <v>3112</v>
      </c>
      <c r="E1155" s="19">
        <v>5</v>
      </c>
      <c r="F1155" s="23"/>
      <c r="G1155" s="21">
        <f t="shared" si="18"/>
        <v>0</v>
      </c>
    </row>
    <row r="1156" spans="1:7">
      <c r="A1156" s="16">
        <v>676</v>
      </c>
      <c r="B1156" s="22" t="s">
        <v>1047</v>
      </c>
      <c r="C1156" s="31" t="s">
        <v>1048</v>
      </c>
      <c r="D1156" s="18" t="s">
        <v>3112</v>
      </c>
      <c r="E1156" s="19">
        <v>5</v>
      </c>
      <c r="F1156" s="23"/>
      <c r="G1156" s="21">
        <f t="shared" si="18"/>
        <v>0</v>
      </c>
    </row>
    <row r="1157" spans="1:7" ht="22.5">
      <c r="A1157" s="16">
        <v>677</v>
      </c>
      <c r="B1157" s="22" t="s">
        <v>1049</v>
      </c>
      <c r="C1157" s="31" t="s">
        <v>1050</v>
      </c>
      <c r="D1157" s="18" t="s">
        <v>3112</v>
      </c>
      <c r="E1157" s="19">
        <v>24</v>
      </c>
      <c r="F1157" s="23"/>
      <c r="G1157" s="21">
        <f t="shared" si="18"/>
        <v>0</v>
      </c>
    </row>
    <row r="1158" spans="1:7">
      <c r="A1158" s="16"/>
      <c r="B1158" s="22"/>
      <c r="C1158" s="35" t="s">
        <v>1051</v>
      </c>
      <c r="D1158" s="36"/>
      <c r="E1158" s="36"/>
      <c r="F1158" s="36"/>
      <c r="G1158" s="10">
        <f>SUM(G1118:G1157)</f>
        <v>0</v>
      </c>
    </row>
    <row r="1159" spans="1:7">
      <c r="A1159" s="16"/>
      <c r="B1159" s="22"/>
      <c r="C1159" s="31"/>
      <c r="D1159" s="18"/>
      <c r="E1159" s="19"/>
      <c r="F1159" s="20"/>
      <c r="G1159" s="21"/>
    </row>
    <row r="1160" spans="1:7" ht="22.5">
      <c r="A1160" s="16"/>
      <c r="B1160" s="17" t="s">
        <v>1052</v>
      </c>
      <c r="C1160" s="30" t="s">
        <v>1053</v>
      </c>
      <c r="D1160" s="18" t="s">
        <v>2865</v>
      </c>
      <c r="E1160" s="19"/>
      <c r="F1160" s="20"/>
      <c r="G1160" s="21"/>
    </row>
    <row r="1161" spans="1:7">
      <c r="A1161" s="16"/>
      <c r="B1161" s="17" t="s">
        <v>1054</v>
      </c>
      <c r="C1161" s="30" t="s">
        <v>1055</v>
      </c>
      <c r="D1161" s="18" t="s">
        <v>2865</v>
      </c>
      <c r="E1161" s="19"/>
      <c r="F1161" s="20"/>
      <c r="G1161" s="21"/>
    </row>
    <row r="1162" spans="1:7" ht="22.5">
      <c r="A1162" s="16">
        <v>678</v>
      </c>
      <c r="B1162" s="22" t="s">
        <v>1056</v>
      </c>
      <c r="C1162" s="31" t="s">
        <v>1057</v>
      </c>
      <c r="D1162" s="18" t="s">
        <v>3112</v>
      </c>
      <c r="E1162" s="19">
        <v>1</v>
      </c>
      <c r="F1162" s="23"/>
      <c r="G1162" s="21">
        <f>ROUND(E1162*F1162,2)</f>
        <v>0</v>
      </c>
    </row>
    <row r="1163" spans="1:7">
      <c r="A1163" s="16"/>
      <c r="B1163" s="22"/>
      <c r="C1163" s="35" t="s">
        <v>1058</v>
      </c>
      <c r="D1163" s="36"/>
      <c r="E1163" s="36"/>
      <c r="F1163" s="36"/>
      <c r="G1163" s="10">
        <f>SUM(G1161:G1162)</f>
        <v>0</v>
      </c>
    </row>
    <row r="1164" spans="1:7">
      <c r="A1164" s="16"/>
      <c r="B1164" s="22"/>
      <c r="C1164" s="31"/>
      <c r="D1164" s="18"/>
      <c r="E1164" s="19"/>
      <c r="F1164" s="20"/>
      <c r="G1164" s="21"/>
    </row>
    <row r="1165" spans="1:7">
      <c r="A1165" s="16"/>
      <c r="B1165" s="17" t="s">
        <v>1059</v>
      </c>
      <c r="C1165" s="30" t="s">
        <v>1060</v>
      </c>
      <c r="D1165" s="18" t="s">
        <v>2865</v>
      </c>
      <c r="E1165" s="19"/>
      <c r="F1165" s="20"/>
      <c r="G1165" s="21"/>
    </row>
    <row r="1166" spans="1:7">
      <c r="A1166" s="16"/>
      <c r="B1166" s="17" t="s">
        <v>1061</v>
      </c>
      <c r="C1166" s="30" t="s">
        <v>1062</v>
      </c>
      <c r="D1166" s="18" t="s">
        <v>2865</v>
      </c>
      <c r="E1166" s="19"/>
      <c r="F1166" s="20"/>
      <c r="G1166" s="21"/>
    </row>
    <row r="1167" spans="1:7">
      <c r="A1167" s="16">
        <v>679</v>
      </c>
      <c r="B1167" s="22" t="s">
        <v>1063</v>
      </c>
      <c r="C1167" s="31" t="s">
        <v>1064</v>
      </c>
      <c r="D1167" s="18" t="s">
        <v>3105</v>
      </c>
      <c r="E1167" s="19">
        <v>105</v>
      </c>
      <c r="F1167" s="23"/>
      <c r="G1167" s="21">
        <f t="shared" ref="G1167:G1172" si="19">ROUND(E1167*F1167,2)</f>
        <v>0</v>
      </c>
    </row>
    <row r="1168" spans="1:7">
      <c r="A1168" s="16">
        <v>680</v>
      </c>
      <c r="B1168" s="22" t="s">
        <v>1065</v>
      </c>
      <c r="C1168" s="31" t="s">
        <v>1066</v>
      </c>
      <c r="D1168" s="18" t="s">
        <v>3105</v>
      </c>
      <c r="E1168" s="19">
        <v>65</v>
      </c>
      <c r="F1168" s="23"/>
      <c r="G1168" s="21">
        <f t="shared" si="19"/>
        <v>0</v>
      </c>
    </row>
    <row r="1169" spans="1:7" ht="22.5">
      <c r="A1169" s="16">
        <v>681</v>
      </c>
      <c r="B1169" s="22" t="s">
        <v>1067</v>
      </c>
      <c r="C1169" s="31" t="s">
        <v>1068</v>
      </c>
      <c r="D1169" s="18" t="s">
        <v>3112</v>
      </c>
      <c r="E1169" s="19">
        <v>18</v>
      </c>
      <c r="F1169" s="23"/>
      <c r="G1169" s="21">
        <f t="shared" si="19"/>
        <v>0</v>
      </c>
    </row>
    <row r="1170" spans="1:7">
      <c r="A1170" s="16">
        <v>682</v>
      </c>
      <c r="B1170" s="22" t="s">
        <v>1069</v>
      </c>
      <c r="C1170" s="31" t="s">
        <v>1070</v>
      </c>
      <c r="D1170" s="18" t="s">
        <v>3112</v>
      </c>
      <c r="E1170" s="19">
        <v>18</v>
      </c>
      <c r="F1170" s="23"/>
      <c r="G1170" s="21">
        <f t="shared" si="19"/>
        <v>0</v>
      </c>
    </row>
    <row r="1171" spans="1:7" ht="22.5">
      <c r="A1171" s="16">
        <v>683</v>
      </c>
      <c r="B1171" s="22" t="s">
        <v>1071</v>
      </c>
      <c r="C1171" s="31" t="s">
        <v>1072</v>
      </c>
      <c r="D1171" s="18" t="s">
        <v>3112</v>
      </c>
      <c r="E1171" s="19">
        <v>3</v>
      </c>
      <c r="F1171" s="23"/>
      <c r="G1171" s="21">
        <f t="shared" si="19"/>
        <v>0</v>
      </c>
    </row>
    <row r="1172" spans="1:7" ht="22.5">
      <c r="A1172" s="16">
        <v>684</v>
      </c>
      <c r="B1172" s="22" t="s">
        <v>1073</v>
      </c>
      <c r="C1172" s="31" t="s">
        <v>1074</v>
      </c>
      <c r="D1172" s="18" t="s">
        <v>2890</v>
      </c>
      <c r="E1172" s="19">
        <v>1</v>
      </c>
      <c r="F1172" s="23"/>
      <c r="G1172" s="21">
        <f t="shared" si="19"/>
        <v>0</v>
      </c>
    </row>
    <row r="1173" spans="1:7">
      <c r="A1173" s="16"/>
      <c r="B1173" s="22"/>
      <c r="C1173" s="35" t="s">
        <v>1075</v>
      </c>
      <c r="D1173" s="36"/>
      <c r="E1173" s="36"/>
      <c r="F1173" s="36"/>
      <c r="G1173" s="10">
        <f>SUM(G1166:G1172)</f>
        <v>0</v>
      </c>
    </row>
    <row r="1174" spans="1:7">
      <c r="A1174" s="16"/>
      <c r="B1174" s="22"/>
      <c r="C1174" s="31"/>
      <c r="D1174" s="18"/>
      <c r="E1174" s="19"/>
      <c r="F1174" s="20"/>
      <c r="G1174" s="21"/>
    </row>
    <row r="1175" spans="1:7">
      <c r="A1175" s="16"/>
      <c r="B1175" s="17" t="s">
        <v>1076</v>
      </c>
      <c r="C1175" s="30" t="s">
        <v>1077</v>
      </c>
      <c r="D1175" s="18" t="s">
        <v>2865</v>
      </c>
      <c r="E1175" s="19"/>
      <c r="F1175" s="20"/>
      <c r="G1175" s="21"/>
    </row>
    <row r="1176" spans="1:7">
      <c r="A1176" s="16"/>
      <c r="B1176" s="17" t="s">
        <v>1078</v>
      </c>
      <c r="C1176" s="30" t="s">
        <v>1079</v>
      </c>
      <c r="D1176" s="18" t="s">
        <v>2865</v>
      </c>
      <c r="E1176" s="19"/>
      <c r="F1176" s="20"/>
      <c r="G1176" s="21"/>
    </row>
    <row r="1177" spans="1:7">
      <c r="A1177" s="16">
        <v>685</v>
      </c>
      <c r="B1177" s="22" t="s">
        <v>1080</v>
      </c>
      <c r="C1177" s="31" t="s">
        <v>1081</v>
      </c>
      <c r="D1177" s="18" t="s">
        <v>3112</v>
      </c>
      <c r="E1177" s="19">
        <v>1</v>
      </c>
      <c r="F1177" s="23"/>
      <c r="G1177" s="21">
        <f t="shared" ref="G1177:G1208" si="20">ROUND(E1177*F1177,2)</f>
        <v>0</v>
      </c>
    </row>
    <row r="1178" spans="1:7">
      <c r="A1178" s="16">
        <v>686</v>
      </c>
      <c r="B1178" s="22" t="s">
        <v>1082</v>
      </c>
      <c r="C1178" s="31" t="s">
        <v>1083</v>
      </c>
      <c r="D1178" s="18" t="s">
        <v>3112</v>
      </c>
      <c r="E1178" s="19">
        <v>1</v>
      </c>
      <c r="F1178" s="23"/>
      <c r="G1178" s="21">
        <f t="shared" si="20"/>
        <v>0</v>
      </c>
    </row>
    <row r="1179" spans="1:7">
      <c r="A1179" s="16">
        <v>687</v>
      </c>
      <c r="B1179" s="22" t="s">
        <v>1084</v>
      </c>
      <c r="C1179" s="31" t="s">
        <v>1085</v>
      </c>
      <c r="D1179" s="18" t="s">
        <v>3112</v>
      </c>
      <c r="E1179" s="19">
        <v>1</v>
      </c>
      <c r="F1179" s="23"/>
      <c r="G1179" s="21">
        <f t="shared" si="20"/>
        <v>0</v>
      </c>
    </row>
    <row r="1180" spans="1:7">
      <c r="A1180" s="16">
        <v>688</v>
      </c>
      <c r="B1180" s="22" t="s">
        <v>1086</v>
      </c>
      <c r="C1180" s="31" t="s">
        <v>1087</v>
      </c>
      <c r="D1180" s="18" t="s">
        <v>3112</v>
      </c>
      <c r="E1180" s="19">
        <v>1</v>
      </c>
      <c r="F1180" s="23"/>
      <c r="G1180" s="21">
        <f t="shared" si="20"/>
        <v>0</v>
      </c>
    </row>
    <row r="1181" spans="1:7">
      <c r="A1181" s="16">
        <v>689</v>
      </c>
      <c r="B1181" s="22" t="s">
        <v>1088</v>
      </c>
      <c r="C1181" s="31" t="s">
        <v>1089</v>
      </c>
      <c r="D1181" s="18" t="s">
        <v>3112</v>
      </c>
      <c r="E1181" s="19">
        <v>264</v>
      </c>
      <c r="F1181" s="23"/>
      <c r="G1181" s="21">
        <f t="shared" si="20"/>
        <v>0</v>
      </c>
    </row>
    <row r="1182" spans="1:7">
      <c r="A1182" s="16">
        <v>690</v>
      </c>
      <c r="B1182" s="22" t="s">
        <v>1090</v>
      </c>
      <c r="C1182" s="31" t="s">
        <v>1091</v>
      </c>
      <c r="D1182" s="18" t="s">
        <v>3112</v>
      </c>
      <c r="E1182" s="19">
        <v>264</v>
      </c>
      <c r="F1182" s="23"/>
      <c r="G1182" s="21">
        <f t="shared" si="20"/>
        <v>0</v>
      </c>
    </row>
    <row r="1183" spans="1:7" ht="22.5">
      <c r="A1183" s="16">
        <v>691</v>
      </c>
      <c r="B1183" s="22" t="s">
        <v>1092</v>
      </c>
      <c r="C1183" s="31" t="s">
        <v>1093</v>
      </c>
      <c r="D1183" s="18" t="s">
        <v>3112</v>
      </c>
      <c r="E1183" s="19">
        <v>6</v>
      </c>
      <c r="F1183" s="23"/>
      <c r="G1183" s="21">
        <f t="shared" si="20"/>
        <v>0</v>
      </c>
    </row>
    <row r="1184" spans="1:7">
      <c r="A1184" s="16">
        <v>692</v>
      </c>
      <c r="B1184" s="22" t="s">
        <v>1094</v>
      </c>
      <c r="C1184" s="31" t="s">
        <v>1095</v>
      </c>
      <c r="D1184" s="18" t="s">
        <v>3112</v>
      </c>
      <c r="E1184" s="19">
        <v>3</v>
      </c>
      <c r="F1184" s="23"/>
      <c r="G1184" s="21">
        <f t="shared" si="20"/>
        <v>0</v>
      </c>
    </row>
    <row r="1185" spans="1:7" ht="22.5">
      <c r="A1185" s="16">
        <v>693</v>
      </c>
      <c r="B1185" s="22" t="s">
        <v>1096</v>
      </c>
      <c r="C1185" s="31" t="s">
        <v>1097</v>
      </c>
      <c r="D1185" s="18" t="s">
        <v>3112</v>
      </c>
      <c r="E1185" s="19">
        <v>3</v>
      </c>
      <c r="F1185" s="23"/>
      <c r="G1185" s="21">
        <f t="shared" si="20"/>
        <v>0</v>
      </c>
    </row>
    <row r="1186" spans="1:7">
      <c r="A1186" s="16">
        <v>694</v>
      </c>
      <c r="B1186" s="22" t="s">
        <v>1098</v>
      </c>
      <c r="C1186" s="31" t="s">
        <v>1099</v>
      </c>
      <c r="D1186" s="18" t="s">
        <v>3112</v>
      </c>
      <c r="E1186" s="19">
        <v>2</v>
      </c>
      <c r="F1186" s="23"/>
      <c r="G1186" s="21">
        <f t="shared" si="20"/>
        <v>0</v>
      </c>
    </row>
    <row r="1187" spans="1:7">
      <c r="A1187" s="16">
        <v>695</v>
      </c>
      <c r="B1187" s="22" t="s">
        <v>1100</v>
      </c>
      <c r="C1187" s="31" t="s">
        <v>1101</v>
      </c>
      <c r="D1187" s="18" t="s">
        <v>3112</v>
      </c>
      <c r="E1187" s="19">
        <v>4</v>
      </c>
      <c r="F1187" s="23"/>
      <c r="G1187" s="21">
        <f t="shared" si="20"/>
        <v>0</v>
      </c>
    </row>
    <row r="1188" spans="1:7">
      <c r="A1188" s="16">
        <v>696</v>
      </c>
      <c r="B1188" s="22" t="s">
        <v>1102</v>
      </c>
      <c r="C1188" s="31" t="s">
        <v>1103</v>
      </c>
      <c r="D1188" s="18" t="s">
        <v>3112</v>
      </c>
      <c r="E1188" s="19">
        <v>2</v>
      </c>
      <c r="F1188" s="23"/>
      <c r="G1188" s="21">
        <f t="shared" si="20"/>
        <v>0</v>
      </c>
    </row>
    <row r="1189" spans="1:7">
      <c r="A1189" s="16">
        <v>697</v>
      </c>
      <c r="B1189" s="22" t="s">
        <v>1104</v>
      </c>
      <c r="C1189" s="31" t="s">
        <v>1105</v>
      </c>
      <c r="D1189" s="18" t="s">
        <v>3112</v>
      </c>
      <c r="E1189" s="19">
        <v>4</v>
      </c>
      <c r="F1189" s="23"/>
      <c r="G1189" s="21">
        <f t="shared" si="20"/>
        <v>0</v>
      </c>
    </row>
    <row r="1190" spans="1:7" ht="22.5">
      <c r="A1190" s="16">
        <v>698</v>
      </c>
      <c r="B1190" s="22" t="s">
        <v>1106</v>
      </c>
      <c r="C1190" s="31" t="s">
        <v>1107</v>
      </c>
      <c r="D1190" s="18" t="s">
        <v>3112</v>
      </c>
      <c r="E1190" s="19">
        <v>4</v>
      </c>
      <c r="F1190" s="23"/>
      <c r="G1190" s="21">
        <f t="shared" si="20"/>
        <v>0</v>
      </c>
    </row>
    <row r="1191" spans="1:7">
      <c r="A1191" s="16">
        <v>699</v>
      </c>
      <c r="B1191" s="22" t="s">
        <v>1108</v>
      </c>
      <c r="C1191" s="31" t="s">
        <v>1109</v>
      </c>
      <c r="D1191" s="18" t="s">
        <v>3112</v>
      </c>
      <c r="E1191" s="19">
        <v>20</v>
      </c>
      <c r="F1191" s="23"/>
      <c r="G1191" s="21">
        <f t="shared" si="20"/>
        <v>0</v>
      </c>
    </row>
    <row r="1192" spans="1:7" ht="22.5">
      <c r="A1192" s="16">
        <v>700</v>
      </c>
      <c r="B1192" s="22" t="s">
        <v>1110</v>
      </c>
      <c r="C1192" s="31" t="s">
        <v>1111</v>
      </c>
      <c r="D1192" s="18" t="s">
        <v>3112</v>
      </c>
      <c r="E1192" s="19">
        <v>20</v>
      </c>
      <c r="F1192" s="23"/>
      <c r="G1192" s="21">
        <f t="shared" si="20"/>
        <v>0</v>
      </c>
    </row>
    <row r="1193" spans="1:7">
      <c r="A1193" s="16">
        <v>701</v>
      </c>
      <c r="B1193" s="22" t="s">
        <v>1112</v>
      </c>
      <c r="C1193" s="31" t="s">
        <v>1113</v>
      </c>
      <c r="D1193" s="18" t="s">
        <v>3112</v>
      </c>
      <c r="E1193" s="19">
        <v>2</v>
      </c>
      <c r="F1193" s="23"/>
      <c r="G1193" s="21">
        <f t="shared" si="20"/>
        <v>0</v>
      </c>
    </row>
    <row r="1194" spans="1:7" ht="22.5">
      <c r="A1194" s="16">
        <v>702</v>
      </c>
      <c r="B1194" s="22" t="s">
        <v>1114</v>
      </c>
      <c r="C1194" s="31" t="s">
        <v>1115</v>
      </c>
      <c r="D1194" s="18" t="s">
        <v>3112</v>
      </c>
      <c r="E1194" s="19">
        <v>2</v>
      </c>
      <c r="F1194" s="23"/>
      <c r="G1194" s="21">
        <f t="shared" si="20"/>
        <v>0</v>
      </c>
    </row>
    <row r="1195" spans="1:7">
      <c r="A1195" s="16">
        <v>703</v>
      </c>
      <c r="B1195" s="22" t="s">
        <v>1116</v>
      </c>
      <c r="C1195" s="31" t="s">
        <v>1117</v>
      </c>
      <c r="D1195" s="18" t="s">
        <v>3112</v>
      </c>
      <c r="E1195" s="19">
        <v>3</v>
      </c>
      <c r="F1195" s="23"/>
      <c r="G1195" s="21">
        <f t="shared" si="20"/>
        <v>0</v>
      </c>
    </row>
    <row r="1196" spans="1:7" ht="22.5">
      <c r="A1196" s="16">
        <v>704</v>
      </c>
      <c r="B1196" s="22" t="s">
        <v>1118</v>
      </c>
      <c r="C1196" s="31" t="s">
        <v>1119</v>
      </c>
      <c r="D1196" s="18" t="s">
        <v>3112</v>
      </c>
      <c r="E1196" s="19">
        <v>5</v>
      </c>
      <c r="F1196" s="23"/>
      <c r="G1196" s="21">
        <f t="shared" si="20"/>
        <v>0</v>
      </c>
    </row>
    <row r="1197" spans="1:7">
      <c r="A1197" s="16">
        <v>705</v>
      </c>
      <c r="B1197" s="22" t="s">
        <v>1120</v>
      </c>
      <c r="C1197" s="31" t="s">
        <v>1121</v>
      </c>
      <c r="D1197" s="18" t="s">
        <v>3112</v>
      </c>
      <c r="E1197" s="19">
        <v>1</v>
      </c>
      <c r="F1197" s="23"/>
      <c r="G1197" s="21">
        <f t="shared" si="20"/>
        <v>0</v>
      </c>
    </row>
    <row r="1198" spans="1:7">
      <c r="A1198" s="16">
        <v>706</v>
      </c>
      <c r="B1198" s="22" t="s">
        <v>1122</v>
      </c>
      <c r="C1198" s="31" t="s">
        <v>1123</v>
      </c>
      <c r="D1198" s="18" t="s">
        <v>3112</v>
      </c>
      <c r="E1198" s="19">
        <v>1</v>
      </c>
      <c r="F1198" s="23"/>
      <c r="G1198" s="21">
        <f t="shared" si="20"/>
        <v>0</v>
      </c>
    </row>
    <row r="1199" spans="1:7" ht="22.5">
      <c r="A1199" s="16">
        <v>707</v>
      </c>
      <c r="B1199" s="22" t="s">
        <v>1124</v>
      </c>
      <c r="C1199" s="31" t="s">
        <v>1125</v>
      </c>
      <c r="D1199" s="18" t="s">
        <v>3112</v>
      </c>
      <c r="E1199" s="19">
        <v>7</v>
      </c>
      <c r="F1199" s="23"/>
      <c r="G1199" s="21">
        <f t="shared" si="20"/>
        <v>0</v>
      </c>
    </row>
    <row r="1200" spans="1:7" ht="22.5">
      <c r="A1200" s="16">
        <v>708</v>
      </c>
      <c r="B1200" s="22" t="s">
        <v>1126</v>
      </c>
      <c r="C1200" s="31" t="s">
        <v>1127</v>
      </c>
      <c r="D1200" s="18" t="s">
        <v>3112</v>
      </c>
      <c r="E1200" s="19">
        <v>1</v>
      </c>
      <c r="F1200" s="23"/>
      <c r="G1200" s="21">
        <f t="shared" si="20"/>
        <v>0</v>
      </c>
    </row>
    <row r="1201" spans="1:7">
      <c r="A1201" s="16">
        <v>709</v>
      </c>
      <c r="B1201" s="22" t="s">
        <v>1128</v>
      </c>
      <c r="C1201" s="31" t="s">
        <v>1129</v>
      </c>
      <c r="D1201" s="18" t="s">
        <v>3112</v>
      </c>
      <c r="E1201" s="19">
        <v>4</v>
      </c>
      <c r="F1201" s="23"/>
      <c r="G1201" s="21">
        <f t="shared" si="20"/>
        <v>0</v>
      </c>
    </row>
    <row r="1202" spans="1:7">
      <c r="A1202" s="16">
        <v>710</v>
      </c>
      <c r="B1202" s="22" t="s">
        <v>1130</v>
      </c>
      <c r="C1202" s="31" t="s">
        <v>1131</v>
      </c>
      <c r="D1202" s="18" t="s">
        <v>3112</v>
      </c>
      <c r="E1202" s="19">
        <v>1</v>
      </c>
      <c r="F1202" s="23"/>
      <c r="G1202" s="21">
        <f t="shared" si="20"/>
        <v>0</v>
      </c>
    </row>
    <row r="1203" spans="1:7" ht="22.5">
      <c r="A1203" s="16">
        <v>711</v>
      </c>
      <c r="B1203" s="22" t="s">
        <v>1132</v>
      </c>
      <c r="C1203" s="31" t="s">
        <v>1133</v>
      </c>
      <c r="D1203" s="18" t="s">
        <v>3112</v>
      </c>
      <c r="E1203" s="19">
        <v>3</v>
      </c>
      <c r="F1203" s="23"/>
      <c r="G1203" s="21">
        <f t="shared" si="20"/>
        <v>0</v>
      </c>
    </row>
    <row r="1204" spans="1:7" ht="22.5">
      <c r="A1204" s="16">
        <v>712</v>
      </c>
      <c r="B1204" s="22" t="s">
        <v>1134</v>
      </c>
      <c r="C1204" s="31" t="s">
        <v>1135</v>
      </c>
      <c r="D1204" s="18" t="s">
        <v>3112</v>
      </c>
      <c r="E1204" s="19">
        <v>4</v>
      </c>
      <c r="F1204" s="23"/>
      <c r="G1204" s="21">
        <f t="shared" si="20"/>
        <v>0</v>
      </c>
    </row>
    <row r="1205" spans="1:7" ht="22.5">
      <c r="A1205" s="16">
        <v>713</v>
      </c>
      <c r="B1205" s="22" t="s">
        <v>1136</v>
      </c>
      <c r="C1205" s="31" t="s">
        <v>1137</v>
      </c>
      <c r="D1205" s="18" t="s">
        <v>3112</v>
      </c>
      <c r="E1205" s="19">
        <v>2</v>
      </c>
      <c r="F1205" s="23"/>
      <c r="G1205" s="21">
        <f t="shared" si="20"/>
        <v>0</v>
      </c>
    </row>
    <row r="1206" spans="1:7" ht="22.5">
      <c r="A1206" s="16">
        <v>714</v>
      </c>
      <c r="B1206" s="22" t="s">
        <v>1138</v>
      </c>
      <c r="C1206" s="31" t="s">
        <v>1139</v>
      </c>
      <c r="D1206" s="18" t="s">
        <v>3112</v>
      </c>
      <c r="E1206" s="19">
        <v>9</v>
      </c>
      <c r="F1206" s="23"/>
      <c r="G1206" s="21">
        <f t="shared" si="20"/>
        <v>0</v>
      </c>
    </row>
    <row r="1207" spans="1:7">
      <c r="A1207" s="16">
        <v>715</v>
      </c>
      <c r="B1207" s="22" t="s">
        <v>1140</v>
      </c>
      <c r="C1207" s="31" t="s">
        <v>1141</v>
      </c>
      <c r="D1207" s="18" t="s">
        <v>3112</v>
      </c>
      <c r="E1207" s="19">
        <v>12</v>
      </c>
      <c r="F1207" s="23"/>
      <c r="G1207" s="21">
        <f t="shared" si="20"/>
        <v>0</v>
      </c>
    </row>
    <row r="1208" spans="1:7">
      <c r="A1208" s="16">
        <v>716</v>
      </c>
      <c r="B1208" s="22" t="s">
        <v>1142</v>
      </c>
      <c r="C1208" s="31" t="s">
        <v>1143</v>
      </c>
      <c r="D1208" s="18" t="s">
        <v>3112</v>
      </c>
      <c r="E1208" s="19">
        <v>6</v>
      </c>
      <c r="F1208" s="23"/>
      <c r="G1208" s="21">
        <f t="shared" si="20"/>
        <v>0</v>
      </c>
    </row>
    <row r="1209" spans="1:7">
      <c r="A1209" s="16">
        <v>717</v>
      </c>
      <c r="B1209" s="22" t="s">
        <v>1144</v>
      </c>
      <c r="C1209" s="31" t="s">
        <v>1145</v>
      </c>
      <c r="D1209" s="18" t="s">
        <v>3112</v>
      </c>
      <c r="E1209" s="19">
        <v>6</v>
      </c>
      <c r="F1209" s="23"/>
      <c r="G1209" s="21">
        <f t="shared" ref="G1209:G1240" si="21">ROUND(E1209*F1209,2)</f>
        <v>0</v>
      </c>
    </row>
    <row r="1210" spans="1:7" ht="22.5">
      <c r="A1210" s="16">
        <v>718</v>
      </c>
      <c r="B1210" s="22" t="s">
        <v>1146</v>
      </c>
      <c r="C1210" s="31" t="s">
        <v>1147</v>
      </c>
      <c r="D1210" s="18" t="s">
        <v>3112</v>
      </c>
      <c r="E1210" s="19">
        <v>4</v>
      </c>
      <c r="F1210" s="23"/>
      <c r="G1210" s="21">
        <f t="shared" si="21"/>
        <v>0</v>
      </c>
    </row>
    <row r="1211" spans="1:7">
      <c r="A1211" s="16">
        <v>719</v>
      </c>
      <c r="B1211" s="22" t="s">
        <v>1148</v>
      </c>
      <c r="C1211" s="31" t="s">
        <v>1149</v>
      </c>
      <c r="D1211" s="18" t="s">
        <v>3112</v>
      </c>
      <c r="E1211" s="19">
        <v>12</v>
      </c>
      <c r="F1211" s="23"/>
      <c r="G1211" s="21">
        <f t="shared" si="21"/>
        <v>0</v>
      </c>
    </row>
    <row r="1212" spans="1:7">
      <c r="A1212" s="16">
        <v>720</v>
      </c>
      <c r="B1212" s="22" t="s">
        <v>1150</v>
      </c>
      <c r="C1212" s="31" t="s">
        <v>1151</v>
      </c>
      <c r="D1212" s="18" t="s">
        <v>3112</v>
      </c>
      <c r="E1212" s="19">
        <v>27</v>
      </c>
      <c r="F1212" s="23"/>
      <c r="G1212" s="21">
        <f t="shared" si="21"/>
        <v>0</v>
      </c>
    </row>
    <row r="1213" spans="1:7">
      <c r="A1213" s="16">
        <v>721</v>
      </c>
      <c r="B1213" s="22" t="s">
        <v>1152</v>
      </c>
      <c r="C1213" s="31" t="s">
        <v>1153</v>
      </c>
      <c r="D1213" s="18" t="s">
        <v>3112</v>
      </c>
      <c r="E1213" s="19">
        <v>27</v>
      </c>
      <c r="F1213" s="23"/>
      <c r="G1213" s="21">
        <f t="shared" si="21"/>
        <v>0</v>
      </c>
    </row>
    <row r="1214" spans="1:7" ht="22.5">
      <c r="A1214" s="16">
        <v>722</v>
      </c>
      <c r="B1214" s="22" t="s">
        <v>1154</v>
      </c>
      <c r="C1214" s="31" t="s">
        <v>1155</v>
      </c>
      <c r="D1214" s="18" t="s">
        <v>3112</v>
      </c>
      <c r="E1214" s="19">
        <v>2</v>
      </c>
      <c r="F1214" s="23"/>
      <c r="G1214" s="21">
        <f t="shared" si="21"/>
        <v>0</v>
      </c>
    </row>
    <row r="1215" spans="1:7">
      <c r="A1215" s="16">
        <v>723</v>
      </c>
      <c r="B1215" s="22" t="s">
        <v>1156</v>
      </c>
      <c r="C1215" s="31" t="s">
        <v>1157</v>
      </c>
      <c r="D1215" s="18" t="s">
        <v>3112</v>
      </c>
      <c r="E1215" s="19">
        <v>1</v>
      </c>
      <c r="F1215" s="23"/>
      <c r="G1215" s="21">
        <f t="shared" si="21"/>
        <v>0</v>
      </c>
    </row>
    <row r="1216" spans="1:7">
      <c r="A1216" s="16">
        <v>724</v>
      </c>
      <c r="B1216" s="22" t="s">
        <v>1158</v>
      </c>
      <c r="C1216" s="31" t="s">
        <v>1159</v>
      </c>
      <c r="D1216" s="18" t="s">
        <v>3112</v>
      </c>
      <c r="E1216" s="19">
        <v>5</v>
      </c>
      <c r="F1216" s="23"/>
      <c r="G1216" s="21">
        <f t="shared" si="21"/>
        <v>0</v>
      </c>
    </row>
    <row r="1217" spans="1:7">
      <c r="A1217" s="16">
        <v>725</v>
      </c>
      <c r="B1217" s="22" t="s">
        <v>1160</v>
      </c>
      <c r="C1217" s="31" t="s">
        <v>1161</v>
      </c>
      <c r="D1217" s="18" t="s">
        <v>3112</v>
      </c>
      <c r="E1217" s="19">
        <v>8</v>
      </c>
      <c r="F1217" s="23"/>
      <c r="G1217" s="21">
        <f t="shared" si="21"/>
        <v>0</v>
      </c>
    </row>
    <row r="1218" spans="1:7">
      <c r="A1218" s="16">
        <v>726</v>
      </c>
      <c r="B1218" s="22" t="s">
        <v>1162</v>
      </c>
      <c r="C1218" s="31" t="s">
        <v>1163</v>
      </c>
      <c r="D1218" s="18" t="s">
        <v>3112</v>
      </c>
      <c r="E1218" s="19">
        <v>2</v>
      </c>
      <c r="F1218" s="23"/>
      <c r="G1218" s="21">
        <f t="shared" si="21"/>
        <v>0</v>
      </c>
    </row>
    <row r="1219" spans="1:7">
      <c r="A1219" s="16">
        <v>727</v>
      </c>
      <c r="B1219" s="22" t="s">
        <v>1164</v>
      </c>
      <c r="C1219" s="31" t="s">
        <v>1165</v>
      </c>
      <c r="D1219" s="18" t="s">
        <v>3112</v>
      </c>
      <c r="E1219" s="19">
        <v>1</v>
      </c>
      <c r="F1219" s="23"/>
      <c r="G1219" s="21">
        <f t="shared" si="21"/>
        <v>0</v>
      </c>
    </row>
    <row r="1220" spans="1:7" ht="22.5">
      <c r="A1220" s="16">
        <v>728</v>
      </c>
      <c r="B1220" s="22" t="s">
        <v>1166</v>
      </c>
      <c r="C1220" s="31" t="s">
        <v>1167</v>
      </c>
      <c r="D1220" s="18" t="s">
        <v>3112</v>
      </c>
      <c r="E1220" s="19">
        <v>36</v>
      </c>
      <c r="F1220" s="23"/>
      <c r="G1220" s="21">
        <f t="shared" si="21"/>
        <v>0</v>
      </c>
    </row>
    <row r="1221" spans="1:7">
      <c r="A1221" s="16">
        <v>729</v>
      </c>
      <c r="B1221" s="22" t="s">
        <v>1168</v>
      </c>
      <c r="C1221" s="31" t="s">
        <v>1169</v>
      </c>
      <c r="D1221" s="18" t="s">
        <v>3112</v>
      </c>
      <c r="E1221" s="19">
        <v>48</v>
      </c>
      <c r="F1221" s="23"/>
      <c r="G1221" s="21">
        <f t="shared" si="21"/>
        <v>0</v>
      </c>
    </row>
    <row r="1222" spans="1:7">
      <c r="A1222" s="16">
        <v>730</v>
      </c>
      <c r="B1222" s="22" t="s">
        <v>1170</v>
      </c>
      <c r="C1222" s="31" t="s">
        <v>1171</v>
      </c>
      <c r="D1222" s="18" t="s">
        <v>3112</v>
      </c>
      <c r="E1222" s="19">
        <v>8</v>
      </c>
      <c r="F1222" s="23"/>
      <c r="G1222" s="21">
        <f t="shared" si="21"/>
        <v>0</v>
      </c>
    </row>
    <row r="1223" spans="1:7">
      <c r="A1223" s="16">
        <v>731</v>
      </c>
      <c r="B1223" s="22" t="s">
        <v>1172</v>
      </c>
      <c r="C1223" s="31" t="s">
        <v>1173</v>
      </c>
      <c r="D1223" s="18" t="s">
        <v>3112</v>
      </c>
      <c r="E1223" s="19">
        <v>16</v>
      </c>
      <c r="F1223" s="23"/>
      <c r="G1223" s="21">
        <f t="shared" si="21"/>
        <v>0</v>
      </c>
    </row>
    <row r="1224" spans="1:7">
      <c r="A1224" s="16">
        <v>732</v>
      </c>
      <c r="B1224" s="22" t="s">
        <v>1174</v>
      </c>
      <c r="C1224" s="31" t="s">
        <v>1175</v>
      </c>
      <c r="D1224" s="18" t="s">
        <v>3112</v>
      </c>
      <c r="E1224" s="19">
        <v>48</v>
      </c>
      <c r="F1224" s="23"/>
      <c r="G1224" s="21">
        <f t="shared" si="21"/>
        <v>0</v>
      </c>
    </row>
    <row r="1225" spans="1:7" ht="22.5">
      <c r="A1225" s="16">
        <v>733</v>
      </c>
      <c r="B1225" s="22" t="s">
        <v>1176</v>
      </c>
      <c r="C1225" s="31" t="s">
        <v>1177</v>
      </c>
      <c r="D1225" s="18" t="s">
        <v>3112</v>
      </c>
      <c r="E1225" s="19">
        <v>8</v>
      </c>
      <c r="F1225" s="23"/>
      <c r="G1225" s="21">
        <f t="shared" si="21"/>
        <v>0</v>
      </c>
    </row>
    <row r="1226" spans="1:7">
      <c r="A1226" s="16">
        <v>734</v>
      </c>
      <c r="B1226" s="22" t="s">
        <v>1178</v>
      </c>
      <c r="C1226" s="31" t="s">
        <v>1179</v>
      </c>
      <c r="D1226" s="18" t="s">
        <v>3112</v>
      </c>
      <c r="E1226" s="19">
        <v>1</v>
      </c>
      <c r="F1226" s="23"/>
      <c r="G1226" s="21">
        <f t="shared" si="21"/>
        <v>0</v>
      </c>
    </row>
    <row r="1227" spans="1:7">
      <c r="A1227" s="16">
        <v>735</v>
      </c>
      <c r="B1227" s="22" t="s">
        <v>1180</v>
      </c>
      <c r="C1227" s="31" t="s">
        <v>1181</v>
      </c>
      <c r="D1227" s="18" t="s">
        <v>3112</v>
      </c>
      <c r="E1227" s="19">
        <v>1</v>
      </c>
      <c r="F1227" s="23"/>
      <c r="G1227" s="21">
        <f t="shared" si="21"/>
        <v>0</v>
      </c>
    </row>
    <row r="1228" spans="1:7">
      <c r="A1228" s="16">
        <v>736</v>
      </c>
      <c r="B1228" s="22" t="s">
        <v>1182</v>
      </c>
      <c r="C1228" s="31" t="s">
        <v>1183</v>
      </c>
      <c r="D1228" s="18" t="s">
        <v>3112</v>
      </c>
      <c r="E1228" s="19">
        <v>2</v>
      </c>
      <c r="F1228" s="23"/>
      <c r="G1228" s="21">
        <f t="shared" si="21"/>
        <v>0</v>
      </c>
    </row>
    <row r="1229" spans="1:7">
      <c r="A1229" s="16">
        <v>737</v>
      </c>
      <c r="B1229" s="22" t="s">
        <v>1184</v>
      </c>
      <c r="C1229" s="31" t="s">
        <v>1185</v>
      </c>
      <c r="D1229" s="18" t="s">
        <v>3112</v>
      </c>
      <c r="E1229" s="19">
        <v>30</v>
      </c>
      <c r="F1229" s="23"/>
      <c r="G1229" s="21">
        <f t="shared" si="21"/>
        <v>0</v>
      </c>
    </row>
    <row r="1230" spans="1:7" ht="22.5">
      <c r="A1230" s="16">
        <v>738</v>
      </c>
      <c r="B1230" s="22" t="s">
        <v>1186</v>
      </c>
      <c r="C1230" s="31" t="s">
        <v>1187</v>
      </c>
      <c r="D1230" s="18" t="s">
        <v>3112</v>
      </c>
      <c r="E1230" s="19">
        <v>110</v>
      </c>
      <c r="F1230" s="23"/>
      <c r="G1230" s="21">
        <f t="shared" si="21"/>
        <v>0</v>
      </c>
    </row>
    <row r="1231" spans="1:7" ht="22.5">
      <c r="A1231" s="16">
        <v>739</v>
      </c>
      <c r="B1231" s="22" t="s">
        <v>1188</v>
      </c>
      <c r="C1231" s="31" t="s">
        <v>1189</v>
      </c>
      <c r="D1231" s="18" t="s">
        <v>3112</v>
      </c>
      <c r="E1231" s="19">
        <v>280</v>
      </c>
      <c r="F1231" s="23"/>
      <c r="G1231" s="21">
        <f t="shared" si="21"/>
        <v>0</v>
      </c>
    </row>
    <row r="1232" spans="1:7">
      <c r="A1232" s="16">
        <v>740</v>
      </c>
      <c r="B1232" s="22" t="s">
        <v>1190</v>
      </c>
      <c r="C1232" s="31" t="s">
        <v>1191</v>
      </c>
      <c r="D1232" s="18" t="s">
        <v>2890</v>
      </c>
      <c r="E1232" s="19">
        <v>2</v>
      </c>
      <c r="F1232" s="23"/>
      <c r="G1232" s="21">
        <f t="shared" si="21"/>
        <v>0</v>
      </c>
    </row>
    <row r="1233" spans="1:7" ht="22.5">
      <c r="A1233" s="16">
        <v>741</v>
      </c>
      <c r="B1233" s="22" t="s">
        <v>1192</v>
      </c>
      <c r="C1233" s="31" t="s">
        <v>1193</v>
      </c>
      <c r="D1233" s="18" t="s">
        <v>3112</v>
      </c>
      <c r="E1233" s="19">
        <v>5</v>
      </c>
      <c r="F1233" s="23"/>
      <c r="G1233" s="21">
        <f t="shared" si="21"/>
        <v>0</v>
      </c>
    </row>
    <row r="1234" spans="1:7">
      <c r="A1234" s="16">
        <v>742</v>
      </c>
      <c r="B1234" s="22" t="s">
        <v>1194</v>
      </c>
      <c r="C1234" s="31" t="s">
        <v>1195</v>
      </c>
      <c r="D1234" s="18" t="s">
        <v>3112</v>
      </c>
      <c r="E1234" s="19">
        <v>10</v>
      </c>
      <c r="F1234" s="23"/>
      <c r="G1234" s="21">
        <f t="shared" si="21"/>
        <v>0</v>
      </c>
    </row>
    <row r="1235" spans="1:7">
      <c r="A1235" s="16">
        <v>743</v>
      </c>
      <c r="B1235" s="22" t="s">
        <v>1196</v>
      </c>
      <c r="C1235" s="31" t="s">
        <v>1197</v>
      </c>
      <c r="D1235" s="18" t="s">
        <v>3112</v>
      </c>
      <c r="E1235" s="19">
        <v>3</v>
      </c>
      <c r="F1235" s="23"/>
      <c r="G1235" s="21">
        <f t="shared" si="21"/>
        <v>0</v>
      </c>
    </row>
    <row r="1236" spans="1:7" ht="22.5">
      <c r="A1236" s="16">
        <v>744</v>
      </c>
      <c r="B1236" s="22" t="s">
        <v>1198</v>
      </c>
      <c r="C1236" s="31" t="s">
        <v>1199</v>
      </c>
      <c r="D1236" s="18" t="s">
        <v>3112</v>
      </c>
      <c r="E1236" s="19">
        <v>3</v>
      </c>
      <c r="F1236" s="23"/>
      <c r="G1236" s="21">
        <f t="shared" si="21"/>
        <v>0</v>
      </c>
    </row>
    <row r="1237" spans="1:7" ht="22.5">
      <c r="A1237" s="16">
        <v>745</v>
      </c>
      <c r="B1237" s="22" t="s">
        <v>1200</v>
      </c>
      <c r="C1237" s="31" t="s">
        <v>1201</v>
      </c>
      <c r="D1237" s="18" t="s">
        <v>3112</v>
      </c>
      <c r="E1237" s="19">
        <v>7</v>
      </c>
      <c r="F1237" s="23"/>
      <c r="G1237" s="21">
        <f t="shared" si="21"/>
        <v>0</v>
      </c>
    </row>
    <row r="1238" spans="1:7">
      <c r="A1238" s="16">
        <v>746</v>
      </c>
      <c r="B1238" s="22" t="s">
        <v>1202</v>
      </c>
      <c r="C1238" s="31" t="s">
        <v>1203</v>
      </c>
      <c r="D1238" s="18" t="s">
        <v>3112</v>
      </c>
      <c r="E1238" s="19">
        <v>2</v>
      </c>
      <c r="F1238" s="23"/>
      <c r="G1238" s="21">
        <f t="shared" si="21"/>
        <v>0</v>
      </c>
    </row>
    <row r="1239" spans="1:7" ht="22.5">
      <c r="A1239" s="16">
        <v>747</v>
      </c>
      <c r="B1239" s="22" t="s">
        <v>1204</v>
      </c>
      <c r="C1239" s="31" t="s">
        <v>1205</v>
      </c>
      <c r="D1239" s="18" t="s">
        <v>3112</v>
      </c>
      <c r="E1239" s="19">
        <v>6</v>
      </c>
      <c r="F1239" s="23"/>
      <c r="G1239" s="21">
        <f t="shared" si="21"/>
        <v>0</v>
      </c>
    </row>
    <row r="1240" spans="1:7" ht="22.5">
      <c r="A1240" s="16">
        <v>748</v>
      </c>
      <c r="B1240" s="22" t="s">
        <v>1206</v>
      </c>
      <c r="C1240" s="31" t="s">
        <v>1207</v>
      </c>
      <c r="D1240" s="18" t="s">
        <v>3112</v>
      </c>
      <c r="E1240" s="19">
        <v>2</v>
      </c>
      <c r="F1240" s="23"/>
      <c r="G1240" s="21">
        <f t="shared" si="21"/>
        <v>0</v>
      </c>
    </row>
    <row r="1241" spans="1:7" ht="22.5">
      <c r="A1241" s="16">
        <v>749</v>
      </c>
      <c r="B1241" s="22" t="s">
        <v>1208</v>
      </c>
      <c r="C1241" s="31" t="s">
        <v>1209</v>
      </c>
      <c r="D1241" s="18" t="s">
        <v>3112</v>
      </c>
      <c r="E1241" s="19">
        <v>7</v>
      </c>
      <c r="F1241" s="23"/>
      <c r="G1241" s="21">
        <f>ROUND(E1241*F1241,2)</f>
        <v>0</v>
      </c>
    </row>
    <row r="1242" spans="1:7" ht="22.5">
      <c r="A1242" s="16">
        <v>750</v>
      </c>
      <c r="B1242" s="22" t="s">
        <v>1210</v>
      </c>
      <c r="C1242" s="31" t="s">
        <v>1211</v>
      </c>
      <c r="D1242" s="18" t="s">
        <v>3112</v>
      </c>
      <c r="E1242" s="19">
        <v>12</v>
      </c>
      <c r="F1242" s="23"/>
      <c r="G1242" s="21">
        <f>ROUND(E1242*F1242,2)</f>
        <v>0</v>
      </c>
    </row>
    <row r="1243" spans="1:7" ht="22.5">
      <c r="A1243" s="16">
        <v>751</v>
      </c>
      <c r="B1243" s="22" t="s">
        <v>1212</v>
      </c>
      <c r="C1243" s="31" t="s">
        <v>1213</v>
      </c>
      <c r="D1243" s="18" t="s">
        <v>3112</v>
      </c>
      <c r="E1243" s="19">
        <v>2</v>
      </c>
      <c r="F1243" s="23"/>
      <c r="G1243" s="21">
        <f>ROUND(E1243*F1243,2)</f>
        <v>0</v>
      </c>
    </row>
    <row r="1244" spans="1:7">
      <c r="A1244" s="16">
        <v>752</v>
      </c>
      <c r="B1244" s="22" t="s">
        <v>1214</v>
      </c>
      <c r="C1244" s="31" t="s">
        <v>1215</v>
      </c>
      <c r="D1244" s="18" t="s">
        <v>3112</v>
      </c>
      <c r="E1244" s="19">
        <v>1</v>
      </c>
      <c r="F1244" s="23"/>
      <c r="G1244" s="21">
        <f>ROUND(E1244*F1244,2)</f>
        <v>0</v>
      </c>
    </row>
    <row r="1245" spans="1:7">
      <c r="A1245" s="16">
        <v>753</v>
      </c>
      <c r="B1245" s="22" t="s">
        <v>1216</v>
      </c>
      <c r="C1245" s="31" t="s">
        <v>1217</v>
      </c>
      <c r="D1245" s="18" t="s">
        <v>3112</v>
      </c>
      <c r="E1245" s="19">
        <v>1</v>
      </c>
      <c r="F1245" s="23"/>
      <c r="G1245" s="21">
        <f>ROUND(E1245*F1245,2)</f>
        <v>0</v>
      </c>
    </row>
    <row r="1246" spans="1:7">
      <c r="A1246" s="16"/>
      <c r="B1246" s="22"/>
      <c r="C1246" s="35" t="s">
        <v>1218</v>
      </c>
      <c r="D1246" s="36"/>
      <c r="E1246" s="36"/>
      <c r="F1246" s="36"/>
      <c r="G1246" s="10">
        <f>SUM(G1176:G1245)</f>
        <v>0</v>
      </c>
    </row>
    <row r="1247" spans="1:7">
      <c r="A1247" s="16"/>
      <c r="B1247" s="22"/>
      <c r="C1247" s="31"/>
      <c r="D1247" s="18"/>
      <c r="E1247" s="19"/>
      <c r="F1247" s="20"/>
      <c r="G1247" s="21"/>
    </row>
    <row r="1248" spans="1:7">
      <c r="A1248" s="16"/>
      <c r="B1248" s="17" t="s">
        <v>1219</v>
      </c>
      <c r="C1248" s="30" t="s">
        <v>1220</v>
      </c>
      <c r="D1248" s="18" t="s">
        <v>2865</v>
      </c>
      <c r="E1248" s="19"/>
      <c r="F1248" s="20"/>
      <c r="G1248" s="21"/>
    </row>
    <row r="1249" spans="1:7">
      <c r="A1249" s="16"/>
      <c r="B1249" s="17" t="s">
        <v>1221</v>
      </c>
      <c r="C1249" s="30" t="s">
        <v>1222</v>
      </c>
      <c r="D1249" s="18" t="s">
        <v>2865</v>
      </c>
      <c r="E1249" s="19"/>
      <c r="F1249" s="20"/>
      <c r="G1249" s="21"/>
    </row>
    <row r="1250" spans="1:7">
      <c r="A1250" s="16">
        <v>754</v>
      </c>
      <c r="B1250" s="22" t="s">
        <v>1223</v>
      </c>
      <c r="C1250" s="31" t="s">
        <v>1224</v>
      </c>
      <c r="D1250" s="18" t="s">
        <v>3112</v>
      </c>
      <c r="E1250" s="19">
        <v>1</v>
      </c>
      <c r="F1250" s="23"/>
      <c r="G1250" s="21">
        <f t="shared" ref="G1250:G1256" si="22">ROUND(E1250*F1250,2)</f>
        <v>0</v>
      </c>
    </row>
    <row r="1251" spans="1:7" ht="22.5">
      <c r="A1251" s="16">
        <v>755</v>
      </c>
      <c r="B1251" s="22" t="s">
        <v>1225</v>
      </c>
      <c r="C1251" s="31" t="s">
        <v>1226</v>
      </c>
      <c r="D1251" s="18" t="s">
        <v>2890</v>
      </c>
      <c r="E1251" s="19">
        <v>1</v>
      </c>
      <c r="F1251" s="23"/>
      <c r="G1251" s="21">
        <f t="shared" si="22"/>
        <v>0</v>
      </c>
    </row>
    <row r="1252" spans="1:7" ht="22.5">
      <c r="A1252" s="16">
        <v>756</v>
      </c>
      <c r="B1252" s="22" t="s">
        <v>1227</v>
      </c>
      <c r="C1252" s="31" t="s">
        <v>1228</v>
      </c>
      <c r="D1252" s="18" t="s">
        <v>2890</v>
      </c>
      <c r="E1252" s="19">
        <v>1</v>
      </c>
      <c r="F1252" s="23"/>
      <c r="G1252" s="21">
        <f t="shared" si="22"/>
        <v>0</v>
      </c>
    </row>
    <row r="1253" spans="1:7" ht="22.5">
      <c r="A1253" s="16">
        <v>757</v>
      </c>
      <c r="B1253" s="22" t="s">
        <v>1229</v>
      </c>
      <c r="C1253" s="31" t="s">
        <v>1230</v>
      </c>
      <c r="D1253" s="18" t="s">
        <v>1231</v>
      </c>
      <c r="E1253" s="19">
        <v>30</v>
      </c>
      <c r="F1253" s="23"/>
      <c r="G1253" s="21">
        <f t="shared" si="22"/>
        <v>0</v>
      </c>
    </row>
    <row r="1254" spans="1:7" ht="22.5">
      <c r="A1254" s="16">
        <v>758</v>
      </c>
      <c r="B1254" s="22" t="s">
        <v>1232</v>
      </c>
      <c r="C1254" s="31" t="s">
        <v>1233</v>
      </c>
      <c r="D1254" s="18" t="s">
        <v>1231</v>
      </c>
      <c r="E1254" s="19">
        <v>30</v>
      </c>
      <c r="F1254" s="23"/>
      <c r="G1254" s="21">
        <f t="shared" si="22"/>
        <v>0</v>
      </c>
    </row>
    <row r="1255" spans="1:7" ht="22.5">
      <c r="A1255" s="16">
        <v>759</v>
      </c>
      <c r="B1255" s="22" t="s">
        <v>1234</v>
      </c>
      <c r="C1255" s="31" t="s">
        <v>1235</v>
      </c>
      <c r="D1255" s="18" t="s">
        <v>1231</v>
      </c>
      <c r="E1255" s="19">
        <v>30</v>
      </c>
      <c r="F1255" s="23"/>
      <c r="G1255" s="21">
        <f t="shared" si="22"/>
        <v>0</v>
      </c>
    </row>
    <row r="1256" spans="1:7" ht="22.5">
      <c r="A1256" s="16">
        <v>760</v>
      </c>
      <c r="B1256" s="22" t="s">
        <v>1236</v>
      </c>
      <c r="C1256" s="31" t="s">
        <v>1237</v>
      </c>
      <c r="D1256" s="18" t="s">
        <v>2890</v>
      </c>
      <c r="E1256" s="19">
        <v>1</v>
      </c>
      <c r="F1256" s="23"/>
      <c r="G1256" s="21">
        <f t="shared" si="22"/>
        <v>0</v>
      </c>
    </row>
    <row r="1257" spans="1:7">
      <c r="A1257" s="16"/>
      <c r="B1257" s="22"/>
      <c r="C1257" s="35" t="s">
        <v>1238</v>
      </c>
      <c r="D1257" s="36"/>
      <c r="E1257" s="36"/>
      <c r="F1257" s="36"/>
      <c r="G1257" s="10">
        <f>SUM(G1249:G1256)</f>
        <v>0</v>
      </c>
    </row>
    <row r="1258" spans="1:7">
      <c r="A1258" s="16"/>
      <c r="B1258" s="22"/>
      <c r="C1258" s="35" t="s">
        <v>1239</v>
      </c>
      <c r="D1258" s="36"/>
      <c r="E1258" s="36"/>
      <c r="F1258" s="36"/>
      <c r="G1258" s="10">
        <f>G950+G971+G1115+G1158+G1163+G1173+G1246+G1257</f>
        <v>0</v>
      </c>
    </row>
    <row r="1259" spans="1:7">
      <c r="A1259" s="16"/>
      <c r="B1259" s="22"/>
      <c r="C1259" s="31"/>
      <c r="D1259" s="18"/>
      <c r="E1259" s="19"/>
      <c r="F1259" s="20"/>
      <c r="G1259" s="21"/>
    </row>
    <row r="1260" spans="1:7">
      <c r="A1260" s="16"/>
      <c r="B1260" s="17" t="s">
        <v>1240</v>
      </c>
      <c r="C1260" s="30" t="s">
        <v>1241</v>
      </c>
      <c r="D1260" s="18" t="s">
        <v>2865</v>
      </c>
      <c r="E1260" s="19"/>
      <c r="F1260" s="20"/>
      <c r="G1260" s="21"/>
    </row>
    <row r="1261" spans="1:7">
      <c r="A1261" s="16"/>
      <c r="B1261" s="17" t="s">
        <v>1242</v>
      </c>
      <c r="C1261" s="30" t="s">
        <v>1243</v>
      </c>
      <c r="D1261" s="18" t="s">
        <v>2865</v>
      </c>
      <c r="E1261" s="19"/>
      <c r="F1261" s="20"/>
      <c r="G1261" s="21"/>
    </row>
    <row r="1262" spans="1:7">
      <c r="A1262" s="16"/>
      <c r="B1262" s="17" t="s">
        <v>1244</v>
      </c>
      <c r="C1262" s="30" t="s">
        <v>1245</v>
      </c>
      <c r="D1262" s="18" t="s">
        <v>2865</v>
      </c>
      <c r="E1262" s="19"/>
      <c r="F1262" s="20"/>
      <c r="G1262" s="21"/>
    </row>
    <row r="1263" spans="1:7">
      <c r="A1263" s="16"/>
      <c r="B1263" s="22" t="s">
        <v>1246</v>
      </c>
      <c r="C1263" s="30" t="s">
        <v>1247</v>
      </c>
      <c r="D1263" s="18" t="s">
        <v>2865</v>
      </c>
      <c r="E1263" s="19"/>
      <c r="F1263" s="20"/>
      <c r="G1263" s="21"/>
    </row>
    <row r="1264" spans="1:7">
      <c r="A1264" s="16">
        <v>761</v>
      </c>
      <c r="B1264" s="22" t="s">
        <v>1248</v>
      </c>
      <c r="C1264" s="31" t="s">
        <v>1249</v>
      </c>
      <c r="D1264" s="18" t="s">
        <v>1250</v>
      </c>
      <c r="E1264" s="19">
        <v>3</v>
      </c>
      <c r="F1264" s="23"/>
      <c r="G1264" s="21">
        <f>ROUND(E1264*F1264,2)</f>
        <v>0</v>
      </c>
    </row>
    <row r="1265" spans="1:7">
      <c r="A1265" s="16">
        <v>762</v>
      </c>
      <c r="B1265" s="22" t="s">
        <v>1251</v>
      </c>
      <c r="C1265" s="31" t="s">
        <v>1252</v>
      </c>
      <c r="D1265" s="18" t="s">
        <v>1250</v>
      </c>
      <c r="E1265" s="19">
        <v>3</v>
      </c>
      <c r="F1265" s="23"/>
      <c r="G1265" s="21">
        <f>ROUND(E1265*F1265,2)</f>
        <v>0</v>
      </c>
    </row>
    <row r="1266" spans="1:7">
      <c r="A1266" s="16"/>
      <c r="B1266" s="17" t="s">
        <v>1253</v>
      </c>
      <c r="C1266" s="30" t="s">
        <v>1254</v>
      </c>
      <c r="D1266" s="18" t="s">
        <v>2865</v>
      </c>
      <c r="E1266" s="19"/>
      <c r="F1266" s="20"/>
      <c r="G1266" s="21"/>
    </row>
    <row r="1267" spans="1:7">
      <c r="A1267" s="16"/>
      <c r="B1267" s="22" t="s">
        <v>1255</v>
      </c>
      <c r="C1267" s="30" t="s">
        <v>1256</v>
      </c>
      <c r="D1267" s="18" t="s">
        <v>2865</v>
      </c>
      <c r="E1267" s="19"/>
      <c r="F1267" s="20"/>
      <c r="G1267" s="21"/>
    </row>
    <row r="1268" spans="1:7">
      <c r="A1268" s="16">
        <v>763</v>
      </c>
      <c r="B1268" s="22" t="s">
        <v>1257</v>
      </c>
      <c r="C1268" s="31" t="s">
        <v>1258</v>
      </c>
      <c r="D1268" s="18" t="s">
        <v>1250</v>
      </c>
      <c r="E1268" s="19">
        <v>3</v>
      </c>
      <c r="F1268" s="23"/>
      <c r="G1268" s="21">
        <f>ROUND(E1268*F1268,2)</f>
        <v>0</v>
      </c>
    </row>
    <row r="1269" spans="1:7">
      <c r="A1269" s="16">
        <v>764</v>
      </c>
      <c r="B1269" s="22" t="s">
        <v>1259</v>
      </c>
      <c r="C1269" s="31" t="s">
        <v>1260</v>
      </c>
      <c r="D1269" s="18" t="s">
        <v>1250</v>
      </c>
      <c r="E1269" s="19">
        <v>3</v>
      </c>
      <c r="F1269" s="23"/>
      <c r="G1269" s="21">
        <f>ROUND(E1269*F1269,2)</f>
        <v>0</v>
      </c>
    </row>
    <row r="1270" spans="1:7">
      <c r="A1270" s="16"/>
      <c r="B1270" s="22"/>
      <c r="C1270" s="35" t="s">
        <v>1261</v>
      </c>
      <c r="D1270" s="36"/>
      <c r="E1270" s="36"/>
      <c r="F1270" s="36"/>
      <c r="G1270" s="10">
        <f>SUM(G1262:G1269)</f>
        <v>0</v>
      </c>
    </row>
    <row r="1271" spans="1:7">
      <c r="A1271" s="16"/>
      <c r="B1271" s="22"/>
      <c r="C1271" s="31"/>
      <c r="D1271" s="18"/>
      <c r="E1271" s="19"/>
      <c r="F1271" s="20"/>
      <c r="G1271" s="21"/>
    </row>
    <row r="1272" spans="1:7">
      <c r="A1272" s="16"/>
      <c r="B1272" s="17" t="s">
        <v>1262</v>
      </c>
      <c r="C1272" s="30" t="s">
        <v>1263</v>
      </c>
      <c r="D1272" s="18" t="s">
        <v>2865</v>
      </c>
      <c r="E1272" s="19"/>
      <c r="F1272" s="20"/>
      <c r="G1272" s="21"/>
    </row>
    <row r="1273" spans="1:7" ht="22.5">
      <c r="A1273" s="16"/>
      <c r="B1273" s="17" t="s">
        <v>1264</v>
      </c>
      <c r="C1273" s="30" t="s">
        <v>1265</v>
      </c>
      <c r="D1273" s="18" t="s">
        <v>2865</v>
      </c>
      <c r="E1273" s="19"/>
      <c r="F1273" s="20"/>
      <c r="G1273" s="21"/>
    </row>
    <row r="1274" spans="1:7">
      <c r="A1274" s="16"/>
      <c r="B1274" s="22" t="s">
        <v>1266</v>
      </c>
      <c r="C1274" s="30" t="s">
        <v>1267</v>
      </c>
      <c r="D1274" s="18" t="s">
        <v>2865</v>
      </c>
      <c r="E1274" s="19"/>
      <c r="F1274" s="20"/>
      <c r="G1274" s="21"/>
    </row>
    <row r="1275" spans="1:7" ht="22.5">
      <c r="A1275" s="16">
        <v>765</v>
      </c>
      <c r="B1275" s="22" t="s">
        <v>1268</v>
      </c>
      <c r="C1275" s="31" t="s">
        <v>1269</v>
      </c>
      <c r="D1275" s="18" t="s">
        <v>3105</v>
      </c>
      <c r="E1275" s="19">
        <v>149</v>
      </c>
      <c r="F1275" s="23"/>
      <c r="G1275" s="21">
        <f>ROUND(E1275*F1275,2)</f>
        <v>0</v>
      </c>
    </row>
    <row r="1276" spans="1:7">
      <c r="A1276" s="16"/>
      <c r="B1276" s="22"/>
      <c r="C1276" s="35" t="s">
        <v>1270</v>
      </c>
      <c r="D1276" s="36"/>
      <c r="E1276" s="36"/>
      <c r="F1276" s="36"/>
      <c r="G1276" s="10">
        <f>SUM(G1273:G1275)</f>
        <v>0</v>
      </c>
    </row>
    <row r="1277" spans="1:7">
      <c r="A1277" s="16"/>
      <c r="B1277" s="22"/>
      <c r="C1277" s="31"/>
      <c r="D1277" s="18"/>
      <c r="E1277" s="19"/>
      <c r="F1277" s="20"/>
      <c r="G1277" s="21"/>
    </row>
    <row r="1278" spans="1:7">
      <c r="A1278" s="16"/>
      <c r="B1278" s="17" t="s">
        <v>1271</v>
      </c>
      <c r="C1278" s="30" t="s">
        <v>1272</v>
      </c>
      <c r="D1278" s="18" t="s">
        <v>2865</v>
      </c>
      <c r="E1278" s="19"/>
      <c r="F1278" s="20"/>
      <c r="G1278" s="21"/>
    </row>
    <row r="1279" spans="1:7">
      <c r="A1279" s="16"/>
      <c r="B1279" s="17" t="s">
        <v>1273</v>
      </c>
      <c r="C1279" s="30" t="s">
        <v>1274</v>
      </c>
      <c r="D1279" s="18" t="s">
        <v>2865</v>
      </c>
      <c r="E1279" s="19"/>
      <c r="F1279" s="20"/>
      <c r="G1279" s="21"/>
    </row>
    <row r="1280" spans="1:7">
      <c r="A1280" s="16">
        <v>766</v>
      </c>
      <c r="B1280" s="22" t="s">
        <v>1275</v>
      </c>
      <c r="C1280" s="31" t="s">
        <v>1276</v>
      </c>
      <c r="D1280" s="18" t="s">
        <v>1250</v>
      </c>
      <c r="E1280" s="19">
        <v>4</v>
      </c>
      <c r="F1280" s="23"/>
      <c r="G1280" s="21">
        <f>ROUND(E1280*F1280,2)</f>
        <v>0</v>
      </c>
    </row>
    <row r="1281" spans="1:7">
      <c r="A1281" s="16"/>
      <c r="B1281" s="17" t="s">
        <v>1277</v>
      </c>
      <c r="C1281" s="30" t="s">
        <v>1278</v>
      </c>
      <c r="D1281" s="18" t="s">
        <v>2865</v>
      </c>
      <c r="E1281" s="19"/>
      <c r="F1281" s="20"/>
      <c r="G1281" s="21"/>
    </row>
    <row r="1282" spans="1:7">
      <c r="A1282" s="16"/>
      <c r="B1282" s="22" t="s">
        <v>1279</v>
      </c>
      <c r="C1282" s="30" t="s">
        <v>1280</v>
      </c>
      <c r="D1282" s="18" t="s">
        <v>2865</v>
      </c>
      <c r="E1282" s="19"/>
      <c r="F1282" s="20"/>
      <c r="G1282" s="21"/>
    </row>
    <row r="1283" spans="1:7">
      <c r="A1283" s="16">
        <v>767</v>
      </c>
      <c r="B1283" s="22" t="s">
        <v>1281</v>
      </c>
      <c r="C1283" s="31" t="s">
        <v>1282</v>
      </c>
      <c r="D1283" s="18" t="s">
        <v>2874</v>
      </c>
      <c r="E1283" s="19">
        <v>95.6</v>
      </c>
      <c r="F1283" s="23"/>
      <c r="G1283" s="21">
        <f>ROUND(E1283*F1283,2)</f>
        <v>0</v>
      </c>
    </row>
    <row r="1284" spans="1:7">
      <c r="A1284" s="16"/>
      <c r="B1284" s="17" t="s">
        <v>1283</v>
      </c>
      <c r="C1284" s="30" t="s">
        <v>1284</v>
      </c>
      <c r="D1284" s="18" t="s">
        <v>2865</v>
      </c>
      <c r="E1284" s="19"/>
      <c r="F1284" s="20"/>
      <c r="G1284" s="21"/>
    </row>
    <row r="1285" spans="1:7">
      <c r="A1285" s="16"/>
      <c r="B1285" s="22" t="s">
        <v>1285</v>
      </c>
      <c r="C1285" s="30" t="s">
        <v>1286</v>
      </c>
      <c r="D1285" s="18" t="s">
        <v>2865</v>
      </c>
      <c r="E1285" s="19"/>
      <c r="F1285" s="20"/>
      <c r="G1285" s="21"/>
    </row>
    <row r="1286" spans="1:7">
      <c r="A1286" s="16">
        <v>768</v>
      </c>
      <c r="B1286" s="22" t="s">
        <v>1287</v>
      </c>
      <c r="C1286" s="31" t="s">
        <v>1288</v>
      </c>
      <c r="D1286" s="18" t="s">
        <v>1250</v>
      </c>
      <c r="E1286" s="19">
        <v>7</v>
      </c>
      <c r="F1286" s="23"/>
      <c r="G1286" s="21">
        <f>ROUND(E1286*F1286,2)</f>
        <v>0</v>
      </c>
    </row>
    <row r="1287" spans="1:7" ht="22.5">
      <c r="A1287" s="16"/>
      <c r="B1287" s="17" t="s">
        <v>1289</v>
      </c>
      <c r="C1287" s="30" t="s">
        <v>1290</v>
      </c>
      <c r="D1287" s="18" t="s">
        <v>2865</v>
      </c>
      <c r="E1287" s="19"/>
      <c r="F1287" s="20"/>
      <c r="G1287" s="21"/>
    </row>
    <row r="1288" spans="1:7">
      <c r="A1288" s="16"/>
      <c r="B1288" s="22" t="s">
        <v>1291</v>
      </c>
      <c r="C1288" s="30" t="s">
        <v>1292</v>
      </c>
      <c r="D1288" s="18" t="s">
        <v>2865</v>
      </c>
      <c r="E1288" s="19"/>
      <c r="F1288" s="20"/>
      <c r="G1288" s="21"/>
    </row>
    <row r="1289" spans="1:7">
      <c r="A1289" s="16">
        <v>769</v>
      </c>
      <c r="B1289" s="22" t="s">
        <v>1293</v>
      </c>
      <c r="C1289" s="31" t="s">
        <v>1282</v>
      </c>
      <c r="D1289" s="18" t="s">
        <v>2874</v>
      </c>
      <c r="E1289" s="19">
        <v>94.5</v>
      </c>
      <c r="F1289" s="23"/>
      <c r="G1289" s="21">
        <f>ROUND(E1289*F1289,2)</f>
        <v>0</v>
      </c>
    </row>
    <row r="1290" spans="1:7">
      <c r="A1290" s="16"/>
      <c r="B1290" s="22"/>
      <c r="C1290" s="35" t="s">
        <v>1294</v>
      </c>
      <c r="D1290" s="36"/>
      <c r="E1290" s="36"/>
      <c r="F1290" s="36"/>
      <c r="G1290" s="10">
        <f>SUM(G1279:G1289)</f>
        <v>0</v>
      </c>
    </row>
    <row r="1291" spans="1:7">
      <c r="A1291" s="16"/>
      <c r="B1291" s="22"/>
      <c r="C1291" s="35" t="s">
        <v>1295</v>
      </c>
      <c r="D1291" s="36"/>
      <c r="E1291" s="36"/>
      <c r="F1291" s="36"/>
      <c r="G1291" s="10">
        <f>G1270+G1276+G1290</f>
        <v>0</v>
      </c>
    </row>
    <row r="1292" spans="1:7">
      <c r="A1292" s="16"/>
      <c r="B1292" s="22"/>
      <c r="C1292" s="31"/>
      <c r="D1292" s="18"/>
      <c r="E1292" s="19"/>
      <c r="F1292" s="20"/>
      <c r="G1292" s="21"/>
    </row>
    <row r="1293" spans="1:7">
      <c r="A1293" s="16"/>
      <c r="B1293" s="17" t="s">
        <v>1296</v>
      </c>
      <c r="C1293" s="30" t="s">
        <v>1297</v>
      </c>
      <c r="D1293" s="18" t="s">
        <v>2865</v>
      </c>
      <c r="E1293" s="19"/>
      <c r="F1293" s="20"/>
      <c r="G1293" s="21"/>
    </row>
    <row r="1294" spans="1:7">
      <c r="A1294" s="16"/>
      <c r="B1294" s="17" t="s">
        <v>1298</v>
      </c>
      <c r="C1294" s="30" t="s">
        <v>1299</v>
      </c>
      <c r="D1294" s="18" t="s">
        <v>2865</v>
      </c>
      <c r="E1294" s="19"/>
      <c r="F1294" s="20"/>
      <c r="G1294" s="21"/>
    </row>
    <row r="1295" spans="1:7" ht="22.5">
      <c r="A1295" s="16"/>
      <c r="B1295" s="17" t="s">
        <v>1300</v>
      </c>
      <c r="C1295" s="30" t="s">
        <v>1301</v>
      </c>
      <c r="D1295" s="18" t="s">
        <v>2865</v>
      </c>
      <c r="E1295" s="19"/>
      <c r="F1295" s="20"/>
      <c r="G1295" s="21"/>
    </row>
    <row r="1296" spans="1:7">
      <c r="A1296" s="16">
        <v>770</v>
      </c>
      <c r="B1296" s="22" t="s">
        <v>1302</v>
      </c>
      <c r="C1296" s="31" t="s">
        <v>1303</v>
      </c>
      <c r="D1296" s="18" t="s">
        <v>2905</v>
      </c>
      <c r="E1296" s="19">
        <v>237.4</v>
      </c>
      <c r="F1296" s="23"/>
      <c r="G1296" s="21">
        <f>ROUND(E1296*F1296,2)</f>
        <v>0</v>
      </c>
    </row>
    <row r="1297" spans="1:7" ht="22.5">
      <c r="A1297" s="16"/>
      <c r="B1297" s="17" t="s">
        <v>1304</v>
      </c>
      <c r="C1297" s="30" t="s">
        <v>1305</v>
      </c>
      <c r="D1297" s="18" t="s">
        <v>2865</v>
      </c>
      <c r="E1297" s="19"/>
      <c r="F1297" s="20"/>
      <c r="G1297" s="21"/>
    </row>
    <row r="1298" spans="1:7">
      <c r="A1298" s="16"/>
      <c r="B1298" s="22" t="s">
        <v>1306</v>
      </c>
      <c r="C1298" s="30" t="s">
        <v>1307</v>
      </c>
      <c r="D1298" s="18" t="s">
        <v>2865</v>
      </c>
      <c r="E1298" s="19"/>
      <c r="F1298" s="20"/>
      <c r="G1298" s="21"/>
    </row>
    <row r="1299" spans="1:7" ht="22.5">
      <c r="A1299" s="16">
        <v>771</v>
      </c>
      <c r="B1299" s="22" t="s">
        <v>1308</v>
      </c>
      <c r="C1299" s="31" t="s">
        <v>1309</v>
      </c>
      <c r="D1299" s="18" t="s">
        <v>2905</v>
      </c>
      <c r="E1299" s="19">
        <v>84.33</v>
      </c>
      <c r="F1299" s="23"/>
      <c r="G1299" s="21">
        <f>ROUND(E1299*F1299,2)</f>
        <v>0</v>
      </c>
    </row>
    <row r="1300" spans="1:7" ht="22.5">
      <c r="A1300" s="16"/>
      <c r="B1300" s="17" t="s">
        <v>1310</v>
      </c>
      <c r="C1300" s="30" t="s">
        <v>1311</v>
      </c>
      <c r="D1300" s="18" t="s">
        <v>2865</v>
      </c>
      <c r="E1300" s="19"/>
      <c r="F1300" s="20"/>
      <c r="G1300" s="21"/>
    </row>
    <row r="1301" spans="1:7" ht="22.5">
      <c r="A1301" s="16"/>
      <c r="B1301" s="22" t="s">
        <v>1312</v>
      </c>
      <c r="C1301" s="30" t="s">
        <v>1313</v>
      </c>
      <c r="D1301" s="18" t="s">
        <v>2865</v>
      </c>
      <c r="E1301" s="19"/>
      <c r="F1301" s="20"/>
      <c r="G1301" s="21"/>
    </row>
    <row r="1302" spans="1:7" ht="22.5">
      <c r="A1302" s="16">
        <v>772</v>
      </c>
      <c r="B1302" s="22" t="s">
        <v>1314</v>
      </c>
      <c r="C1302" s="31" t="s">
        <v>1315</v>
      </c>
      <c r="D1302" s="18" t="s">
        <v>2905</v>
      </c>
      <c r="E1302" s="19">
        <v>34.880000000000003</v>
      </c>
      <c r="F1302" s="23"/>
      <c r="G1302" s="21">
        <f>ROUND(E1302*F1302,2)</f>
        <v>0</v>
      </c>
    </row>
    <row r="1303" spans="1:7">
      <c r="A1303" s="16"/>
      <c r="B1303" s="22"/>
      <c r="C1303" s="35" t="s">
        <v>1316</v>
      </c>
      <c r="D1303" s="36"/>
      <c r="E1303" s="36"/>
      <c r="F1303" s="36"/>
      <c r="G1303" s="10">
        <f>SUM(G1295:G1302)</f>
        <v>0</v>
      </c>
    </row>
    <row r="1304" spans="1:7">
      <c r="A1304" s="16"/>
      <c r="B1304" s="22"/>
      <c r="C1304" s="31"/>
      <c r="D1304" s="18"/>
      <c r="E1304" s="19"/>
      <c r="F1304" s="20"/>
      <c r="G1304" s="21"/>
    </row>
    <row r="1305" spans="1:7">
      <c r="A1305" s="16"/>
      <c r="B1305" s="17" t="s">
        <v>1317</v>
      </c>
      <c r="C1305" s="30" t="s">
        <v>1318</v>
      </c>
      <c r="D1305" s="18" t="s">
        <v>2865</v>
      </c>
      <c r="E1305" s="19"/>
      <c r="F1305" s="20"/>
      <c r="G1305" s="21"/>
    </row>
    <row r="1306" spans="1:7" ht="22.5">
      <c r="A1306" s="16"/>
      <c r="B1306" s="17" t="s">
        <v>1319</v>
      </c>
      <c r="C1306" s="30" t="s">
        <v>1320</v>
      </c>
      <c r="D1306" s="18" t="s">
        <v>2865</v>
      </c>
      <c r="E1306" s="19"/>
      <c r="F1306" s="20"/>
      <c r="G1306" s="21"/>
    </row>
    <row r="1307" spans="1:7" ht="22.5">
      <c r="A1307" s="16"/>
      <c r="B1307" s="22" t="s">
        <v>1321</v>
      </c>
      <c r="C1307" s="30" t="s">
        <v>1322</v>
      </c>
      <c r="D1307" s="18" t="s">
        <v>2865</v>
      </c>
      <c r="E1307" s="19"/>
      <c r="F1307" s="20"/>
      <c r="G1307" s="21"/>
    </row>
    <row r="1308" spans="1:7" ht="22.5">
      <c r="A1308" s="16">
        <v>773</v>
      </c>
      <c r="B1308" s="22" t="s">
        <v>1323</v>
      </c>
      <c r="C1308" s="31" t="s">
        <v>1324</v>
      </c>
      <c r="D1308" s="18" t="s">
        <v>2905</v>
      </c>
      <c r="E1308" s="19">
        <v>26</v>
      </c>
      <c r="F1308" s="23"/>
      <c r="G1308" s="21">
        <f>ROUND(E1308*F1308,2)</f>
        <v>0</v>
      </c>
    </row>
    <row r="1309" spans="1:7">
      <c r="A1309" s="16"/>
      <c r="B1309" s="17" t="s">
        <v>1325</v>
      </c>
      <c r="C1309" s="30" t="s">
        <v>1326</v>
      </c>
      <c r="D1309" s="18" t="s">
        <v>2865</v>
      </c>
      <c r="E1309" s="19"/>
      <c r="F1309" s="20"/>
      <c r="G1309" s="21"/>
    </row>
    <row r="1310" spans="1:7" ht="22.5">
      <c r="A1310" s="16"/>
      <c r="B1310" s="22" t="s">
        <v>1327</v>
      </c>
      <c r="C1310" s="30" t="s">
        <v>1328</v>
      </c>
      <c r="D1310" s="18" t="s">
        <v>2865</v>
      </c>
      <c r="E1310" s="19"/>
      <c r="F1310" s="20"/>
      <c r="G1310" s="21"/>
    </row>
    <row r="1311" spans="1:7" ht="22.5">
      <c r="A1311" s="16">
        <v>774</v>
      </c>
      <c r="B1311" s="22" t="s">
        <v>1329</v>
      </c>
      <c r="C1311" s="31" t="s">
        <v>1330</v>
      </c>
      <c r="D1311" s="18" t="s">
        <v>2874</v>
      </c>
      <c r="E1311" s="19">
        <v>1176</v>
      </c>
      <c r="F1311" s="23"/>
      <c r="G1311" s="21">
        <f>ROUND(E1311*F1311,2)</f>
        <v>0</v>
      </c>
    </row>
    <row r="1312" spans="1:7">
      <c r="A1312" s="16"/>
      <c r="B1312" s="22"/>
      <c r="C1312" s="35" t="s">
        <v>1331</v>
      </c>
      <c r="D1312" s="36"/>
      <c r="E1312" s="36"/>
      <c r="F1312" s="36"/>
      <c r="G1312" s="10">
        <f>SUM(G1306:G1311)</f>
        <v>0</v>
      </c>
    </row>
    <row r="1313" spans="1:7">
      <c r="A1313" s="16"/>
      <c r="B1313" s="22"/>
      <c r="C1313" s="31"/>
      <c r="D1313" s="18"/>
      <c r="E1313" s="19"/>
      <c r="F1313" s="20"/>
      <c r="G1313" s="21"/>
    </row>
    <row r="1314" spans="1:7">
      <c r="A1314" s="16"/>
      <c r="B1314" s="17" t="s">
        <v>1332</v>
      </c>
      <c r="C1314" s="30" t="s">
        <v>1333</v>
      </c>
      <c r="D1314" s="18" t="s">
        <v>2865</v>
      </c>
      <c r="E1314" s="19"/>
      <c r="F1314" s="20"/>
      <c r="G1314" s="21"/>
    </row>
    <row r="1315" spans="1:7" ht="22.5">
      <c r="A1315" s="16"/>
      <c r="B1315" s="17" t="s">
        <v>1334</v>
      </c>
      <c r="C1315" s="30" t="s">
        <v>1335</v>
      </c>
      <c r="D1315" s="18" t="s">
        <v>2865</v>
      </c>
      <c r="E1315" s="19"/>
      <c r="F1315" s="20"/>
      <c r="G1315" s="21"/>
    </row>
    <row r="1316" spans="1:7">
      <c r="A1316" s="16"/>
      <c r="B1316" s="22" t="s">
        <v>1336</v>
      </c>
      <c r="C1316" s="30" t="s">
        <v>1337</v>
      </c>
      <c r="D1316" s="18" t="s">
        <v>2865</v>
      </c>
      <c r="E1316" s="19"/>
      <c r="F1316" s="20"/>
      <c r="G1316" s="21"/>
    </row>
    <row r="1317" spans="1:7">
      <c r="A1317" s="16">
        <v>775</v>
      </c>
      <c r="B1317" s="22" t="s">
        <v>1338</v>
      </c>
      <c r="C1317" s="31" t="s">
        <v>1339</v>
      </c>
      <c r="D1317" s="18" t="s">
        <v>2905</v>
      </c>
      <c r="E1317" s="19">
        <v>84.33</v>
      </c>
      <c r="F1317" s="23"/>
      <c r="G1317" s="21">
        <f>ROUND(E1317*F1317,2)</f>
        <v>0</v>
      </c>
    </row>
    <row r="1318" spans="1:7">
      <c r="A1318" s="16"/>
      <c r="B1318" s="22"/>
      <c r="C1318" s="35" t="s">
        <v>1340</v>
      </c>
      <c r="D1318" s="36"/>
      <c r="E1318" s="36"/>
      <c r="F1318" s="36"/>
      <c r="G1318" s="10">
        <f>SUM(G1315:G1317)</f>
        <v>0</v>
      </c>
    </row>
    <row r="1319" spans="1:7">
      <c r="A1319" s="16"/>
      <c r="B1319" s="22"/>
      <c r="C1319" s="31"/>
      <c r="D1319" s="18"/>
      <c r="E1319" s="19"/>
      <c r="F1319" s="20"/>
      <c r="G1319" s="21"/>
    </row>
    <row r="1320" spans="1:7" ht="22.5">
      <c r="A1320" s="16"/>
      <c r="B1320" s="17" t="s">
        <v>1341</v>
      </c>
      <c r="C1320" s="30" t="s">
        <v>1342</v>
      </c>
      <c r="D1320" s="18" t="s">
        <v>2865</v>
      </c>
      <c r="E1320" s="19"/>
      <c r="F1320" s="20"/>
      <c r="G1320" s="21"/>
    </row>
    <row r="1321" spans="1:7" ht="33.75">
      <c r="A1321" s="16"/>
      <c r="B1321" s="17" t="s">
        <v>1343</v>
      </c>
      <c r="C1321" s="30" t="s">
        <v>1344</v>
      </c>
      <c r="D1321" s="18" t="s">
        <v>2865</v>
      </c>
      <c r="E1321" s="19"/>
      <c r="F1321" s="20"/>
      <c r="G1321" s="21"/>
    </row>
    <row r="1322" spans="1:7" ht="33.75">
      <c r="A1322" s="16"/>
      <c r="B1322" s="22" t="s">
        <v>1345</v>
      </c>
      <c r="C1322" s="30" t="s">
        <v>1346</v>
      </c>
      <c r="D1322" s="18" t="s">
        <v>2865</v>
      </c>
      <c r="E1322" s="19"/>
      <c r="F1322" s="20"/>
      <c r="G1322" s="21"/>
    </row>
    <row r="1323" spans="1:7">
      <c r="A1323" s="16">
        <v>776</v>
      </c>
      <c r="B1323" s="22" t="s">
        <v>1347</v>
      </c>
      <c r="C1323" s="31" t="s">
        <v>1348</v>
      </c>
      <c r="D1323" s="18" t="s">
        <v>2905</v>
      </c>
      <c r="E1323" s="19">
        <v>237.4</v>
      </c>
      <c r="F1323" s="23"/>
      <c r="G1323" s="21">
        <f>ROUND(E1323*F1323,2)</f>
        <v>0</v>
      </c>
    </row>
    <row r="1324" spans="1:7" ht="22.5">
      <c r="A1324" s="16">
        <v>777</v>
      </c>
      <c r="B1324" s="22" t="s">
        <v>1349</v>
      </c>
      <c r="C1324" s="31" t="s">
        <v>1350</v>
      </c>
      <c r="D1324" s="18" t="s">
        <v>2905</v>
      </c>
      <c r="E1324" s="19">
        <v>68.44</v>
      </c>
      <c r="F1324" s="23"/>
      <c r="G1324" s="21">
        <f>ROUND(E1324*F1324,2)</f>
        <v>0</v>
      </c>
    </row>
    <row r="1325" spans="1:7">
      <c r="A1325" s="16"/>
      <c r="B1325" s="22"/>
      <c r="C1325" s="35" t="s">
        <v>1351</v>
      </c>
      <c r="D1325" s="36"/>
      <c r="E1325" s="36"/>
      <c r="F1325" s="36"/>
      <c r="G1325" s="10">
        <f>SUM(G1321:G1324)</f>
        <v>0</v>
      </c>
    </row>
    <row r="1326" spans="1:7">
      <c r="A1326" s="16"/>
      <c r="B1326" s="22"/>
      <c r="C1326" s="35" t="s">
        <v>1352</v>
      </c>
      <c r="D1326" s="36"/>
      <c r="E1326" s="36"/>
      <c r="F1326" s="36"/>
      <c r="G1326" s="10">
        <f>G1303+G1312+G1318+G1325</f>
        <v>0</v>
      </c>
    </row>
    <row r="1327" spans="1:7">
      <c r="A1327" s="16"/>
      <c r="B1327" s="22"/>
      <c r="C1327" s="31"/>
      <c r="D1327" s="18"/>
      <c r="E1327" s="19"/>
      <c r="F1327" s="20"/>
      <c r="G1327" s="21"/>
    </row>
    <row r="1328" spans="1:7" ht="22.5">
      <c r="A1328" s="16"/>
      <c r="B1328" s="17" t="s">
        <v>1353</v>
      </c>
      <c r="C1328" s="30" t="s">
        <v>1354</v>
      </c>
      <c r="D1328" s="18" t="s">
        <v>2865</v>
      </c>
      <c r="E1328" s="19"/>
      <c r="F1328" s="20"/>
      <c r="G1328" s="21"/>
    </row>
    <row r="1329" spans="1:7">
      <c r="A1329" s="16"/>
      <c r="B1329" s="17" t="s">
        <v>1355</v>
      </c>
      <c r="C1329" s="30" t="s">
        <v>1356</v>
      </c>
      <c r="D1329" s="18" t="s">
        <v>2865</v>
      </c>
      <c r="E1329" s="19"/>
      <c r="F1329" s="20"/>
      <c r="G1329" s="21"/>
    </row>
    <row r="1330" spans="1:7">
      <c r="A1330" s="16"/>
      <c r="B1330" s="17" t="s">
        <v>1357</v>
      </c>
      <c r="C1330" s="30" t="s">
        <v>1358</v>
      </c>
      <c r="D1330" s="18" t="s">
        <v>2865</v>
      </c>
      <c r="E1330" s="19"/>
      <c r="F1330" s="20"/>
      <c r="G1330" s="21"/>
    </row>
    <row r="1331" spans="1:7">
      <c r="A1331" s="16"/>
      <c r="B1331" s="22" t="s">
        <v>1359</v>
      </c>
      <c r="C1331" s="30" t="s">
        <v>1360</v>
      </c>
      <c r="D1331" s="18" t="s">
        <v>2865</v>
      </c>
      <c r="E1331" s="19"/>
      <c r="F1331" s="20"/>
      <c r="G1331" s="21"/>
    </row>
    <row r="1332" spans="1:7">
      <c r="A1332" s="16">
        <v>778</v>
      </c>
      <c r="B1332" s="22" t="s">
        <v>1361</v>
      </c>
      <c r="C1332" s="31" t="s">
        <v>1362</v>
      </c>
      <c r="D1332" s="18" t="s">
        <v>2874</v>
      </c>
      <c r="E1332" s="19">
        <v>180</v>
      </c>
      <c r="F1332" s="23"/>
      <c r="G1332" s="21">
        <f>ROUND(E1332*F1332,2)</f>
        <v>0</v>
      </c>
    </row>
    <row r="1333" spans="1:7" ht="22.5">
      <c r="A1333" s="16"/>
      <c r="B1333" s="17" t="s">
        <v>1363</v>
      </c>
      <c r="C1333" s="30" t="s">
        <v>1364</v>
      </c>
      <c r="D1333" s="18" t="s">
        <v>2865</v>
      </c>
      <c r="E1333" s="19"/>
      <c r="F1333" s="20"/>
      <c r="G1333" s="21"/>
    </row>
    <row r="1334" spans="1:7">
      <c r="A1334" s="16"/>
      <c r="B1334" s="22" t="s">
        <v>1365</v>
      </c>
      <c r="C1334" s="30" t="s">
        <v>1366</v>
      </c>
      <c r="D1334" s="18" t="s">
        <v>2865</v>
      </c>
      <c r="E1334" s="19"/>
      <c r="F1334" s="20"/>
      <c r="G1334" s="21"/>
    </row>
    <row r="1335" spans="1:7">
      <c r="A1335" s="16">
        <v>779</v>
      </c>
      <c r="B1335" s="22" t="s">
        <v>1367</v>
      </c>
      <c r="C1335" s="31" t="s">
        <v>1368</v>
      </c>
      <c r="D1335" s="18" t="s">
        <v>2927</v>
      </c>
      <c r="E1335" s="19">
        <v>648</v>
      </c>
      <c r="F1335" s="23"/>
      <c r="G1335" s="21">
        <f>ROUND(E1335*F1335,2)</f>
        <v>0</v>
      </c>
    </row>
    <row r="1336" spans="1:7">
      <c r="A1336" s="16"/>
      <c r="B1336" s="22"/>
      <c r="C1336" s="35" t="s">
        <v>1369</v>
      </c>
      <c r="D1336" s="36"/>
      <c r="E1336" s="36"/>
      <c r="F1336" s="36"/>
      <c r="G1336" s="10">
        <f>SUM(G1330:G1335)</f>
        <v>0</v>
      </c>
    </row>
    <row r="1337" spans="1:7">
      <c r="A1337" s="16"/>
      <c r="B1337" s="22"/>
      <c r="C1337" s="31"/>
      <c r="D1337" s="18"/>
      <c r="E1337" s="19"/>
      <c r="F1337" s="20"/>
      <c r="G1337" s="21"/>
    </row>
    <row r="1338" spans="1:7">
      <c r="A1338" s="16"/>
      <c r="B1338" s="17" t="s">
        <v>1370</v>
      </c>
      <c r="C1338" s="30" t="s">
        <v>1371</v>
      </c>
      <c r="D1338" s="18" t="s">
        <v>2865</v>
      </c>
      <c r="E1338" s="19"/>
      <c r="F1338" s="20"/>
      <c r="G1338" s="21"/>
    </row>
    <row r="1339" spans="1:7" ht="33.75">
      <c r="A1339" s="16"/>
      <c r="B1339" s="17" t="s">
        <v>1372</v>
      </c>
      <c r="C1339" s="30" t="s">
        <v>1373</v>
      </c>
      <c r="D1339" s="18" t="s">
        <v>2865</v>
      </c>
      <c r="E1339" s="19"/>
      <c r="F1339" s="20"/>
      <c r="G1339" s="21"/>
    </row>
    <row r="1340" spans="1:7" ht="33.75">
      <c r="A1340" s="16">
        <v>780</v>
      </c>
      <c r="B1340" s="22" t="s">
        <v>1374</v>
      </c>
      <c r="C1340" s="31" t="s">
        <v>1375</v>
      </c>
      <c r="D1340" s="18" t="s">
        <v>2890</v>
      </c>
      <c r="E1340" s="19">
        <v>1</v>
      </c>
      <c r="F1340" s="23"/>
      <c r="G1340" s="21">
        <f>ROUND(E1340*F1340,2)</f>
        <v>0</v>
      </c>
    </row>
    <row r="1341" spans="1:7">
      <c r="A1341" s="16"/>
      <c r="B1341" s="17" t="s">
        <v>1376</v>
      </c>
      <c r="C1341" s="30" t="s">
        <v>1377</v>
      </c>
      <c r="D1341" s="18" t="s">
        <v>2865</v>
      </c>
      <c r="E1341" s="19"/>
      <c r="F1341" s="20"/>
      <c r="G1341" s="21"/>
    </row>
    <row r="1342" spans="1:7" ht="22.5">
      <c r="A1342" s="16"/>
      <c r="B1342" s="22" t="s">
        <v>1378</v>
      </c>
      <c r="C1342" s="30" t="s">
        <v>1379</v>
      </c>
      <c r="D1342" s="18" t="s">
        <v>2865</v>
      </c>
      <c r="E1342" s="19"/>
      <c r="F1342" s="20"/>
      <c r="G1342" s="21"/>
    </row>
    <row r="1343" spans="1:7">
      <c r="A1343" s="16">
        <v>781</v>
      </c>
      <c r="B1343" s="22" t="s">
        <v>1380</v>
      </c>
      <c r="C1343" s="31" t="s">
        <v>1381</v>
      </c>
      <c r="D1343" s="18" t="s">
        <v>3105</v>
      </c>
      <c r="E1343" s="19">
        <v>840</v>
      </c>
      <c r="F1343" s="23"/>
      <c r="G1343" s="21">
        <f>ROUND(E1343*F1343,2)</f>
        <v>0</v>
      </c>
    </row>
    <row r="1344" spans="1:7">
      <c r="A1344" s="16"/>
      <c r="B1344" s="17" t="s">
        <v>1382</v>
      </c>
      <c r="C1344" s="30" t="s">
        <v>1383</v>
      </c>
      <c r="D1344" s="18" t="s">
        <v>2865</v>
      </c>
      <c r="E1344" s="19"/>
      <c r="F1344" s="20"/>
      <c r="G1344" s="21"/>
    </row>
    <row r="1345" spans="1:7">
      <c r="A1345" s="16"/>
      <c r="B1345" s="22" t="s">
        <v>1384</v>
      </c>
      <c r="C1345" s="30" t="s">
        <v>1385</v>
      </c>
      <c r="D1345" s="18" t="s">
        <v>2865</v>
      </c>
      <c r="E1345" s="19"/>
      <c r="F1345" s="20"/>
      <c r="G1345" s="21"/>
    </row>
    <row r="1346" spans="1:7">
      <c r="A1346" s="16">
        <v>782</v>
      </c>
      <c r="B1346" s="22" t="s">
        <v>1386</v>
      </c>
      <c r="C1346" s="31" t="s">
        <v>1387</v>
      </c>
      <c r="D1346" s="18" t="s">
        <v>2927</v>
      </c>
      <c r="E1346" s="19">
        <v>21756</v>
      </c>
      <c r="F1346" s="23"/>
      <c r="G1346" s="21">
        <f>ROUND(E1346*F1346,2)</f>
        <v>0</v>
      </c>
    </row>
    <row r="1347" spans="1:7">
      <c r="A1347" s="16"/>
      <c r="B1347" s="22"/>
      <c r="C1347" s="35" t="s">
        <v>1388</v>
      </c>
      <c r="D1347" s="36"/>
      <c r="E1347" s="36"/>
      <c r="F1347" s="36"/>
      <c r="G1347" s="10">
        <f>SUM(G1339:G1346)</f>
        <v>0</v>
      </c>
    </row>
    <row r="1348" spans="1:7">
      <c r="A1348" s="16"/>
      <c r="B1348" s="22"/>
      <c r="C1348" s="31"/>
      <c r="D1348" s="18"/>
      <c r="E1348" s="19"/>
      <c r="F1348" s="20"/>
      <c r="G1348" s="21"/>
    </row>
    <row r="1349" spans="1:7">
      <c r="A1349" s="16"/>
      <c r="B1349" s="17" t="s">
        <v>1389</v>
      </c>
      <c r="C1349" s="30" t="s">
        <v>1390</v>
      </c>
      <c r="D1349" s="18" t="s">
        <v>2865</v>
      </c>
      <c r="E1349" s="19"/>
      <c r="F1349" s="20"/>
      <c r="G1349" s="21"/>
    </row>
    <row r="1350" spans="1:7">
      <c r="A1350" s="16"/>
      <c r="B1350" s="17" t="s">
        <v>1391</v>
      </c>
      <c r="C1350" s="30" t="s">
        <v>1392</v>
      </c>
      <c r="D1350" s="18" t="s">
        <v>2865</v>
      </c>
      <c r="E1350" s="19"/>
      <c r="F1350" s="20"/>
      <c r="G1350" s="21"/>
    </row>
    <row r="1351" spans="1:7" ht="22.5">
      <c r="A1351" s="16"/>
      <c r="B1351" s="22" t="s">
        <v>1393</v>
      </c>
      <c r="C1351" s="30" t="s">
        <v>1394</v>
      </c>
      <c r="D1351" s="18" t="s">
        <v>2865</v>
      </c>
      <c r="E1351" s="19"/>
      <c r="F1351" s="20"/>
      <c r="G1351" s="21"/>
    </row>
    <row r="1352" spans="1:7">
      <c r="A1352" s="16">
        <v>783</v>
      </c>
      <c r="B1352" s="22" t="s">
        <v>1395</v>
      </c>
      <c r="C1352" s="31" t="s">
        <v>1396</v>
      </c>
      <c r="D1352" s="18" t="s">
        <v>2905</v>
      </c>
      <c r="E1352" s="19">
        <v>15</v>
      </c>
      <c r="F1352" s="23"/>
      <c r="G1352" s="21">
        <f>ROUND(E1352*F1352,2)</f>
        <v>0</v>
      </c>
    </row>
    <row r="1353" spans="1:7">
      <c r="A1353" s="16"/>
      <c r="B1353" s="22"/>
      <c r="C1353" s="35" t="s">
        <v>1397</v>
      </c>
      <c r="D1353" s="36"/>
      <c r="E1353" s="36"/>
      <c r="F1353" s="36"/>
      <c r="G1353" s="10">
        <f>SUM(G1350:G1352)</f>
        <v>0</v>
      </c>
    </row>
    <row r="1354" spans="1:7">
      <c r="A1354" s="16"/>
      <c r="B1354" s="22"/>
      <c r="C1354" s="35" t="s">
        <v>1398</v>
      </c>
      <c r="D1354" s="36"/>
      <c r="E1354" s="36"/>
      <c r="F1354" s="36"/>
      <c r="G1354" s="10">
        <f>G1336+G1347+G1353</f>
        <v>0</v>
      </c>
    </row>
    <row r="1355" spans="1:7">
      <c r="A1355" s="16"/>
      <c r="B1355" s="22"/>
      <c r="C1355" s="31"/>
      <c r="D1355" s="18"/>
      <c r="E1355" s="19"/>
      <c r="F1355" s="20"/>
      <c r="G1355" s="21"/>
    </row>
    <row r="1356" spans="1:7" ht="33.75">
      <c r="A1356" s="16"/>
      <c r="B1356" s="17" t="s">
        <v>1399</v>
      </c>
      <c r="C1356" s="30" t="s">
        <v>1400</v>
      </c>
      <c r="D1356" s="18" t="s">
        <v>2865</v>
      </c>
      <c r="E1356" s="19"/>
      <c r="F1356" s="20"/>
      <c r="G1356" s="21"/>
    </row>
    <row r="1357" spans="1:7">
      <c r="A1357" s="16"/>
      <c r="B1357" s="17" t="s">
        <v>1401</v>
      </c>
      <c r="C1357" s="30" t="s">
        <v>1402</v>
      </c>
      <c r="D1357" s="18" t="s">
        <v>2865</v>
      </c>
      <c r="E1357" s="19"/>
      <c r="F1357" s="20"/>
      <c r="G1357" s="21"/>
    </row>
    <row r="1358" spans="1:7" ht="22.5">
      <c r="A1358" s="16"/>
      <c r="B1358" s="17" t="s">
        <v>1403</v>
      </c>
      <c r="C1358" s="30" t="s">
        <v>1404</v>
      </c>
      <c r="D1358" s="18" t="s">
        <v>2865</v>
      </c>
      <c r="E1358" s="19"/>
      <c r="F1358" s="20"/>
      <c r="G1358" s="21"/>
    </row>
    <row r="1359" spans="1:7" ht="22.5">
      <c r="A1359" s="16"/>
      <c r="B1359" s="22" t="s">
        <v>1405</v>
      </c>
      <c r="C1359" s="30" t="s">
        <v>1406</v>
      </c>
      <c r="D1359" s="18" t="s">
        <v>2865</v>
      </c>
      <c r="E1359" s="19"/>
      <c r="F1359" s="20"/>
      <c r="G1359" s="21"/>
    </row>
    <row r="1360" spans="1:7">
      <c r="A1360" s="16">
        <v>784</v>
      </c>
      <c r="B1360" s="22" t="s">
        <v>1407</v>
      </c>
      <c r="C1360" s="31" t="s">
        <v>1408</v>
      </c>
      <c r="D1360" s="18" t="s">
        <v>2927</v>
      </c>
      <c r="E1360" s="19">
        <v>1500</v>
      </c>
      <c r="F1360" s="23"/>
      <c r="G1360" s="21">
        <f>ROUND(E1360*F1360,2)</f>
        <v>0</v>
      </c>
    </row>
    <row r="1361" spans="1:7">
      <c r="A1361" s="16"/>
      <c r="B1361" s="22"/>
      <c r="C1361" s="35" t="s">
        <v>1409</v>
      </c>
      <c r="D1361" s="36"/>
      <c r="E1361" s="36"/>
      <c r="F1361" s="36"/>
      <c r="G1361" s="10">
        <f>SUM(G1358:G1360)</f>
        <v>0</v>
      </c>
    </row>
    <row r="1362" spans="1:7">
      <c r="A1362" s="16"/>
      <c r="B1362" s="22"/>
      <c r="C1362" s="35" t="s">
        <v>1410</v>
      </c>
      <c r="D1362" s="36"/>
      <c r="E1362" s="36"/>
      <c r="F1362" s="36"/>
      <c r="G1362" s="10">
        <f>G1361</f>
        <v>0</v>
      </c>
    </row>
    <row r="1363" spans="1:7">
      <c r="A1363" s="16"/>
      <c r="B1363" s="22"/>
      <c r="C1363" s="31"/>
      <c r="D1363" s="18"/>
      <c r="E1363" s="19"/>
      <c r="F1363" s="20"/>
      <c r="G1363" s="21"/>
    </row>
    <row r="1364" spans="1:7" ht="22.5">
      <c r="A1364" s="16"/>
      <c r="B1364" s="17" t="s">
        <v>1411</v>
      </c>
      <c r="C1364" s="30" t="s">
        <v>1412</v>
      </c>
      <c r="D1364" s="18" t="s">
        <v>2865</v>
      </c>
      <c r="E1364" s="19"/>
      <c r="F1364" s="20"/>
      <c r="G1364" s="21"/>
    </row>
    <row r="1365" spans="1:7" ht="22.5">
      <c r="A1365" s="16"/>
      <c r="B1365" s="17" t="s">
        <v>1413</v>
      </c>
      <c r="C1365" s="30" t="s">
        <v>1414</v>
      </c>
      <c r="D1365" s="18" t="s">
        <v>2865</v>
      </c>
      <c r="E1365" s="19"/>
      <c r="F1365" s="20"/>
      <c r="G1365" s="21"/>
    </row>
    <row r="1366" spans="1:7">
      <c r="A1366" s="16"/>
      <c r="B1366" s="17" t="s">
        <v>1415</v>
      </c>
      <c r="C1366" s="30" t="s">
        <v>1416</v>
      </c>
      <c r="D1366" s="18" t="s">
        <v>2865</v>
      </c>
      <c r="E1366" s="19"/>
      <c r="F1366" s="20"/>
      <c r="G1366" s="21"/>
    </row>
    <row r="1367" spans="1:7" ht="22.5">
      <c r="A1367" s="16"/>
      <c r="B1367" s="22" t="s">
        <v>1417</v>
      </c>
      <c r="C1367" s="30" t="s">
        <v>1418</v>
      </c>
      <c r="D1367" s="18" t="s">
        <v>2865</v>
      </c>
      <c r="E1367" s="19"/>
      <c r="F1367" s="20"/>
      <c r="G1367" s="21"/>
    </row>
    <row r="1368" spans="1:7">
      <c r="A1368" s="16">
        <v>785</v>
      </c>
      <c r="B1368" s="22" t="s">
        <v>1419</v>
      </c>
      <c r="C1368" s="31" t="s">
        <v>1420</v>
      </c>
      <c r="D1368" s="18" t="s">
        <v>2905</v>
      </c>
      <c r="E1368" s="19">
        <v>53.28</v>
      </c>
      <c r="F1368" s="23"/>
      <c r="G1368" s="21">
        <f>ROUND(E1368*F1368,2)</f>
        <v>0</v>
      </c>
    </row>
    <row r="1369" spans="1:7">
      <c r="A1369" s="16"/>
      <c r="B1369" s="22"/>
      <c r="C1369" s="35" t="s">
        <v>1421</v>
      </c>
      <c r="D1369" s="36"/>
      <c r="E1369" s="36"/>
      <c r="F1369" s="36"/>
      <c r="G1369" s="10">
        <f>SUM(G1366:G1368)</f>
        <v>0</v>
      </c>
    </row>
    <row r="1370" spans="1:7">
      <c r="A1370" s="16"/>
      <c r="B1370" s="22"/>
      <c r="C1370" s="31"/>
      <c r="D1370" s="18"/>
      <c r="E1370" s="19"/>
      <c r="F1370" s="20"/>
      <c r="G1370" s="21"/>
    </row>
    <row r="1371" spans="1:7">
      <c r="A1371" s="16"/>
      <c r="B1371" s="17" t="s">
        <v>1422</v>
      </c>
      <c r="C1371" s="30" t="s">
        <v>1423</v>
      </c>
      <c r="D1371" s="18" t="s">
        <v>2865</v>
      </c>
      <c r="E1371" s="19"/>
      <c r="F1371" s="20"/>
      <c r="G1371" s="21"/>
    </row>
    <row r="1372" spans="1:7">
      <c r="A1372" s="16"/>
      <c r="B1372" s="17" t="s">
        <v>1424</v>
      </c>
      <c r="C1372" s="30" t="s">
        <v>1425</v>
      </c>
      <c r="D1372" s="18" t="s">
        <v>2865</v>
      </c>
      <c r="E1372" s="19"/>
      <c r="F1372" s="20"/>
      <c r="G1372" s="21"/>
    </row>
    <row r="1373" spans="1:7" ht="22.5">
      <c r="A1373" s="16"/>
      <c r="B1373" s="22" t="s">
        <v>1426</v>
      </c>
      <c r="C1373" s="30" t="s">
        <v>1427</v>
      </c>
      <c r="D1373" s="18" t="s">
        <v>2865</v>
      </c>
      <c r="E1373" s="19"/>
      <c r="F1373" s="20"/>
      <c r="G1373" s="21"/>
    </row>
    <row r="1374" spans="1:7">
      <c r="A1374" s="16">
        <v>786</v>
      </c>
      <c r="B1374" s="22" t="s">
        <v>1428</v>
      </c>
      <c r="C1374" s="31" t="s">
        <v>1429</v>
      </c>
      <c r="D1374" s="18" t="s">
        <v>2874</v>
      </c>
      <c r="E1374" s="19">
        <v>88.8</v>
      </c>
      <c r="F1374" s="23"/>
      <c r="G1374" s="21">
        <f>ROUND(E1374*F1374,2)</f>
        <v>0</v>
      </c>
    </row>
    <row r="1375" spans="1:7">
      <c r="A1375" s="16"/>
      <c r="B1375" s="22"/>
      <c r="C1375" s="35" t="s">
        <v>1430</v>
      </c>
      <c r="D1375" s="36"/>
      <c r="E1375" s="36"/>
      <c r="F1375" s="36"/>
      <c r="G1375" s="10">
        <f>SUM(G1372:G1374)</f>
        <v>0</v>
      </c>
    </row>
    <row r="1376" spans="1:7">
      <c r="A1376" s="16"/>
      <c r="B1376" s="22"/>
      <c r="C1376" s="35" t="s">
        <v>1431</v>
      </c>
      <c r="D1376" s="36"/>
      <c r="E1376" s="36"/>
      <c r="F1376" s="36"/>
      <c r="G1376" s="10">
        <f>G1369+G1375</f>
        <v>0</v>
      </c>
    </row>
    <row r="1377" spans="1:7">
      <c r="A1377" s="16"/>
      <c r="B1377" s="22"/>
      <c r="C1377" s="31"/>
      <c r="D1377" s="18"/>
      <c r="E1377" s="19"/>
      <c r="F1377" s="20"/>
      <c r="G1377" s="21"/>
    </row>
    <row r="1378" spans="1:7" ht="22.5">
      <c r="A1378" s="16"/>
      <c r="B1378" s="17" t="s">
        <v>1432</v>
      </c>
      <c r="C1378" s="30" t="s">
        <v>1433</v>
      </c>
      <c r="D1378" s="18" t="s">
        <v>2865</v>
      </c>
      <c r="E1378" s="19"/>
      <c r="F1378" s="20"/>
      <c r="G1378" s="21"/>
    </row>
    <row r="1379" spans="1:7">
      <c r="A1379" s="16"/>
      <c r="B1379" s="17" t="s">
        <v>1434</v>
      </c>
      <c r="C1379" s="30" t="s">
        <v>1435</v>
      </c>
      <c r="D1379" s="18" t="s">
        <v>2865</v>
      </c>
      <c r="E1379" s="19"/>
      <c r="F1379" s="20"/>
      <c r="G1379" s="21"/>
    </row>
    <row r="1380" spans="1:7">
      <c r="A1380" s="16"/>
      <c r="B1380" s="17" t="s">
        <v>1436</v>
      </c>
      <c r="C1380" s="30" t="s">
        <v>1437</v>
      </c>
      <c r="D1380" s="18" t="s">
        <v>2865</v>
      </c>
      <c r="E1380" s="19"/>
      <c r="F1380" s="20"/>
      <c r="G1380" s="21"/>
    </row>
    <row r="1381" spans="1:7">
      <c r="A1381" s="16"/>
      <c r="B1381" s="22" t="s">
        <v>1438</v>
      </c>
      <c r="C1381" s="30" t="s">
        <v>1439</v>
      </c>
      <c r="D1381" s="18" t="s">
        <v>2865</v>
      </c>
      <c r="E1381" s="19"/>
      <c r="F1381" s="20"/>
      <c r="G1381" s="21"/>
    </row>
    <row r="1382" spans="1:7">
      <c r="A1382" s="16">
        <v>787</v>
      </c>
      <c r="B1382" s="22" t="s">
        <v>1440</v>
      </c>
      <c r="C1382" s="31" t="s">
        <v>1441</v>
      </c>
      <c r="D1382" s="18" t="s">
        <v>3105</v>
      </c>
      <c r="E1382" s="19">
        <v>99</v>
      </c>
      <c r="F1382" s="23"/>
      <c r="G1382" s="21">
        <f>ROUND(E1382*F1382,2)</f>
        <v>0</v>
      </c>
    </row>
    <row r="1383" spans="1:7">
      <c r="A1383" s="16"/>
      <c r="B1383" s="22" t="s">
        <v>1442</v>
      </c>
      <c r="C1383" s="30" t="s">
        <v>1443</v>
      </c>
      <c r="D1383" s="18" t="s">
        <v>2865</v>
      </c>
      <c r="E1383" s="19"/>
      <c r="F1383" s="20"/>
      <c r="G1383" s="21"/>
    </row>
    <row r="1384" spans="1:7">
      <c r="A1384" s="16">
        <v>788</v>
      </c>
      <c r="B1384" s="22" t="s">
        <v>1444</v>
      </c>
      <c r="C1384" s="31" t="s">
        <v>1441</v>
      </c>
      <c r="D1384" s="18" t="s">
        <v>1250</v>
      </c>
      <c r="E1384" s="19">
        <v>7</v>
      </c>
      <c r="F1384" s="23"/>
      <c r="G1384" s="21">
        <f>ROUND(E1384*F1384,2)</f>
        <v>0</v>
      </c>
    </row>
    <row r="1385" spans="1:7">
      <c r="A1385" s="16"/>
      <c r="B1385" s="22" t="s">
        <v>1445</v>
      </c>
      <c r="C1385" s="30" t="s">
        <v>1446</v>
      </c>
      <c r="D1385" s="18" t="s">
        <v>2865</v>
      </c>
      <c r="E1385" s="19"/>
      <c r="F1385" s="20"/>
      <c r="G1385" s="21"/>
    </row>
    <row r="1386" spans="1:7">
      <c r="A1386" s="16">
        <v>789</v>
      </c>
      <c r="B1386" s="22" t="s">
        <v>1447</v>
      </c>
      <c r="C1386" s="31" t="s">
        <v>1441</v>
      </c>
      <c r="D1386" s="18" t="s">
        <v>1250</v>
      </c>
      <c r="E1386" s="19">
        <v>7</v>
      </c>
      <c r="F1386" s="23"/>
      <c r="G1386" s="21">
        <f>ROUND(E1386*F1386,2)</f>
        <v>0</v>
      </c>
    </row>
    <row r="1387" spans="1:7">
      <c r="A1387" s="16"/>
      <c r="B1387" s="22" t="s">
        <v>1448</v>
      </c>
      <c r="C1387" s="30" t="s">
        <v>1449</v>
      </c>
      <c r="D1387" s="18" t="s">
        <v>2865</v>
      </c>
      <c r="E1387" s="19"/>
      <c r="F1387" s="20"/>
      <c r="G1387" s="21"/>
    </row>
    <row r="1388" spans="1:7">
      <c r="A1388" s="16">
        <v>790</v>
      </c>
      <c r="B1388" s="22" t="s">
        <v>1450</v>
      </c>
      <c r="C1388" s="31" t="s">
        <v>1451</v>
      </c>
      <c r="D1388" s="18" t="s">
        <v>1250</v>
      </c>
      <c r="E1388" s="19">
        <v>7</v>
      </c>
      <c r="F1388" s="23"/>
      <c r="G1388" s="21">
        <f>ROUND(E1388*F1388,2)</f>
        <v>0</v>
      </c>
    </row>
    <row r="1389" spans="1:7">
      <c r="A1389" s="16"/>
      <c r="B1389" s="22"/>
      <c r="C1389" s="35" t="s">
        <v>1452</v>
      </c>
      <c r="D1389" s="36"/>
      <c r="E1389" s="36"/>
      <c r="F1389" s="36"/>
      <c r="G1389" s="10">
        <f>SUM(G1380:G1388)</f>
        <v>0</v>
      </c>
    </row>
    <row r="1390" spans="1:7">
      <c r="A1390" s="16"/>
      <c r="B1390" s="22"/>
      <c r="C1390" s="35" t="s">
        <v>1453</v>
      </c>
      <c r="D1390" s="36"/>
      <c r="E1390" s="36"/>
      <c r="F1390" s="36"/>
      <c r="G1390" s="10">
        <f>G1389</f>
        <v>0</v>
      </c>
    </row>
    <row r="1391" spans="1:7">
      <c r="A1391" s="16"/>
      <c r="B1391" s="22"/>
      <c r="C1391" s="31"/>
      <c r="D1391" s="18"/>
      <c r="E1391" s="19"/>
      <c r="F1391" s="20"/>
      <c r="G1391" s="21"/>
    </row>
    <row r="1392" spans="1:7">
      <c r="A1392" s="16"/>
      <c r="B1392" s="17" t="s">
        <v>1454</v>
      </c>
      <c r="C1392" s="30" t="s">
        <v>1455</v>
      </c>
      <c r="D1392" s="18" t="s">
        <v>2865</v>
      </c>
      <c r="E1392" s="19"/>
      <c r="F1392" s="20"/>
      <c r="G1392" s="21"/>
    </row>
    <row r="1393" spans="1:7">
      <c r="A1393" s="16"/>
      <c r="B1393" s="17" t="s">
        <v>1456</v>
      </c>
      <c r="C1393" s="30" t="s">
        <v>1457</v>
      </c>
      <c r="D1393" s="18" t="s">
        <v>2865</v>
      </c>
      <c r="E1393" s="19"/>
      <c r="F1393" s="20"/>
      <c r="G1393" s="21"/>
    </row>
    <row r="1394" spans="1:7" ht="22.5">
      <c r="A1394" s="16"/>
      <c r="B1394" s="17" t="s">
        <v>1458</v>
      </c>
      <c r="C1394" s="30" t="s">
        <v>1459</v>
      </c>
      <c r="D1394" s="18" t="s">
        <v>2865</v>
      </c>
      <c r="E1394" s="19"/>
      <c r="F1394" s="20"/>
      <c r="G1394" s="21"/>
    </row>
    <row r="1395" spans="1:7" ht="22.5">
      <c r="A1395" s="16"/>
      <c r="B1395" s="22" t="s">
        <v>1460</v>
      </c>
      <c r="C1395" s="30" t="s">
        <v>1461</v>
      </c>
      <c r="D1395" s="18" t="s">
        <v>2865</v>
      </c>
      <c r="E1395" s="19"/>
      <c r="F1395" s="20"/>
      <c r="G1395" s="21"/>
    </row>
    <row r="1396" spans="1:7" ht="22.5">
      <c r="A1396" s="16">
        <v>791</v>
      </c>
      <c r="B1396" s="22" t="s">
        <v>1462</v>
      </c>
      <c r="C1396" s="31" t="s">
        <v>1463</v>
      </c>
      <c r="D1396" s="18" t="s">
        <v>1250</v>
      </c>
      <c r="E1396" s="19">
        <v>7</v>
      </c>
      <c r="F1396" s="23"/>
      <c r="G1396" s="21">
        <f>ROUND(E1396*F1396,2)</f>
        <v>0</v>
      </c>
    </row>
    <row r="1397" spans="1:7">
      <c r="A1397" s="16"/>
      <c r="B1397" s="22"/>
      <c r="C1397" s="35" t="s">
        <v>1464</v>
      </c>
      <c r="D1397" s="36"/>
      <c r="E1397" s="36"/>
      <c r="F1397" s="36"/>
      <c r="G1397" s="10">
        <f>SUM(G1394:G1396)</f>
        <v>0</v>
      </c>
    </row>
    <row r="1398" spans="1:7">
      <c r="A1398" s="16"/>
      <c r="B1398" s="22"/>
      <c r="C1398" s="31"/>
      <c r="D1398" s="18"/>
      <c r="E1398" s="19"/>
      <c r="F1398" s="20"/>
      <c r="G1398" s="21"/>
    </row>
    <row r="1399" spans="1:7">
      <c r="A1399" s="16"/>
      <c r="B1399" s="17" t="s">
        <v>1465</v>
      </c>
      <c r="C1399" s="30" t="s">
        <v>1423</v>
      </c>
      <c r="D1399" s="18" t="s">
        <v>2865</v>
      </c>
      <c r="E1399" s="19"/>
      <c r="F1399" s="20"/>
      <c r="G1399" s="21"/>
    </row>
    <row r="1400" spans="1:7" ht="22.5">
      <c r="A1400" s="16"/>
      <c r="B1400" s="17" t="s">
        <v>1466</v>
      </c>
      <c r="C1400" s="30" t="s">
        <v>1467</v>
      </c>
      <c r="D1400" s="18" t="s">
        <v>2865</v>
      </c>
      <c r="E1400" s="19"/>
      <c r="F1400" s="20"/>
      <c r="G1400" s="21"/>
    </row>
    <row r="1401" spans="1:7" ht="22.5">
      <c r="A1401" s="16"/>
      <c r="B1401" s="22" t="s">
        <v>1468</v>
      </c>
      <c r="C1401" s="30" t="s">
        <v>1469</v>
      </c>
      <c r="D1401" s="18" t="s">
        <v>2865</v>
      </c>
      <c r="E1401" s="19"/>
      <c r="F1401" s="20"/>
      <c r="G1401" s="21"/>
    </row>
    <row r="1402" spans="1:7">
      <c r="A1402" s="16">
        <v>792</v>
      </c>
      <c r="B1402" s="22" t="s">
        <v>1470</v>
      </c>
      <c r="C1402" s="31" t="s">
        <v>1471</v>
      </c>
      <c r="D1402" s="18" t="s">
        <v>1250</v>
      </c>
      <c r="E1402" s="19">
        <v>10</v>
      </c>
      <c r="F1402" s="23"/>
      <c r="G1402" s="21">
        <f>ROUND(E1402*F1402,2)</f>
        <v>0</v>
      </c>
    </row>
    <row r="1403" spans="1:7">
      <c r="A1403" s="16"/>
      <c r="B1403" s="22"/>
      <c r="C1403" s="35" t="s">
        <v>1430</v>
      </c>
      <c r="D1403" s="36"/>
      <c r="E1403" s="36"/>
      <c r="F1403" s="36"/>
      <c r="G1403" s="10">
        <f>SUM(G1400:G1402)</f>
        <v>0</v>
      </c>
    </row>
    <row r="1404" spans="1:7">
      <c r="A1404" s="16"/>
      <c r="B1404" s="22"/>
      <c r="C1404" s="35" t="s">
        <v>1472</v>
      </c>
      <c r="D1404" s="36"/>
      <c r="E1404" s="36"/>
      <c r="F1404" s="36"/>
      <c r="G1404" s="10">
        <f>G1397+G1403</f>
        <v>0</v>
      </c>
    </row>
    <row r="1405" spans="1:7">
      <c r="A1405" s="16"/>
      <c r="B1405" s="22"/>
      <c r="C1405" s="31"/>
      <c r="D1405" s="18"/>
      <c r="E1405" s="19"/>
      <c r="F1405" s="20"/>
      <c r="G1405" s="21"/>
    </row>
    <row r="1406" spans="1:7" ht="33.75">
      <c r="A1406" s="16"/>
      <c r="B1406" s="17" t="s">
        <v>1473</v>
      </c>
      <c r="C1406" s="30" t="s">
        <v>1474</v>
      </c>
      <c r="D1406" s="18" t="s">
        <v>2865</v>
      </c>
      <c r="E1406" s="19"/>
      <c r="F1406" s="20"/>
      <c r="G1406" s="21"/>
    </row>
    <row r="1407" spans="1:7">
      <c r="A1407" s="16"/>
      <c r="B1407" s="17" t="s">
        <v>1475</v>
      </c>
      <c r="C1407" s="30" t="s">
        <v>1476</v>
      </c>
      <c r="D1407" s="18" t="s">
        <v>2865</v>
      </c>
      <c r="E1407" s="19"/>
      <c r="F1407" s="20"/>
      <c r="G1407" s="21"/>
    </row>
    <row r="1408" spans="1:7" ht="22.5">
      <c r="A1408" s="16"/>
      <c r="B1408" s="17" t="s">
        <v>1477</v>
      </c>
      <c r="C1408" s="30" t="s">
        <v>1478</v>
      </c>
      <c r="D1408" s="18" t="s">
        <v>2865</v>
      </c>
      <c r="E1408" s="19"/>
      <c r="F1408" s="20"/>
      <c r="G1408" s="21"/>
    </row>
    <row r="1409" spans="1:7">
      <c r="A1409" s="16"/>
      <c r="B1409" s="22" t="s">
        <v>1479</v>
      </c>
      <c r="C1409" s="30" t="s">
        <v>1480</v>
      </c>
      <c r="D1409" s="18" t="s">
        <v>2865</v>
      </c>
      <c r="E1409" s="19"/>
      <c r="F1409" s="20"/>
      <c r="G1409" s="21"/>
    </row>
    <row r="1410" spans="1:7">
      <c r="A1410" s="16">
        <v>793</v>
      </c>
      <c r="B1410" s="22" t="s">
        <v>1481</v>
      </c>
      <c r="C1410" s="31" t="s">
        <v>1482</v>
      </c>
      <c r="D1410" s="18" t="s">
        <v>1250</v>
      </c>
      <c r="E1410" s="19">
        <v>7</v>
      </c>
      <c r="F1410" s="23"/>
      <c r="G1410" s="21">
        <f>ROUND(E1410*F1410,2)</f>
        <v>0</v>
      </c>
    </row>
    <row r="1411" spans="1:7">
      <c r="A1411" s="16"/>
      <c r="B1411" s="17" t="s">
        <v>1483</v>
      </c>
      <c r="C1411" s="30" t="s">
        <v>1484</v>
      </c>
      <c r="D1411" s="18" t="s">
        <v>2865</v>
      </c>
      <c r="E1411" s="19"/>
      <c r="F1411" s="20"/>
      <c r="G1411" s="21"/>
    </row>
    <row r="1412" spans="1:7">
      <c r="A1412" s="16"/>
      <c r="B1412" s="22" t="s">
        <v>1485</v>
      </c>
      <c r="C1412" s="30" t="s">
        <v>1486</v>
      </c>
      <c r="D1412" s="18" t="s">
        <v>2865</v>
      </c>
      <c r="E1412" s="19"/>
      <c r="F1412" s="20"/>
      <c r="G1412" s="21"/>
    </row>
    <row r="1413" spans="1:7">
      <c r="A1413" s="16">
        <v>794</v>
      </c>
      <c r="B1413" s="22" t="s">
        <v>1487</v>
      </c>
      <c r="C1413" s="31" t="s">
        <v>1488</v>
      </c>
      <c r="D1413" s="18" t="s">
        <v>1250</v>
      </c>
      <c r="E1413" s="19">
        <v>7</v>
      </c>
      <c r="F1413" s="23"/>
      <c r="G1413" s="21">
        <f>ROUND(E1413*F1413,2)</f>
        <v>0</v>
      </c>
    </row>
    <row r="1414" spans="1:7">
      <c r="A1414" s="16"/>
      <c r="B1414" s="22"/>
      <c r="C1414" s="35" t="s">
        <v>1489</v>
      </c>
      <c r="D1414" s="36"/>
      <c r="E1414" s="36"/>
      <c r="F1414" s="36"/>
      <c r="G1414" s="10">
        <f>SUM(G1408:G1413)</f>
        <v>0</v>
      </c>
    </row>
    <row r="1415" spans="1:7">
      <c r="A1415" s="16"/>
      <c r="B1415" s="22"/>
      <c r="C1415" s="35" t="s">
        <v>1490</v>
      </c>
      <c r="D1415" s="36"/>
      <c r="E1415" s="36"/>
      <c r="F1415" s="36"/>
      <c r="G1415" s="10">
        <f>G1414</f>
        <v>0</v>
      </c>
    </row>
    <row r="1416" spans="1:7">
      <c r="A1416" s="16"/>
      <c r="B1416" s="22"/>
      <c r="C1416" s="31"/>
      <c r="D1416" s="18"/>
      <c r="E1416" s="19"/>
      <c r="F1416" s="20"/>
      <c r="G1416" s="21"/>
    </row>
    <row r="1417" spans="1:7">
      <c r="A1417" s="16"/>
      <c r="B1417" s="17" t="s">
        <v>1491</v>
      </c>
      <c r="C1417" s="30" t="s">
        <v>1492</v>
      </c>
      <c r="D1417" s="18" t="s">
        <v>2865</v>
      </c>
      <c r="E1417" s="19"/>
      <c r="F1417" s="20"/>
      <c r="G1417" s="21"/>
    </row>
    <row r="1418" spans="1:7">
      <c r="A1418" s="16"/>
      <c r="B1418" s="17" t="s">
        <v>1493</v>
      </c>
      <c r="C1418" s="30" t="s">
        <v>1494</v>
      </c>
      <c r="D1418" s="18" t="s">
        <v>2865</v>
      </c>
      <c r="E1418" s="19"/>
      <c r="F1418" s="20"/>
      <c r="G1418" s="21"/>
    </row>
    <row r="1419" spans="1:7">
      <c r="A1419" s="16"/>
      <c r="B1419" s="17" t="s">
        <v>1495</v>
      </c>
      <c r="C1419" s="30" t="s">
        <v>1496</v>
      </c>
      <c r="D1419" s="18" t="s">
        <v>2865</v>
      </c>
      <c r="E1419" s="19"/>
      <c r="F1419" s="20"/>
      <c r="G1419" s="21"/>
    </row>
    <row r="1420" spans="1:7" ht="22.5">
      <c r="A1420" s="16"/>
      <c r="B1420" s="22" t="s">
        <v>1497</v>
      </c>
      <c r="C1420" s="30" t="s">
        <v>1498</v>
      </c>
      <c r="D1420" s="18" t="s">
        <v>2865</v>
      </c>
      <c r="E1420" s="19"/>
      <c r="F1420" s="20"/>
      <c r="G1420" s="21"/>
    </row>
    <row r="1421" spans="1:7">
      <c r="A1421" s="16">
        <v>795</v>
      </c>
      <c r="B1421" s="22" t="s">
        <v>1499</v>
      </c>
      <c r="C1421" s="31" t="s">
        <v>1500</v>
      </c>
      <c r="D1421" s="18" t="s">
        <v>2874</v>
      </c>
      <c r="E1421" s="19">
        <v>166</v>
      </c>
      <c r="F1421" s="23"/>
      <c r="G1421" s="21">
        <f>ROUND(E1421*F1421,2)</f>
        <v>0</v>
      </c>
    </row>
    <row r="1422" spans="1:7">
      <c r="A1422" s="16">
        <v>796</v>
      </c>
      <c r="B1422" s="22" t="s">
        <v>1501</v>
      </c>
      <c r="C1422" s="31" t="s">
        <v>1502</v>
      </c>
      <c r="D1422" s="18" t="s">
        <v>2874</v>
      </c>
      <c r="E1422" s="19">
        <v>166</v>
      </c>
      <c r="F1422" s="23"/>
      <c r="G1422" s="21">
        <f>ROUND(E1422*F1422,2)</f>
        <v>0</v>
      </c>
    </row>
    <row r="1423" spans="1:7">
      <c r="A1423" s="16">
        <v>797</v>
      </c>
      <c r="B1423" s="22" t="s">
        <v>1503</v>
      </c>
      <c r="C1423" s="31" t="s">
        <v>1504</v>
      </c>
      <c r="D1423" s="18" t="s">
        <v>2874</v>
      </c>
      <c r="E1423" s="19">
        <v>645</v>
      </c>
      <c r="F1423" s="23"/>
      <c r="G1423" s="21">
        <f>ROUND(E1423*F1423,2)</f>
        <v>0</v>
      </c>
    </row>
    <row r="1424" spans="1:7" ht="22.5">
      <c r="A1424" s="16"/>
      <c r="B1424" s="17" t="s">
        <v>1505</v>
      </c>
      <c r="C1424" s="30" t="s">
        <v>1506</v>
      </c>
      <c r="D1424" s="18" t="s">
        <v>2865</v>
      </c>
      <c r="E1424" s="19"/>
      <c r="F1424" s="20"/>
      <c r="G1424" s="21"/>
    </row>
    <row r="1425" spans="1:7" ht="22.5">
      <c r="A1425" s="16">
        <v>798</v>
      </c>
      <c r="B1425" s="22" t="s">
        <v>1507</v>
      </c>
      <c r="C1425" s="31" t="s">
        <v>1508</v>
      </c>
      <c r="D1425" s="18" t="s">
        <v>2874</v>
      </c>
      <c r="E1425" s="19">
        <v>645</v>
      </c>
      <c r="F1425" s="23"/>
      <c r="G1425" s="21">
        <f>ROUND(E1425*F1425,2)</f>
        <v>0</v>
      </c>
    </row>
    <row r="1426" spans="1:7" ht="22.5">
      <c r="A1426" s="16"/>
      <c r="B1426" s="17" t="s">
        <v>1509</v>
      </c>
      <c r="C1426" s="30" t="s">
        <v>1510</v>
      </c>
      <c r="D1426" s="18" t="s">
        <v>2865</v>
      </c>
      <c r="E1426" s="19"/>
      <c r="F1426" s="20"/>
      <c r="G1426" s="21"/>
    </row>
    <row r="1427" spans="1:7" ht="22.5">
      <c r="A1427" s="16">
        <v>799</v>
      </c>
      <c r="B1427" s="22" t="s">
        <v>1511</v>
      </c>
      <c r="C1427" s="31" t="s">
        <v>1512</v>
      </c>
      <c r="D1427" s="18" t="s">
        <v>2890</v>
      </c>
      <c r="E1427" s="19">
        <v>1</v>
      </c>
      <c r="F1427" s="23"/>
      <c r="G1427" s="21">
        <f>ROUND(E1427*F1427,2)</f>
        <v>0</v>
      </c>
    </row>
    <row r="1428" spans="1:7" ht="33.75">
      <c r="A1428" s="16"/>
      <c r="B1428" s="22" t="s">
        <v>1513</v>
      </c>
      <c r="C1428" s="30" t="s">
        <v>1514</v>
      </c>
      <c r="D1428" s="18" t="s">
        <v>2865</v>
      </c>
      <c r="E1428" s="19"/>
      <c r="F1428" s="20"/>
      <c r="G1428" s="21"/>
    </row>
    <row r="1429" spans="1:7">
      <c r="A1429" s="16">
        <v>800</v>
      </c>
      <c r="B1429" s="22" t="s">
        <v>1515</v>
      </c>
      <c r="C1429" s="31" t="s">
        <v>1516</v>
      </c>
      <c r="D1429" s="18" t="s">
        <v>2930</v>
      </c>
      <c r="E1429" s="19">
        <v>116.89</v>
      </c>
      <c r="F1429" s="23"/>
      <c r="G1429" s="21">
        <f>ROUND(E1429*F1429,2)</f>
        <v>0</v>
      </c>
    </row>
    <row r="1430" spans="1:7" ht="22.5">
      <c r="A1430" s="16"/>
      <c r="B1430" s="22" t="s">
        <v>1517</v>
      </c>
      <c r="C1430" s="30" t="s">
        <v>1518</v>
      </c>
      <c r="D1430" s="18" t="s">
        <v>2865</v>
      </c>
      <c r="E1430" s="19"/>
      <c r="F1430" s="20"/>
      <c r="G1430" s="21"/>
    </row>
    <row r="1431" spans="1:7">
      <c r="A1431" s="16">
        <v>801</v>
      </c>
      <c r="B1431" s="22" t="s">
        <v>1519</v>
      </c>
      <c r="C1431" s="31" t="s">
        <v>3482</v>
      </c>
      <c r="D1431" s="18" t="s">
        <v>2874</v>
      </c>
      <c r="E1431" s="19">
        <v>645</v>
      </c>
      <c r="F1431" s="23"/>
      <c r="G1431" s="21">
        <f>ROUND(E1431*F1431,2)</f>
        <v>0</v>
      </c>
    </row>
    <row r="1432" spans="1:7">
      <c r="A1432" s="16"/>
      <c r="B1432" s="22"/>
      <c r="C1432" s="35" t="s">
        <v>1520</v>
      </c>
      <c r="D1432" s="36"/>
      <c r="E1432" s="36"/>
      <c r="F1432" s="36"/>
      <c r="G1432" s="10">
        <f>SUM(G1419:G1431)</f>
        <v>0</v>
      </c>
    </row>
    <row r="1433" spans="1:7">
      <c r="A1433" s="16"/>
      <c r="B1433" s="22"/>
      <c r="C1433" s="35" t="s">
        <v>1521</v>
      </c>
      <c r="D1433" s="36"/>
      <c r="E1433" s="36"/>
      <c r="F1433" s="36"/>
      <c r="G1433" s="10">
        <f>G1432</f>
        <v>0</v>
      </c>
    </row>
    <row r="1434" spans="1:7">
      <c r="A1434" s="16"/>
      <c r="B1434" s="22"/>
      <c r="C1434" s="31"/>
      <c r="D1434" s="18"/>
      <c r="E1434" s="19"/>
      <c r="F1434" s="20"/>
      <c r="G1434" s="21"/>
    </row>
    <row r="1435" spans="1:7" ht="22.5">
      <c r="A1435" s="16"/>
      <c r="B1435" s="17" t="s">
        <v>1522</v>
      </c>
      <c r="C1435" s="30" t="s">
        <v>1523</v>
      </c>
      <c r="D1435" s="18" t="s">
        <v>2865</v>
      </c>
      <c r="E1435" s="19"/>
      <c r="F1435" s="20"/>
      <c r="G1435" s="21"/>
    </row>
    <row r="1436" spans="1:7">
      <c r="A1436" s="16"/>
      <c r="B1436" s="17" t="s">
        <v>1524</v>
      </c>
      <c r="C1436" s="30" t="s">
        <v>1525</v>
      </c>
      <c r="D1436" s="18" t="s">
        <v>2865</v>
      </c>
      <c r="E1436" s="19"/>
      <c r="F1436" s="20"/>
      <c r="G1436" s="21"/>
    </row>
    <row r="1437" spans="1:7">
      <c r="A1437" s="16"/>
      <c r="B1437" s="17" t="s">
        <v>1526</v>
      </c>
      <c r="C1437" s="30" t="s">
        <v>1527</v>
      </c>
      <c r="D1437" s="18" t="s">
        <v>2865</v>
      </c>
      <c r="E1437" s="19"/>
      <c r="F1437" s="20"/>
      <c r="G1437" s="21"/>
    </row>
    <row r="1438" spans="1:7" ht="22.5">
      <c r="A1438" s="16"/>
      <c r="B1438" s="22" t="s">
        <v>1528</v>
      </c>
      <c r="C1438" s="30" t="s">
        <v>1529</v>
      </c>
      <c r="D1438" s="18" t="s">
        <v>2865</v>
      </c>
      <c r="E1438" s="19"/>
      <c r="F1438" s="20"/>
      <c r="G1438" s="21"/>
    </row>
    <row r="1439" spans="1:7">
      <c r="A1439" s="16">
        <v>802</v>
      </c>
      <c r="B1439" s="22" t="s">
        <v>1530</v>
      </c>
      <c r="C1439" s="31" t="s">
        <v>3486</v>
      </c>
      <c r="D1439" s="18" t="s">
        <v>3105</v>
      </c>
      <c r="E1439" s="19">
        <v>41</v>
      </c>
      <c r="F1439" s="23"/>
      <c r="G1439" s="21">
        <f>ROUND(E1439*F1439,2)</f>
        <v>0</v>
      </c>
    </row>
    <row r="1440" spans="1:7">
      <c r="A1440" s="16"/>
      <c r="B1440" s="22"/>
      <c r="C1440" s="35" t="s">
        <v>1531</v>
      </c>
      <c r="D1440" s="36"/>
      <c r="E1440" s="36"/>
      <c r="F1440" s="36"/>
      <c r="G1440" s="10">
        <f>SUM(G1437:G1439)</f>
        <v>0</v>
      </c>
    </row>
    <row r="1441" spans="1:7">
      <c r="A1441" s="16"/>
      <c r="B1441" s="22"/>
      <c r="C1441" s="31"/>
      <c r="D1441" s="18"/>
      <c r="E1441" s="19"/>
      <c r="F1441" s="20"/>
      <c r="G1441" s="21"/>
    </row>
    <row r="1442" spans="1:7" ht="22.5">
      <c r="A1442" s="16"/>
      <c r="B1442" s="17" t="s">
        <v>1532</v>
      </c>
      <c r="C1442" s="30" t="s">
        <v>1533</v>
      </c>
      <c r="D1442" s="18" t="s">
        <v>2865</v>
      </c>
      <c r="E1442" s="19"/>
      <c r="F1442" s="20"/>
      <c r="G1442" s="21"/>
    </row>
    <row r="1443" spans="1:7">
      <c r="A1443" s="16"/>
      <c r="B1443" s="17" t="s">
        <v>1534</v>
      </c>
      <c r="C1443" s="30" t="s">
        <v>1535</v>
      </c>
      <c r="D1443" s="18" t="s">
        <v>2865</v>
      </c>
      <c r="E1443" s="19"/>
      <c r="F1443" s="20"/>
      <c r="G1443" s="21"/>
    </row>
    <row r="1444" spans="1:7" ht="22.5">
      <c r="A1444" s="16"/>
      <c r="B1444" s="22" t="s">
        <v>1536</v>
      </c>
      <c r="C1444" s="30" t="s">
        <v>1537</v>
      </c>
      <c r="D1444" s="18" t="s">
        <v>2865</v>
      </c>
      <c r="E1444" s="19"/>
      <c r="F1444" s="20"/>
      <c r="G1444" s="21"/>
    </row>
    <row r="1445" spans="1:7" ht="22.5">
      <c r="A1445" s="16">
        <v>803</v>
      </c>
      <c r="B1445" s="22" t="s">
        <v>1538</v>
      </c>
      <c r="C1445" s="31" t="s">
        <v>1539</v>
      </c>
      <c r="D1445" s="18" t="s">
        <v>3105</v>
      </c>
      <c r="E1445" s="19">
        <v>180</v>
      </c>
      <c r="F1445" s="23"/>
      <c r="G1445" s="21">
        <f>ROUND(E1445*F1445,2)</f>
        <v>0</v>
      </c>
    </row>
    <row r="1446" spans="1:7" ht="22.5">
      <c r="A1446" s="16">
        <v>804</v>
      </c>
      <c r="B1446" s="22" t="s">
        <v>1540</v>
      </c>
      <c r="C1446" s="31" t="s">
        <v>1541</v>
      </c>
      <c r="D1446" s="18" t="s">
        <v>2874</v>
      </c>
      <c r="E1446" s="19">
        <v>50</v>
      </c>
      <c r="F1446" s="23"/>
      <c r="G1446" s="21">
        <f>ROUND(E1446*F1446,2)</f>
        <v>0</v>
      </c>
    </row>
    <row r="1447" spans="1:7">
      <c r="C1447" s="35" t="s">
        <v>1542</v>
      </c>
      <c r="D1447" s="36"/>
      <c r="E1447" s="36"/>
      <c r="F1447" s="36"/>
      <c r="G1447" s="10">
        <f>SUM(G1443:G1446)</f>
        <v>0</v>
      </c>
    </row>
    <row r="1448" spans="1:7">
      <c r="C1448" s="35" t="s">
        <v>1543</v>
      </c>
      <c r="D1448" s="36"/>
      <c r="E1448" s="36"/>
      <c r="F1448" s="36"/>
      <c r="G1448" s="10">
        <f>G1440+G1447</f>
        <v>0</v>
      </c>
    </row>
    <row r="1449" spans="1:7" ht="25.15" customHeight="1">
      <c r="C1449" s="46" t="s">
        <v>1544</v>
      </c>
      <c r="D1449" s="47"/>
      <c r="E1449" s="47"/>
      <c r="F1449" s="47"/>
      <c r="G1449" s="10">
        <f>G25+G372+G398+G425+G479+G492+G841+G1258+G1291+G1326+G1354+G1362+G1376+G1390+G1404+G1415+G1433+G1448</f>
        <v>0</v>
      </c>
    </row>
    <row r="1451" spans="1:7">
      <c r="C1451" s="32" t="s">
        <v>1545</v>
      </c>
    </row>
    <row r="1453" spans="1:7">
      <c r="A1453" s="16"/>
      <c r="B1453" s="17" t="s">
        <v>1546</v>
      </c>
      <c r="C1453" s="30" t="s">
        <v>1547</v>
      </c>
      <c r="D1453" s="18" t="s">
        <v>2865</v>
      </c>
      <c r="E1453" s="19"/>
      <c r="F1453" s="20"/>
      <c r="G1453" s="21"/>
    </row>
    <row r="1454" spans="1:7" ht="33.75">
      <c r="A1454" s="16"/>
      <c r="B1454" s="17" t="s">
        <v>1548</v>
      </c>
      <c r="C1454" s="30" t="s">
        <v>1549</v>
      </c>
      <c r="D1454" s="18" t="s">
        <v>2865</v>
      </c>
      <c r="E1454" s="19"/>
      <c r="F1454" s="20"/>
      <c r="G1454" s="21"/>
    </row>
    <row r="1455" spans="1:7" ht="33.75">
      <c r="A1455" s="16"/>
      <c r="B1455" s="17" t="s">
        <v>1550</v>
      </c>
      <c r="C1455" s="30" t="s">
        <v>1549</v>
      </c>
      <c r="D1455" s="18" t="s">
        <v>2865</v>
      </c>
      <c r="E1455" s="19"/>
      <c r="F1455" s="20"/>
      <c r="G1455" s="21"/>
    </row>
    <row r="1456" spans="1:7" ht="33.75">
      <c r="A1456" s="16"/>
      <c r="B1456" s="22" t="s">
        <v>1551</v>
      </c>
      <c r="C1456" s="30" t="s">
        <v>1552</v>
      </c>
      <c r="D1456" s="18" t="s">
        <v>2865</v>
      </c>
      <c r="E1456" s="19"/>
      <c r="F1456" s="20"/>
      <c r="G1456" s="21"/>
    </row>
    <row r="1457" spans="1:7" ht="67.5">
      <c r="A1457" s="16">
        <v>805</v>
      </c>
      <c r="B1457" s="22" t="s">
        <v>1553</v>
      </c>
      <c r="C1457" s="31" t="s">
        <v>1554</v>
      </c>
      <c r="D1457" s="18" t="s">
        <v>2890</v>
      </c>
      <c r="E1457" s="19">
        <v>1</v>
      </c>
      <c r="F1457" s="20">
        <v>18850</v>
      </c>
      <c r="G1457" s="21">
        <f>ROUND(E1457*F1457,2)</f>
        <v>18850</v>
      </c>
    </row>
    <row r="1458" spans="1:7" ht="45">
      <c r="A1458" s="16">
        <v>806</v>
      </c>
      <c r="B1458" s="22" t="s">
        <v>1555</v>
      </c>
      <c r="C1458" s="31" t="s">
        <v>1556</v>
      </c>
      <c r="D1458" s="18" t="s">
        <v>2890</v>
      </c>
      <c r="E1458" s="19">
        <v>1</v>
      </c>
      <c r="F1458" s="20">
        <v>13650</v>
      </c>
      <c r="G1458" s="21">
        <f>ROUND(E1458*F1458,2)</f>
        <v>13650</v>
      </c>
    </row>
    <row r="1459" spans="1:7">
      <c r="A1459" s="16">
        <v>807</v>
      </c>
      <c r="B1459" s="22" t="s">
        <v>1557</v>
      </c>
      <c r="C1459" s="31" t="s">
        <v>1558</v>
      </c>
      <c r="D1459" s="18" t="s">
        <v>2890</v>
      </c>
      <c r="E1459" s="19">
        <v>1</v>
      </c>
      <c r="F1459" s="20">
        <v>2550</v>
      </c>
      <c r="G1459" s="21">
        <f>ROUND(E1459*F1459,2)</f>
        <v>2550</v>
      </c>
    </row>
    <row r="1460" spans="1:7" ht="56.25">
      <c r="A1460" s="16">
        <v>808</v>
      </c>
      <c r="B1460" s="22" t="s">
        <v>1559</v>
      </c>
      <c r="C1460" s="31" t="s">
        <v>1560</v>
      </c>
      <c r="D1460" s="18" t="s">
        <v>2890</v>
      </c>
      <c r="E1460" s="19">
        <v>1</v>
      </c>
      <c r="F1460" s="20">
        <v>7500</v>
      </c>
      <c r="G1460" s="21">
        <f>ROUND(E1460*F1460,2)</f>
        <v>7500</v>
      </c>
    </row>
    <row r="1461" spans="1:7" ht="25.15" customHeight="1">
      <c r="C1461" s="48" t="s">
        <v>1561</v>
      </c>
      <c r="D1461" s="44"/>
      <c r="E1461" s="44"/>
      <c r="F1461" s="45"/>
      <c r="G1461" s="10">
        <f>SUM(G1453:G1460)</f>
        <v>42550</v>
      </c>
    </row>
    <row r="1464" spans="1:7" ht="45" customHeight="1">
      <c r="C1464" s="41" t="s">
        <v>1562</v>
      </c>
      <c r="D1464" s="42"/>
      <c r="E1464" s="42"/>
      <c r="F1464" s="42"/>
      <c r="G1464" s="42"/>
    </row>
    <row r="1466" spans="1:7" ht="45" customHeight="1">
      <c r="C1466" s="43" t="s">
        <v>1563</v>
      </c>
      <c r="D1466" s="44"/>
      <c r="E1466" s="44"/>
      <c r="F1466" s="45"/>
      <c r="G1466" s="24">
        <f>G371</f>
        <v>0</v>
      </c>
    </row>
    <row r="1467" spans="1:7" ht="45" customHeight="1">
      <c r="C1467" s="43" t="s">
        <v>1564</v>
      </c>
      <c r="D1467" s="44"/>
      <c r="E1467" s="44"/>
      <c r="F1467" s="45"/>
      <c r="G1467" s="24">
        <f>G1449-G371</f>
        <v>0</v>
      </c>
    </row>
    <row r="1468" spans="1:7" ht="45" customHeight="1">
      <c r="C1468" s="43" t="s">
        <v>1565</v>
      </c>
      <c r="D1468" s="44"/>
      <c r="E1468" s="44"/>
      <c r="F1468" s="45"/>
      <c r="G1468" s="24">
        <f>G1466+G1467</f>
        <v>0</v>
      </c>
    </row>
    <row r="1469" spans="1:7" ht="45" customHeight="1">
      <c r="C1469" s="43" t="s">
        <v>1566</v>
      </c>
      <c r="D1469" s="44"/>
      <c r="E1469" s="44"/>
      <c r="F1469" s="45"/>
      <c r="G1469" s="25">
        <v>1885284.4800000014</v>
      </c>
    </row>
    <row r="1470" spans="1:7" ht="45" customHeight="1">
      <c r="C1470" s="43" t="s">
        <v>1567</v>
      </c>
      <c r="D1470" s="44"/>
      <c r="E1470" s="44"/>
      <c r="F1470" s="45"/>
      <c r="G1470" s="26">
        <f>IF(G1469=0,0,(1-G1468/G1469))</f>
        <v>1</v>
      </c>
    </row>
    <row r="1471" spans="1:7" ht="45" customHeight="1">
      <c r="C1471" s="43" t="s">
        <v>1568</v>
      </c>
      <c r="D1471" s="44"/>
      <c r="E1471" s="44"/>
      <c r="F1471" s="45"/>
      <c r="G1471" s="24">
        <f>G1461</f>
        <v>42550</v>
      </c>
    </row>
    <row r="1472" spans="1:7" ht="45" customHeight="1">
      <c r="C1472" s="52" t="s">
        <v>1569</v>
      </c>
      <c r="D1472" s="44"/>
      <c r="E1472" s="44"/>
      <c r="F1472" s="45"/>
      <c r="G1472" s="24">
        <f>G1466+G1467+G1471</f>
        <v>42550</v>
      </c>
    </row>
    <row r="1475" spans="3:7">
      <c r="C1475" s="33" t="s">
        <v>1570</v>
      </c>
    </row>
    <row r="1477" spans="3:7">
      <c r="C1477" s="53" t="s">
        <v>1571</v>
      </c>
      <c r="D1477" s="50"/>
      <c r="E1477" s="50"/>
      <c r="F1477" s="51"/>
    </row>
    <row r="1478" spans="3:7" ht="124.9" customHeight="1">
      <c r="C1478" s="49" t="s">
        <v>1572</v>
      </c>
      <c r="D1478" s="50"/>
      <c r="E1478" s="50"/>
      <c r="F1478" s="51"/>
    </row>
    <row r="1479" spans="3:7" ht="139.9" customHeight="1">
      <c r="C1479" s="49" t="s">
        <v>1573</v>
      </c>
      <c r="D1479" s="50"/>
      <c r="E1479" s="50"/>
      <c r="F1479" s="51"/>
    </row>
    <row r="1480" spans="3:7" ht="25.15" customHeight="1">
      <c r="C1480" s="53" t="s">
        <v>1574</v>
      </c>
      <c r="D1480" s="50"/>
      <c r="E1480" s="50"/>
      <c r="F1480" s="51"/>
    </row>
    <row r="1481" spans="3:7" ht="49.9" customHeight="1">
      <c r="C1481" s="49" t="s">
        <v>1575</v>
      </c>
      <c r="D1481" s="50"/>
      <c r="E1481" s="50"/>
      <c r="F1481" s="51"/>
    </row>
    <row r="1482" spans="3:7" ht="49.9" customHeight="1">
      <c r="C1482" s="49" t="s">
        <v>1576</v>
      </c>
      <c r="D1482" s="50"/>
      <c r="E1482" s="50"/>
      <c r="F1482" s="51"/>
    </row>
    <row r="1483" spans="3:7" ht="60" customHeight="1">
      <c r="C1483" s="49" t="s">
        <v>1577</v>
      </c>
      <c r="D1483" s="50"/>
      <c r="E1483" s="50"/>
      <c r="F1483" s="51"/>
    </row>
    <row r="1484" spans="3:7" ht="100.15" customHeight="1">
      <c r="C1484" s="49" t="s">
        <v>1578</v>
      </c>
      <c r="D1484" s="50"/>
      <c r="E1484" s="50"/>
      <c r="F1484" s="51"/>
    </row>
    <row r="1486" spans="3:7" ht="25.15" customHeight="1">
      <c r="C1486" s="54" t="s">
        <v>1579</v>
      </c>
      <c r="D1486" s="54"/>
      <c r="E1486" s="54"/>
      <c r="F1486" s="54"/>
      <c r="G1486" s="27"/>
    </row>
    <row r="1488" spans="3:7" ht="25.15" customHeight="1">
      <c r="C1488" s="54" t="s">
        <v>1580</v>
      </c>
      <c r="D1488" s="54"/>
      <c r="E1488" s="54"/>
      <c r="F1488" s="54"/>
      <c r="G1488" s="27"/>
    </row>
    <row r="1490" spans="3:7" ht="25.15" customHeight="1">
      <c r="C1490" s="54" t="s">
        <v>1581</v>
      </c>
      <c r="D1490" s="54"/>
      <c r="E1490" s="54"/>
      <c r="F1490" s="54"/>
      <c r="G1490" s="27"/>
    </row>
    <row r="1492" spans="3:7" ht="25.15" customHeight="1">
      <c r="C1492" s="54" t="s">
        <v>1581</v>
      </c>
      <c r="D1492" s="54"/>
      <c r="E1492" s="54"/>
      <c r="F1492" s="54"/>
      <c r="G1492" s="27"/>
    </row>
    <row r="1494" spans="3:7" ht="25.15" customHeight="1">
      <c r="C1494" s="54" t="s">
        <v>1581</v>
      </c>
      <c r="D1494" s="54"/>
      <c r="E1494" s="54"/>
      <c r="F1494" s="54"/>
      <c r="G1494" s="27"/>
    </row>
    <row r="1496" spans="3:7" ht="25.15" customHeight="1">
      <c r="C1496" s="54" t="s">
        <v>1581</v>
      </c>
      <c r="D1496" s="54"/>
      <c r="E1496" s="54"/>
      <c r="F1496" s="54"/>
      <c r="G1496" s="27"/>
    </row>
    <row r="1498" spans="3:7" ht="25.15" customHeight="1">
      <c r="C1498" s="54" t="s">
        <v>1581</v>
      </c>
      <c r="D1498" s="54"/>
      <c r="E1498" s="54"/>
      <c r="F1498" s="54"/>
      <c r="G1498" s="27"/>
    </row>
  </sheetData>
  <sheetProtection password="B4A0" sheet="1" objects="1" scenarios="1"/>
  <mergeCells count="111">
    <mergeCell ref="C1492:F1492"/>
    <mergeCell ref="C1479:F1479"/>
    <mergeCell ref="C1480:F1480"/>
    <mergeCell ref="C1494:F1494"/>
    <mergeCell ref="C1496:F1496"/>
    <mergeCell ref="C1498:F1498"/>
    <mergeCell ref="C1483:F1483"/>
    <mergeCell ref="C1484:F1484"/>
    <mergeCell ref="C1486:F1486"/>
    <mergeCell ref="C1488:F1488"/>
    <mergeCell ref="C1490:F1490"/>
    <mergeCell ref="C1481:F1481"/>
    <mergeCell ref="C1482:F1482"/>
    <mergeCell ref="C1467:F1467"/>
    <mergeCell ref="C1468:F1468"/>
    <mergeCell ref="C1469:F1469"/>
    <mergeCell ref="C1470:F1470"/>
    <mergeCell ref="C1471:F1471"/>
    <mergeCell ref="C1472:F1472"/>
    <mergeCell ref="C1477:F1477"/>
    <mergeCell ref="C1478:F1478"/>
    <mergeCell ref="C1433:F1433"/>
    <mergeCell ref="C1440:F1440"/>
    <mergeCell ref="C1447:F1447"/>
    <mergeCell ref="C1448:F1448"/>
    <mergeCell ref="C1449:F1449"/>
    <mergeCell ref="C1461:F1461"/>
    <mergeCell ref="C1375:F1375"/>
    <mergeCell ref="C1376:F1376"/>
    <mergeCell ref="C1389:F1389"/>
    <mergeCell ref="C1390:F1390"/>
    <mergeCell ref="C1464:G1464"/>
    <mergeCell ref="C1466:F1466"/>
    <mergeCell ref="C1404:F1404"/>
    <mergeCell ref="C1414:F1414"/>
    <mergeCell ref="C1415:F1415"/>
    <mergeCell ref="C1432:F1432"/>
    <mergeCell ref="C1318:F1318"/>
    <mergeCell ref="C1325:F1325"/>
    <mergeCell ref="C1397:F1397"/>
    <mergeCell ref="C1403:F1403"/>
    <mergeCell ref="C1347:F1347"/>
    <mergeCell ref="C1353:F1353"/>
    <mergeCell ref="C1354:F1354"/>
    <mergeCell ref="C1361:F1361"/>
    <mergeCell ref="C1362:F1362"/>
    <mergeCell ref="C1369:F1369"/>
    <mergeCell ref="C1326:F1326"/>
    <mergeCell ref="C1336:F1336"/>
    <mergeCell ref="C1257:F1257"/>
    <mergeCell ref="C1258:F1258"/>
    <mergeCell ref="C1270:F1270"/>
    <mergeCell ref="C1276:F1276"/>
    <mergeCell ref="C1290:F1290"/>
    <mergeCell ref="C1291:F1291"/>
    <mergeCell ref="C1303:F1303"/>
    <mergeCell ref="C1312:F1312"/>
    <mergeCell ref="C841:F841"/>
    <mergeCell ref="C950:F950"/>
    <mergeCell ref="C971:F971"/>
    <mergeCell ref="C1115:F1115"/>
    <mergeCell ref="C1158:F1158"/>
    <mergeCell ref="C1163:F1163"/>
    <mergeCell ref="C705:F705"/>
    <mergeCell ref="C722:F722"/>
    <mergeCell ref="C728:F728"/>
    <mergeCell ref="C743:F743"/>
    <mergeCell ref="C1173:F1173"/>
    <mergeCell ref="C1246:F1246"/>
    <mergeCell ref="C775:F775"/>
    <mergeCell ref="C789:F789"/>
    <mergeCell ref="C818:F818"/>
    <mergeCell ref="C840:F840"/>
    <mergeCell ref="C472:F472"/>
    <mergeCell ref="C478:F478"/>
    <mergeCell ref="C749:F749"/>
    <mergeCell ref="C759:F759"/>
    <mergeCell ref="C492:F492"/>
    <mergeCell ref="C499:F499"/>
    <mergeCell ref="C544:F544"/>
    <mergeCell ref="C567:F567"/>
    <mergeCell ref="C632:F632"/>
    <mergeCell ref="C672:F672"/>
    <mergeCell ref="C479:F479"/>
    <mergeCell ref="C491:F491"/>
    <mergeCell ref="C371:F371"/>
    <mergeCell ref="C372:F372"/>
    <mergeCell ref="C382:F382"/>
    <mergeCell ref="C388:F388"/>
    <mergeCell ref="C397:F397"/>
    <mergeCell ref="C398:F398"/>
    <mergeCell ref="C424:F424"/>
    <mergeCell ref="C425:F425"/>
    <mergeCell ref="C286:F286"/>
    <mergeCell ref="C340:F340"/>
    <mergeCell ref="C352:F352"/>
    <mergeCell ref="C58:F58"/>
    <mergeCell ref="C75:F75"/>
    <mergeCell ref="C127:F127"/>
    <mergeCell ref="C142:F142"/>
    <mergeCell ref="C158:F158"/>
    <mergeCell ref="C168:F168"/>
    <mergeCell ref="C257:F257"/>
    <mergeCell ref="C24:F24"/>
    <mergeCell ref="C25:F25"/>
    <mergeCell ref="C187:F187"/>
    <mergeCell ref="C221:F221"/>
    <mergeCell ref="A1:G1"/>
    <mergeCell ref="A3:G3"/>
    <mergeCell ref="C14:F14"/>
    <mergeCell ref="C19:F19"/>
  </mergeCells>
  <phoneticPr fontId="5" type="noConversion"/>
  <pageMargins left="0.7" right="0.7" top="0.78740157499999996" bottom="0.78740157499999996" header="0.3" footer="0.3"/>
  <pageSetup paperSize="9" scale="93" orientation="portrait" r:id="rId1"/>
  <headerFooter>
    <oddHeader>&amp;LComune di Vandoies&amp;RProvincia di BOLZANO</oddHeader>
  </headerFooter>
  <rowBreaks count="1" manualBreakCount="1">
    <brk id="146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Anlage C1</vt:lpstr>
      <vt:lpstr>Allegato C1</vt:lpstr>
      <vt:lpstr>'Allegato C1'!Druckbereich</vt:lpstr>
      <vt:lpstr>'Anlage C1'!Druckbereich</vt:lpstr>
      <vt:lpstr>'Allegato C1'!Drucktitel</vt:lpstr>
      <vt:lpstr>'Anlage C1'!Drucktitel</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Callegari</dc:creator>
  <cp:lastModifiedBy>pb31361</cp:lastModifiedBy>
  <cp:lastPrinted>2014-05-19T10:31:02Z</cp:lastPrinted>
  <dcterms:created xsi:type="dcterms:W3CDTF">2014-03-03T11:48:21Z</dcterms:created>
  <dcterms:modified xsi:type="dcterms:W3CDTF">2014-05-19T14:41:13Z</dcterms:modified>
</cp:coreProperties>
</file>