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840" activeTab="0"/>
  </bookViews>
  <sheets>
    <sheet name="Verzeichnis der Arbeiten" sheetId="1" r:id="rId1"/>
    <sheet name="Tabelle3" sheetId="2" r:id="rId2"/>
  </sheets>
  <definedNames>
    <definedName name="_xlnm.Print_Titles" localSheetId="0">'Verzeichnis der Arbeiten'!$23:$23</definedName>
  </definedNames>
  <calcPr fullCalcOnLoad="1"/>
</workbook>
</file>

<file path=xl/sharedStrings.xml><?xml version="1.0" encoding="utf-8"?>
<sst xmlns="http://schemas.openxmlformats.org/spreadsheetml/2006/main" count="2888" uniqueCount="1756">
  <si>
    <t>Elektrohauptschalter für technische Räume zur Schnellabschaltung der Stromversorgung im Brandfall von Heizräumen, Lüftungsräumen, Kältezentralen, Notstromaggregaträumen usw., liefern und montieren; komplett mit Differentialschutzschalter und elektromagnetischer Sicherheitsauslösung. Schutzart IP 55.
Unterputzausführung, komplett mit Sicherheitstürchen mit Frontglasscheibe und allen weiteren Montagezubehörteilen:</t>
  </si>
  <si>
    <t>13.06.04.01.a</t>
  </si>
  <si>
    <t>Nennleistung 25 A - vierpolig</t>
  </si>
  <si>
    <t>13.06.04.01.b</t>
  </si>
  <si>
    <t>Nennleistung 32 A - vierpolig</t>
  </si>
  <si>
    <t>13.06.04.01.c</t>
  </si>
  <si>
    <t>Nennleistung 50 A - vierpolig</t>
  </si>
  <si>
    <t>13.06.04.01.d</t>
  </si>
  <si>
    <t>Nennleistung 63 A - vierpolig</t>
  </si>
  <si>
    <t>13.06.04.01.e</t>
  </si>
  <si>
    <t>Nennleistung 100 A - vierpolig</t>
  </si>
  <si>
    <t>13.06.04.02</t>
  </si>
  <si>
    <t>Hydraulische Weiche für große Heizungsanlagen zur Erzeugung eines Druckausgleichs zwischen Vor- und Rücklauf, aus geschweißtem Stahlblech, max. Betriebsdruck 6 bar, komplett mit Trennsegment aus Lochblech im Bereich der oberen Anschlußflanschen, komplett mit Muffen für Temperatursonden und Thermometer, Entleerungsmuffe, usw., ausgenommen die Wärmeisolierung:</t>
  </si>
  <si>
    <t>13.01.15.02.a</t>
  </si>
  <si>
    <t>DN 250, l =1000 mm, 4 flan. DN  65, 4 man. 1"</t>
  </si>
  <si>
    <t>13.02.06.05</t>
  </si>
  <si>
    <t>Gasfilter mit integriertem Gasdruckstabilisator; Gehäuse und Deckel aus Aluminium mit Muffenanschluß (bis DN 50) und Flanschanschluß (von DN 65), austauschbare Filterpatrone aus Viledon, Ablaufdruck regulierbar 6÷14 mbar, entsprechend den Normen DIN 3392 und UNI/CIG 7430-70 Klasse B Typ 4, komplett mit Anschlußverschraubungen und Dichtungen, bei Flanschenausführung mit Gegenflanschen und Schrauben, usw.:</t>
  </si>
  <si>
    <t>13.02.06.05.e</t>
  </si>
  <si>
    <t>13.02.06.06</t>
  </si>
  <si>
    <t>Schwingungskompensator für Gasanlagen entsprechend den Normen UNI ISO 8042 aus INOX - Stahl mit Muffenanschluß (bis DN 50) und Flanschanschluß (von DN 65), mit Stahlmuffen, PN 16, komplett mit Anschlußverschraubungen und Dichtungen, bei Flanschenausführung mit Gegenflanschen und Schrauben, usw.:</t>
  </si>
  <si>
    <t>13.02.06.06.e</t>
  </si>
  <si>
    <t>13.02.06.07</t>
  </si>
  <si>
    <t>Kugelabsperrventil für Gasleitungen aus verchromtem Rotguß, mit Innenteile aus INOX-Stahl, Dreifachdichtung aus TEFLON, komplett mit Anschlußverschraubungen und Dichtungen:</t>
  </si>
  <si>
    <t>13.02.06.07.a</t>
  </si>
  <si>
    <t>13.02.06.07.b</t>
  </si>
  <si>
    <t>13.02.06.07.c</t>
  </si>
  <si>
    <t>13.02.06.07.d</t>
  </si>
  <si>
    <t>13.02.06.07.e</t>
  </si>
  <si>
    <t>13.02.06.07.f</t>
  </si>
  <si>
    <t>13.02.06.07.g</t>
  </si>
  <si>
    <t>13.02.08.05</t>
  </si>
  <si>
    <t>Edelstahl-Einsatzrohr für dichte Abgassysteme; einwandiges Rohrsystem aus hochwertigem Edelstahl AISI 316; Längenelemente plasmaschutzgeschweißt, Formteile schutzgasgeschweißt, gebeizt und passiviert. Elemente mit zylindrisch aufgeweitetem oberen und dem Rohrdurchmesser entsprechenden Steckende mit beidseitig eingebrachten Sicken zur notwendigen Stabilität. Asymmetrische, U - förmige Klemmbänder verhindern das gegenseitige Verschieben der Elemente auch bei thermischer Beanspruchung. Elemente ausgestattet mit einer eingebrachten Lippenspezialdichtung in einer zusätzlichen Sicke für die notwendige Dichtheit bei Überdruck und Abgaskondensation. Lippenspezialdichtungen geprüft und bauaufsichtlich für Abgasleitungen Typ C zugelassen. Korrosions- und Betriebssicherheit der Gesamtanlage für alle rauchgasführenden Teile. Komplettes System bestehend aus allen erforderlichen Formteilen wie Kondensatschale, Reinigung, T-Stück, Längenelemente, Kopfabdeckung mit Wetterkragen, Klemmbändern, Abstandshaltern und Spezial-Wärmedämmschalen aus Mineralwolle:</t>
  </si>
  <si>
    <t>13.02.08.05.d</t>
  </si>
  <si>
    <t>Innendurchmesser ø 150 mm - Wandstärke 0,6 mm - komplette Anlage</t>
  </si>
  <si>
    <t>13.02.08.05.e</t>
  </si>
  <si>
    <t>Innendurchmesser ø 180 mm - Wandstärke 1,0 mm - komplette Anlage</t>
  </si>
  <si>
    <t>13.02.08.05.f</t>
  </si>
  <si>
    <t>Innendurchmesser ø 200 mm - Wandstärke 1,0 mm - komplette Anlage</t>
  </si>
  <si>
    <t>13.02.08.05.g</t>
  </si>
  <si>
    <t>Innendurchmesser ø 250 mm - Wandstärke 1,0 mm - komplette Anlage</t>
  </si>
  <si>
    <t>13.02.08.05.h</t>
  </si>
  <si>
    <t>Innendurchmesser ø 300 mm - Wandstärke 1,0 mm - komplette Anlage</t>
  </si>
  <si>
    <t>13.02.08.08</t>
  </si>
  <si>
    <t>Rauchrohrisolierung aus Mineralwollmatten mit Abdeckung aus Aluminiumfolie, liefern und montieren; komplett mit Manschetten und Anschlußdeckeln, temperaturbeständig verklebt, Inspektions- und Reinigungsöffnungen der Rauchrohre mit Randstreifen aus Alublech geschützt:</t>
  </si>
  <si>
    <t>13.02.08.08.a</t>
  </si>
  <si>
    <t>Typ Manisol - Wandstärke 3 cm</t>
  </si>
  <si>
    <t>13.02.08.08.b</t>
  </si>
  <si>
    <t>Typ Manisol - Wandstärke 5 cm</t>
  </si>
  <si>
    <t>13.02.09.01</t>
  </si>
  <si>
    <t>Rauchgasthermometer</t>
  </si>
  <si>
    <t>13.02.09.02</t>
  </si>
  <si>
    <t>Rauchgasinspektionsplatte für Kamine oder Rauchgasrohre, komplett mit Sondenträger mit Öffnungen ø 50 mm und ø 80 mm und Rauchgasthermometer von 0÷500 °C.</t>
  </si>
  <si>
    <t>13.02.09.03</t>
  </si>
  <si>
    <t>Handfeuerlöscher, komplett mit Kontrollmanometer, Spritzlanze mit Verschlußhebel, Befestigungskonsole, Hinweisschild in erforderlicher Größe, homologiert:</t>
  </si>
  <si>
    <t>13.02.09.03.a</t>
  </si>
  <si>
    <t>6 kg Pulver</t>
  </si>
  <si>
    <t>13.02.09.03.b</t>
  </si>
  <si>
    <t>9 kg Pulver</t>
  </si>
  <si>
    <t>13.02.09.03.c</t>
  </si>
  <si>
    <t>12 kg Pulver</t>
  </si>
  <si>
    <t>13.02.09.04</t>
  </si>
  <si>
    <t>Eimer aus verzinktem Stahlblech, komplett mit 10 kg Sand, Volumen 15 l.</t>
  </si>
  <si>
    <t>13.03.01.01</t>
  </si>
  <si>
    <t>Fußbodenheizfläche gefertigt aus Rohrleitungen, bestehend aus nach Verfahren ENGEL vernetztem Polyäthylen ø 17 * 2 mm, mit Diffusionssperre, komplett mit Schutzfolie aus Polyäthylen, Zusatzstoffe für Estrich, Randdämmstreifen aus Mineralfaser, Befestigungsbügeln, usw., ausgenommen Wärmeisolierung:</t>
  </si>
  <si>
    <t>13.03.01.01.a</t>
  </si>
  <si>
    <t>Verlegeabstand: 5 cm</t>
  </si>
  <si>
    <t>13.03.01.01.b</t>
  </si>
  <si>
    <t>Verlegeabstand: 10 cm</t>
  </si>
  <si>
    <t>13.03.01.01.c</t>
  </si>
  <si>
    <t>Verlegeabstand: 15 cm</t>
  </si>
  <si>
    <t>13.03.01.01.d</t>
  </si>
  <si>
    <t>Verlegeabstand: 20 cm</t>
  </si>
  <si>
    <t>13.03.01.01.e</t>
  </si>
  <si>
    <t>Verlegeabstand: 30 cm</t>
  </si>
  <si>
    <t>13.03.01.02</t>
  </si>
  <si>
    <t>Fußbodenheizungsverteiler in Kompaktausführung aus glasfaserverstärktem Polyamid, Verteiler und Sammler in einem Gehäuse, komplett mit integrierten Feinstregulierventilen, Wellrohrkompensatoren, Thermometer im Vor- und Rücklauf, Montageset, Anschlußverschraubungen und Dichtungen, usw.:</t>
  </si>
  <si>
    <t>13.03.01.02.a</t>
  </si>
  <si>
    <t>3 Kreisläufe</t>
  </si>
  <si>
    <t>13.03.01.02.b</t>
  </si>
  <si>
    <t>4 Kreisläufe</t>
  </si>
  <si>
    <t>13.03.01.02.c</t>
  </si>
  <si>
    <t>5 Kreisläufe</t>
  </si>
  <si>
    <t>13.03.01.02.d</t>
  </si>
  <si>
    <t>6 Kreisläufe</t>
  </si>
  <si>
    <t>13.03.01.02.e</t>
  </si>
  <si>
    <t>7 Kreisläufe</t>
  </si>
  <si>
    <t>13.03.01.02.f</t>
  </si>
  <si>
    <t>8 Kreisläufe</t>
  </si>
  <si>
    <t>13.03.01.02.g</t>
  </si>
  <si>
    <t>9 Kreisläufe</t>
  </si>
  <si>
    <t>13.03.01.02.h</t>
  </si>
  <si>
    <t>10 Kreisläufe</t>
  </si>
  <si>
    <t>13.03.01.02.i*</t>
  </si>
  <si>
    <t>12 Kreisläufe</t>
  </si>
  <si>
    <t>13.03.01.05(*)</t>
  </si>
  <si>
    <t>Verteilerkasten für Fußbodenheizungsverteiler gefertigt aus lackiertem Stahlblech</t>
  </si>
  <si>
    <t>13.03.01.05.a</t>
  </si>
  <si>
    <t>für 6-8 Kreisläufe</t>
  </si>
  <si>
    <t>13.03.01.05.b</t>
  </si>
  <si>
    <t>für 9-12 Kreisläufe</t>
  </si>
  <si>
    <t>13.03.04.02</t>
  </si>
  <si>
    <t>Röhrenheizkörper, Höhe 400, aus Stahlrohren geschweißt, Wärmeleistung nach UNI EN 442 für  t= 60°C, komplett mit Konsolen, Anschlußverschraubungen, Stopfen und Reduktionen:</t>
  </si>
  <si>
    <t>13.03.04.02.a</t>
  </si>
  <si>
    <t>2-säulig, Wärmeleistung: 40 W</t>
  </si>
  <si>
    <t>Glied</t>
  </si>
  <si>
    <t>13.03.04.02.b</t>
  </si>
  <si>
    <t>3-säulig, Wärmeleistung: 56 W</t>
  </si>
  <si>
    <t>13.03.04.02.c</t>
  </si>
  <si>
    <t>4-säulig, Wärmeleistung: 75 W</t>
  </si>
  <si>
    <t>13.03.04.02.d</t>
  </si>
  <si>
    <t>5-säulig, Wärmeleistung: 89 W</t>
  </si>
  <si>
    <t>13.03.04.02.e</t>
  </si>
  <si>
    <t>6-säulig, Wärmeleistung: 107 W</t>
  </si>
  <si>
    <t>13.03.04.03</t>
  </si>
  <si>
    <t>Röhrenheizkörper, Höhe 500, aus Stahlrohren geschweißt, Wärmeleistung nach UNI EN 442 für  t= 60°C, komplett mit Konsolen, Anschlußverschraubungen, Stopfen und Reduktionen:</t>
  </si>
  <si>
    <t>13.03.04.03.a</t>
  </si>
  <si>
    <t>2-säulig, Wärmeleistung: 52 W</t>
  </si>
  <si>
    <t>13.03.04.03.b</t>
  </si>
  <si>
    <t>3-säulig, Wärmeleistung: 71 W</t>
  </si>
  <si>
    <t>13.03.04.03.c</t>
  </si>
  <si>
    <t>4-säulig, Wärmeleistung: 91 W</t>
  </si>
  <si>
    <t>13.03.04.03.d</t>
  </si>
  <si>
    <t>5-säulig, Wärmeleistung: 111 W</t>
  </si>
  <si>
    <t>13.03.04.03.e</t>
  </si>
  <si>
    <t>6-säulig, Wärmeleistung: 133 W</t>
  </si>
  <si>
    <t>13.03.04.04</t>
  </si>
  <si>
    <t>Röhrenheizkörper, Höhe 600, aus Stahlrohren geschweißt, Wärmeleistung nach UNI EN 442 für  t= 60°C, komplett mit Konsolen,  Anschlußverschraubungen, Stopfen und Reduktionen:</t>
  </si>
  <si>
    <t>13.03.04.04.a</t>
  </si>
  <si>
    <t>2-säulig, Wärmeleistung: 61 W</t>
  </si>
  <si>
    <t>13.03.04.04.b</t>
  </si>
  <si>
    <t>3-säulig, Wärmeleistung: 84 W</t>
  </si>
  <si>
    <t>13.03.04.04.c</t>
  </si>
  <si>
    <t>4-säulig, Wärmeleistung: 106 W</t>
  </si>
  <si>
    <t>13.03.04.04.d</t>
  </si>
  <si>
    <t>5-säulig, Wärmeleistung: 131 W</t>
  </si>
  <si>
    <t>13.03.04.04.e</t>
  </si>
  <si>
    <t>6-säulig, Wärmeleistung: 159 W</t>
  </si>
  <si>
    <t>13.03.04.06</t>
  </si>
  <si>
    <t>Röhrenheizkörper, Höhe 900, aus Stahlrohren geschweißt, Wärmeleistung nach UNI EN 442 für  t= 60°C, komplett mit Konsolen, Anschlußverschraubungen, Stopfen und Reduktionen:</t>
  </si>
  <si>
    <t>Gewerbespüle, montierbar als Auflagespüle oder für Wandmontage, Chromnickelstahl, Oberfläche matt gebürstet, Materialstärke 1mm, fugenlos eingeschweißte Becken, ohne Überlauf und mit 80mm Armaturanbank, 1.1/2" Ablaufventil und 2-tlg. Überlauf-Standrohr.</t>
  </si>
  <si>
    <t>Komplett mit Untergestell und Ablaufsifon aus PP</t>
  </si>
  <si>
    <t>14.09.06.04.a</t>
  </si>
  <si>
    <t>Ausführung mit 2 Becken 500x500x300mm, Gesamtabmessung 2600x700mm</t>
  </si>
  <si>
    <t>14.09.08.01</t>
  </si>
  <si>
    <t>Küchenspültisch - Einbauspülen aus INOX-Stahl AISI 316, komplett mit Abläufen, Konsolen, Befestigungsschrauben, usw.:</t>
  </si>
  <si>
    <t>14.09.08.01.a</t>
  </si>
  <si>
    <t>Einfacheinbaubecken mit Tropfplatte: 90 * 50 cm</t>
  </si>
  <si>
    <t>14.09.08.01.b</t>
  </si>
  <si>
    <t>Einbaudoppelbecken mit Tropfplatte: 120 * 50 cm</t>
  </si>
  <si>
    <t>14.09.08.03</t>
  </si>
  <si>
    <t>Wandbatterie für Küchenspültische mit Schwenkauslauf: verchromt; ø 1/2", Ausladung 200 mm, komplett mit Montagematerial.</t>
  </si>
  <si>
    <t>14.09.08.04</t>
  </si>
  <si>
    <t>Einlochbatterie für Küchenspültische mit Schwenkauslauf; verchromt, ø 1/2", mit hochgezogenem Schwenkauslauf mit Ausladung 175 mm, komplett mit Montagematerial.</t>
  </si>
  <si>
    <t>14.09.08.06</t>
  </si>
  <si>
    <t>Auslaufhahn (nur Kaltwasser) aus Messing, mattverchromt, für Spülbecken, komplett mit Schlauchstutzen und Montagematerial.</t>
  </si>
  <si>
    <t>14.09.09.03</t>
  </si>
  <si>
    <t>Behinderten WC, wandhängend, aus Kristallporzellan erster Qualität, weiß, Höhe 50 cm, Länge 80cm, verlängerte Sitzschale mit Plastiksitzleisten, eingebauter Siphon, angeschlossener Spülkasten mit leicht erreichbarem Bedienhebel, vordere Öffnung zur Einführung einer Handdusche, komplett mit seitlichen Befestigungswangen, Zuganker und sonstigem erforderlichen Zubehör.</t>
  </si>
  <si>
    <t>14.09.09.04</t>
  </si>
  <si>
    <t>Behindertenwaschbecken, manuell kippbar, aus Kristallporzellan erster Qualität, weiß, 67*43 cm, konkave Frontkontur, abgerundete Seitenkontur, Abstützung für die Ellenbogen, spritzerfreie Wasserverteilung, verchromte Einhebelmischbatterie mit langem Hebel und herausziehbarer Düse, flexibler Abflußsiphon, komplett mit Befestigungssatz.</t>
  </si>
  <si>
    <t>14.09.09.05</t>
  </si>
  <si>
    <t>SI01</t>
  </si>
  <si>
    <t>Lieferung und Montage für zweisprachiges Baustellenschild, Dimension 2,0 x 3,0 m.</t>
  </si>
  <si>
    <t>SI02</t>
  </si>
  <si>
    <t>Laufstege</t>
  </si>
  <si>
    <t>für den ersten Monat</t>
  </si>
  <si>
    <t>für jeden weiteren Monat</t>
  </si>
  <si>
    <t>SI03</t>
  </si>
  <si>
    <t>Barackenanlagen</t>
  </si>
  <si>
    <t xml:space="preserve">Einsatzkosten für Barackenanlagen mit vorgefertigten Kontainern für Büro, Umkleiden, Infermerie sanitäre Anlagen: mit einer Struktur bestehend aus Metalprofilen, Wände und Eindeckungen als gedämmte, selbsttragende Sandwichpaneele aus gezinktem Blech, Boden mit PVC Schicht, Beschläge aus eloxierten Aluminium, Elektroanlage, am Boden auf Holzträgern aufgesetzt: </t>
  </si>
  <si>
    <t>Hydro - Sanitäranlage für sanitäre Anlagen, bestehend aus interne Abtrennungen, WC, Waschbecken mit einem Hahn und Elektroboyler l 30:</t>
  </si>
  <si>
    <t>SI04</t>
  </si>
  <si>
    <t>Halogenscheinwerfer auf Ständer, 500 W, IP 55</t>
  </si>
  <si>
    <t>Warnleuchte mit wiederaufladbarem Akku</t>
  </si>
  <si>
    <t>SI05</t>
  </si>
  <si>
    <t>Lieferung und Anbringe von Absturzsicherungen bestehend aus Fuß-, Mittel- und Abschlußbrett, Verankerung inbegriffen:  Abschlußbrett auf einer Höhe von 1,00 m über der Auftrittsfläche, Mittelbrett auf einer Höhe von 60 cm, Fußbretthöhe 20 cm anliegend auf Auftrittsfläche, Steher alle 50 cm: zertifizierte Steher. Im Preis inbegriffen ist  das mehrmalige Versetzen.</t>
  </si>
  <si>
    <t>SI06</t>
  </si>
  <si>
    <t>Arbeits- und Lagerfläche mit Abmessung 2.50x1.20, aus Brettern 30 cm x 5 cm, Parapett, Struktur aus vertikal zusammensetzbaren Metallelementen, Streben und Querriegel, Metallräder mit Blockiersystem und Stabilisatoren:</t>
  </si>
  <si>
    <t>1.5 m Höhe:</t>
  </si>
  <si>
    <t>SI07</t>
  </si>
  <si>
    <t>Absicherung der Deckenöffnungen und Absturzkanten</t>
  </si>
  <si>
    <t>Bretterverschläge, ausgeführt mittels Bohlen 30x5 cm mit Latten alle 50 cm verbunden samt Verankerungssystem an der Decke:</t>
  </si>
  <si>
    <t>SI08</t>
  </si>
  <si>
    <t>Abstützungen</t>
  </si>
  <si>
    <t>Einsatzkosten für Abstützungen:</t>
  </si>
  <si>
    <t>aus vertikalen Strukturenmittels Stahlstützen aus Stahl, Holz oder Verbund, samt Schwelle, Spreizungen, Versteifungen, Auf- und Abrüsten für Höhen bis zu 4.5 m:</t>
  </si>
  <si>
    <t>SI09</t>
  </si>
  <si>
    <t>Umzäunungen und Zugänge / Zufahrten</t>
  </si>
  <si>
    <t>Baustelleneinfriedung aus Metallgitter</t>
  </si>
  <si>
    <t>Baustelleneinfriedung aus Metallgitter von 2,00 m, mit vorgefertigten Betongründungen. Im Preis inbegriffen und vergütet sind die Lieferungen aller Teile, die Montage  das Abmontieren und die Instandhaltung für die gesamte Dauer der Bauarbeiten (bis zu 15 Monate).</t>
  </si>
  <si>
    <t>Lieferung und Anbringen einer Kunststoffplane</t>
  </si>
  <si>
    <t>Lieferung und Anbringen einer Kunststoffplane H=2,00 m zum Schutz der Einfriedung . Im Preis inbegriffen uund vergütet sind die Lieferung, die Montage, das Anbmontieren und die Instandhaltung für die gesamte Dauer der Bauarbeiten.</t>
  </si>
  <si>
    <t>Lieferung und Anbringen Zufahrt, bestehend aus Tor mit zwei Flügeln Höhe 2,00 m mit Holzrahmen und Absperrelement aus:</t>
  </si>
  <si>
    <t>Metallnetz mit Plastikfolie:</t>
  </si>
  <si>
    <t>SI10</t>
  </si>
  <si>
    <t>Persönliche Schutzausrüstungen (PSA)          für Arbeitsüberschneidungen</t>
  </si>
  <si>
    <t>Anschaffungskosten für Kopfschutzausrüstung:</t>
  </si>
  <si>
    <t>Anschaffungskosten für Kopfschutzausrüstung: Helm aus Poliethylen HD, der Kopfgröße entsprechend einstellbar, mit Schweißband und Seiteneinrichtung für das Einführen von Gehörschutz und Visier; Gewicht 300 gr.:</t>
  </si>
  <si>
    <t>Anschaffungskosten für Gehörschutzausrüstung:</t>
  </si>
  <si>
    <t>Einweg - Gehörschutzstöpseln aus weichem, antiallergischem Poliurethanschaum, mit Lärmreduzierung um 31 db; ohne Schnur:</t>
  </si>
  <si>
    <t>Anschaffungskosten für Atemschutzausrüstung:</t>
  </si>
  <si>
    <t xml:space="preserve">Anschaffungskosten für Atemschutzausrüstung: Filtrierende Halbmaske für Stäube (auch für schädliche Stäube), mit Genickband bestehend aus zwei elastischen Gummibändern sowie flexiblem Nasenbügel: </t>
  </si>
  <si>
    <t>SI11</t>
  </si>
  <si>
    <t>Erste - Hilfe - Ausrüstung</t>
  </si>
  <si>
    <t>Anschaffungskosten für Erste - Hilfe - Koffer samt aller medizinischen Ausrüstungen sowie der notwendigen Medikamente wie laut geltender Gesetzgebung:</t>
  </si>
  <si>
    <t>SI12</t>
  </si>
  <si>
    <t>Brandschutzmittel</t>
  </si>
  <si>
    <t>Einsatzkosten für tragbare Pulverfeuerlöscher:</t>
  </si>
  <si>
    <t>Einsatzkosten für tragbare Pulverfeuerlöscher: Typ, A, B, C: Nenninhalt 6 kg (monatlich)</t>
  </si>
  <si>
    <t>Mo</t>
  </si>
  <si>
    <t>SI13</t>
  </si>
  <si>
    <t>Sicherheitsbeschilderung</t>
  </si>
  <si>
    <t>Anschaffungskosten für Gebots-, Verbots-, Gefahren-, Informations- und Rettungsschilder auf Halter aus Aluminium: (cod. 48) Format 200x150:</t>
  </si>
  <si>
    <t>SI14</t>
  </si>
  <si>
    <t>Treppenturm für prov. Zugang Hausmeisterwohnung</t>
  </si>
  <si>
    <t>Einsatzkosten für Treppenturm. Zusätzlicher Leitergang DIN 4420-1, als einfeldiges Gerüst vorbauen, Breite 0,7 m; Leitergang von Standfläche bis zur obersten Gerüstlage, am Gerüst verankert. Ausführung laut gesetzlichen Vorschriften über Arbeitssicherheit, Gesundheitsschutz und gemäß Zeichnung / Projekt / PIMUS. Im Preis inbegriffen sind Auf- und Abladen auf dem Lagerplatz und der Baustelle, Anlieferung und Abtransport, Aufstellen und Abbauen sowie jede sonst noch erforderliche Nebenleistung; abgerechnet nach der Höhe des Leiterganges: für die ersten vier Wochen (Grundeinsatzzeit)</t>
  </si>
  <si>
    <t>Einsatzkosten für Treppenturm. Zusätzlicher Leitergang DIN 4420-1 für vorbeschriebenes Gerüst, als einfeldiges Gerüst vorbauen, Breite 0,7 m; Leitergang von Standfläche bis zur obersten Gerüstlage, am Gerüst verankert. Ausführung laut gesetzlichen Vorschriften über Arbeitssicherheit, Gesundheitsschutz und gemäß Zeichnung  / Projekt / PIMUS. Im Preis inbegriffen sind Auf- und Abladen auf dem Lagerplatz und der Baustelle, Anlieferung und Abtransport, Aufstellen und Abbauen sowie jede sonst noch erforderliche Nebenleistung; abgerechnet nach der Höhe des Leiterganges: für jede weitere volle Woche</t>
  </si>
  <si>
    <t>SI15</t>
  </si>
  <si>
    <t>Herrichten Baustellenzufahrt</t>
  </si>
  <si>
    <t>Herrichten der Bauzufahrt; inklusive Abtrag Mutterboden und Aufbringen stabilisiertes Material</t>
  </si>
  <si>
    <t>Gerüst - Neubau</t>
  </si>
  <si>
    <t>Miete eines Arbeitsgerüstes als längsorientiertes Standgerüst (Fassadengerüst) aus Metall, Rahmengerüst, für senkrechte Bauwerksflächen, mit Gerüstlagen, Seitenschutz, Bordbrett und Fanggerüst, Breite der Belagsfläche mindestens 0,7m, Höhenabstand der Gerüstlagen 2,0m; Verankerung nach Wahl des Auftragnehmers, bis 20 m Gerüsthöhe. Ausführung des Arbeitsgerüstes laut gesetzlichen Vorschriften über Arbeitssicherheit und Gesundheitsschutz und gemäß Zeichnung / Projekt / PIMUS. Im Preis inbegriffen sind ein Leitergang und die Durchstiegs-Belagtafeln je 50 m Gerüst, Auf- und Abladen auf dem Lagerplatz und der Baustelle, Anlieferung und Abtransport, Aufstellen und Abbauen sowie jede sonst noch erforderliche Nebenleistung; abgerechnet nach Flächenmaß der eingerüsteten Flächen: (die Länge wird horizontal gerechnet, die Höhe wird von der Standfläche des Gerüstes bis zur Oberkante der eingerüsteten Fläche gerechnet) flächenbezogenes Nutzgewicht bis 2 kN/m2, für die ersten vier Wochen (Grundeinsatzzeit)</t>
  </si>
  <si>
    <t>Miete eines Arbeitsgerüstes als längsorientiertes Standgerüst (Fassadengerüst) aus Metall, Rahmengerüst, für senkrechte Bauwerksflächen, mit Gerüstlagen, Seitenschutz, Bordbrett und Fanggerüst, Breite der Belagsfläche mindestens 0,7m, Höhenabstand der Gerüstlagen 2,0m; Verankerung nach Wahl des Auftragnehmers, bis 20 m Gerüsthöhe. Ausführung des Arbeitsgerüstes laut gesetzlichen Vorschriften über Arbeitssicherheit und Gesundheitsschutz und gemäß Zeichnung  / Projekt / PIMUS.  Im Preis inbegriffen sind ein Leitergang und die Durchstiegs-Belagtafeln je 50 m Gerüst, Auf- und Abladen auf dem Lagerplatz und der Baustelle, Anlieferung und Abtransport, Aufstellen und Abbauen sowie jede sonst noch erforderliche Nebenleistung; abgerechnet nach Flächenmaß der eingerüsteten Flächen: (die Länge wird horizontal gerechnet, die Höhe wird von der Standfläche des Gerüstes bis zur Oberkante der eingerüsteten Fläche gerechnet) für jede weitere volle Woche</t>
  </si>
  <si>
    <t>SI16</t>
  </si>
  <si>
    <t>Anteil für die Sicherheit - Gerüst</t>
  </si>
  <si>
    <t>Anteil der Sicherheitskosten des Gerüstes bzw. zum Schutz gegen herabfallende Gegenstände sowie zum Schutz der Arbeiter gegen Absturz.</t>
  </si>
  <si>
    <t>pausch.</t>
  </si>
  <si>
    <t>SI17</t>
  </si>
  <si>
    <t xml:space="preserve">Arbeitsüberschneidungen </t>
  </si>
  <si>
    <t>Kosten für Sicherheitsmaßnahmen welche durch  Arbeitsüberschneidungen entstehen. Sie enthalten Absperrungen, Absturzsicherungen, PSA und andere erforderlichen Sicherheitsvorkehrungen, einschließlich Anlieferung, Abtransport, Anbringen und Abtragen, Insatndhaltung, sowie jede sonst noch erforderliche Nebenleistung.</t>
  </si>
  <si>
    <t>GESAMTBETRAG DER SICHERHEITSMASSNAHMEN:</t>
  </si>
  <si>
    <t xml:space="preserve">Gesamtbetrag des Angebots für Arbeiten nach Aufmass ohne Kosten für Sicherheitsmassnahmen </t>
  </si>
  <si>
    <r>
      <t>Data</t>
    </r>
    <r>
      <rPr>
        <sz val="10"/>
        <rFont val="Arial"/>
        <family val="2"/>
      </rPr>
      <t> :</t>
    </r>
  </si>
  <si>
    <r>
      <t xml:space="preserve">Digitale Unterschrift des bevollmächtigten Vertreters des </t>
    </r>
    <r>
      <rPr>
        <b/>
        <sz val="10"/>
        <rFont val="Arial"/>
        <family val="2"/>
      </rPr>
      <t xml:space="preserve">einzelnen </t>
    </r>
    <r>
      <rPr>
        <sz val="10"/>
        <rFont val="Arial"/>
        <family val="2"/>
      </rPr>
      <t xml:space="preserve">Unternehmens </t>
    </r>
  </si>
  <si>
    <r>
      <t xml:space="preserve">Digitale Unterschrift des bevollmächtigten Vertreters  des </t>
    </r>
    <r>
      <rPr>
        <b/>
        <sz val="10"/>
        <rFont val="Arial"/>
        <family val="2"/>
      </rPr>
      <t>federführenden</t>
    </r>
    <r>
      <rPr>
        <sz val="10"/>
        <rFont val="Arial"/>
        <family val="2"/>
      </rPr>
      <t xml:space="preserve"> Unternehmens </t>
    </r>
  </si>
  <si>
    <r>
      <t xml:space="preserve">Digitale </t>
    </r>
    <r>
      <rPr>
        <sz val="10"/>
        <color indexed="8"/>
        <rFont val="Arial"/>
        <family val="2"/>
      </rPr>
      <t>Unterschrift des bevollmächtigten Vertreters des </t>
    </r>
    <r>
      <rPr>
        <b/>
        <sz val="10"/>
        <color indexed="8"/>
        <rFont val="Arial"/>
        <family val="2"/>
      </rPr>
      <t>(kooptierten)</t>
    </r>
    <r>
      <rPr>
        <sz val="10"/>
        <color indexed="8"/>
        <rFont val="Arial"/>
        <family val="2"/>
      </rPr>
      <t xml:space="preserve"> Mitglieds </t>
    </r>
  </si>
  <si>
    <r>
      <t xml:space="preserve">Digitale </t>
    </r>
    <r>
      <rPr>
        <sz val="10"/>
        <color indexed="8"/>
        <rFont val="Arial"/>
        <family val="2"/>
      </rPr>
      <t>Unterschrift des bevollmächtigten Vertreters des </t>
    </r>
    <r>
      <rPr>
        <b/>
        <sz val="10"/>
        <color indexed="8"/>
        <rFont val="Arial"/>
        <family val="2"/>
      </rPr>
      <t>(kooptierten)</t>
    </r>
    <r>
      <rPr>
        <sz val="10"/>
        <color indexed="8"/>
        <rFont val="Arial"/>
        <family val="2"/>
      </rPr>
      <t xml:space="preserve"> Mitglieds </t>
    </r>
  </si>
  <si>
    <t>SICHERHEITSMASSNAHMEN</t>
  </si>
  <si>
    <t>COSTI PER LA SICUREZZA</t>
  </si>
  <si>
    <t>Kunststoffrohr für Heizungsanlagen aus hochdruckvernetztem Polyäthylen nach Verfahren Engel, beständig gegen Heißwasser bis 95 °C und Langzeitbeständigkeit 50 Jahre bei 70 °C je nach Nenndruck, korrosionsbeständig unter Spannung, beständig gegen chemische Reagenzien. Alterungsbeständig und schlagzäh auch bei sehr niedrigen Temperaturen; liefern und montieren. Das Rohr ist mit einem Prüfzertifikat nach DIN 16892 und 16893 versehen und entspricht den Qualitätsvorschriften lt. DIN 52612, 53453, 53455, 53457, 53472, 53479, 52481, 53482, 53483. Die Verbindung zwischen Rohr und Fittingen erfolgt mittels einer unlösbaren Klemmverbindung mit garantierter Dichtheit. Verrohrung komplett mit allen Verbindungsstücken, Abzweigungen, speziellen Formstücken aus entzinktem Messing, Befestigungsschellen, Schiebehülsen, Fixpunkten, Dehnungsbögen, Konsolen, Dübel und Schrauben usw.:</t>
  </si>
  <si>
    <t>13.04.03.01.a</t>
  </si>
  <si>
    <t>ø 16x2,2 mm - DN 10 - PN 10</t>
  </si>
  <si>
    <t>13.04.03.01.b</t>
  </si>
  <si>
    <t>ø 20x2,8 mm - DN 15 - PN 10</t>
  </si>
  <si>
    <t>13.04.03.01.c</t>
  </si>
  <si>
    <t>ø 25x3,5 mm - DN 20 - PN 10</t>
  </si>
  <si>
    <t>13.04.03.01.d</t>
  </si>
  <si>
    <t>ø 32x3,0 mm - DN 25 - PN 6</t>
  </si>
  <si>
    <t>13.04.03.01.e</t>
  </si>
  <si>
    <t>ø 40x3,7 mm - DN 32 - PN 6</t>
  </si>
  <si>
    <t>13.04.03.01.f</t>
  </si>
  <si>
    <t>ø 50x4,6 mm - DN 40 - PN 6</t>
  </si>
  <si>
    <t>13.04.03.01.g</t>
  </si>
  <si>
    <t>ø 63x5,8 mm - DN 50 - PN 6</t>
  </si>
  <si>
    <t>13.04.03.01.h</t>
  </si>
  <si>
    <t>ø 75x6,9 mm - DN 65 - PN 6</t>
  </si>
  <si>
    <t>13.04.03.01.i</t>
  </si>
  <si>
    <t>ø 90x8,2 mm - DN 80 - PN 6</t>
  </si>
  <si>
    <t>13.04.04.01</t>
  </si>
  <si>
    <t>Aufpreis für aufgehängte Leitungen bei Montage der Rohrleitungen an der Decke oder an  den Seitenwänden, komplett mit Bügeln, Konsolen, Schrauben, usw.:</t>
  </si>
  <si>
    <t>13.04.04.01.a</t>
  </si>
  <si>
    <t>ø Rohr 3/8"</t>
  </si>
  <si>
    <t>13.04.04.01.b</t>
  </si>
  <si>
    <t>ø Rohr 1/2"</t>
  </si>
  <si>
    <t>13.04.04.01.c</t>
  </si>
  <si>
    <t>ø Rohr 3/4"</t>
  </si>
  <si>
    <t>13.04.04.01.d</t>
  </si>
  <si>
    <t>ø Rohr 1"</t>
  </si>
  <si>
    <t>13.04.04.01.e</t>
  </si>
  <si>
    <t>ø Rohr 5/4"</t>
  </si>
  <si>
    <t>13.04.04.01.f</t>
  </si>
  <si>
    <t>ø Rohr 6/4"</t>
  </si>
  <si>
    <t>13.04.04.01.g</t>
  </si>
  <si>
    <t>ø Rohr 2"</t>
  </si>
  <si>
    <t>13.04.04.01.h</t>
  </si>
  <si>
    <t>ø Rohr 2 1/2"</t>
  </si>
  <si>
    <t>13.04.04.01.i</t>
  </si>
  <si>
    <t>ø Rohr 3"</t>
  </si>
  <si>
    <t>13.04.04.01.k</t>
  </si>
  <si>
    <t>ø Rohr 4"</t>
  </si>
  <si>
    <t>13.04.04.01.l</t>
  </si>
  <si>
    <t>ø Rohr 5"</t>
  </si>
  <si>
    <t>13.04.04.01.m</t>
  </si>
  <si>
    <t>ø Rohr 6"</t>
  </si>
  <si>
    <t>13.05.01.01</t>
  </si>
  <si>
    <t>14.01.04.09.a</t>
  </si>
  <si>
    <t>3/8" - 1/2"</t>
  </si>
  <si>
    <t>14.01.04.09.b</t>
  </si>
  <si>
    <t>3/8" - 1/2", mit Schmutzfilter</t>
  </si>
  <si>
    <t>14.01.04.10(*)</t>
  </si>
  <si>
    <t>Anschluss für Druckluft, bestehend aus Kugelhahn mit Kupplung für Druckluft.</t>
  </si>
  <si>
    <t>14.01.04.10.a</t>
  </si>
  <si>
    <t>14.01.05.02</t>
  </si>
  <si>
    <t>14.01.05.02.a</t>
  </si>
  <si>
    <t>14.01.05.02.b</t>
  </si>
  <si>
    <t>14.01.05.02.c</t>
  </si>
  <si>
    <t>14.01.05.02,d</t>
  </si>
  <si>
    <t>14.01.05.02,e</t>
  </si>
  <si>
    <t>14.01.05.02.f</t>
  </si>
  <si>
    <t>14.01.05.02.g</t>
  </si>
  <si>
    <t>14.01.06.02</t>
  </si>
  <si>
    <t>Elektronischer Kompaktmischer für Sanitärwasser für die genaue Regelung der Mischungstemperatur von Kalt- und Warmwasser, bestehend aus: Dreiwegemischventil aus Rotguß mit Gewindeanschlüssen, Stellantrieb, elektronischer PI - Regler mit Sollwertpotentiometer, eingebauter Sonde mit NTC - Widerstand, Speisung 220 V, PN 6, Werteinstellung 0÷100°C, komplett mit Verschraubungen und Dichtungen:</t>
  </si>
  <si>
    <t>14.01.06.02.a</t>
  </si>
  <si>
    <t>DN 15 - 1/2" - 40 l/min</t>
  </si>
  <si>
    <t>14.01.06.02.b</t>
  </si>
  <si>
    <t>DN 20 - 3/4" - 70 l/min</t>
  </si>
  <si>
    <t>14.01.06.02.c</t>
  </si>
  <si>
    <t>DN 25 - 1" - 130 l/min</t>
  </si>
  <si>
    <t>14.01.06.02.d</t>
  </si>
  <si>
    <t>DN 32 - 5/4" - 180 l/min</t>
  </si>
  <si>
    <t>14.01.06.02.e</t>
  </si>
  <si>
    <t>DN 40 - 6/4" - 250 l/min</t>
  </si>
  <si>
    <t>14.01.06.02.f</t>
  </si>
  <si>
    <t>DN 50 - 2" - 290 l/min</t>
  </si>
  <si>
    <t>14.01.07.01</t>
  </si>
  <si>
    <t>Zirkulationspumpe für Sanitärwarmwasser mit Muffenanschlüssen; inline-Ausführung mit Spiralgehäuse aus Grauguß, Spaltrohrmotor, Schutzart IP44, Isolationsklasse F, Welle aus Edelstahl, Laufrad aus Kunststoff, Lager aus Spezialkohle fördergutgeschmiert, wartungsfrei, komplett mit Anschlußverschraubungen und Dichtungen:</t>
  </si>
  <si>
    <t>14.01.07.01.a</t>
  </si>
  <si>
    <t>DN 15 - 1/2" - 0,4 m3/h - 7 kPa</t>
  </si>
  <si>
    <t>14.01.07.01.b</t>
  </si>
  <si>
    <t>DN 20 - 3/4" - 0,8 m3/h - 7 kPa</t>
  </si>
  <si>
    <t>14.01.07.01.c</t>
  </si>
  <si>
    <t>DN 25 - 1" - 1,2 m3/h - 18 kPa</t>
  </si>
  <si>
    <t>14.01.07.01.d</t>
  </si>
  <si>
    <t>DN 32 - 5/4" - 2,0 m3/h - 33 kPa</t>
  </si>
  <si>
    <t>14.01.08.01</t>
  </si>
  <si>
    <t>Rohrnetztrenner mit Muffenanschlüssen nach Norm UNI EN 12729 - NF P 43.010, Gehäuse aus Messing im Strangpreßverfahren bis 5/4", aus Bronze ab 6/4", Dichtungen aus Elastomeren mit hoher Verschleißfestigkeit, Federn aus INOX - Stahl, harzbeschichtete Gleitführungen zur Verminderung der Reibung, PN 10, Temperaturbereich 0,5÷65 °C, Differenzdruck zur Aktivierung 140 mbar, komplett mit Kontrollvorrichtung, Abflußtrichter, Anschlußverschraubungen und Dichtungen:</t>
  </si>
  <si>
    <t>14.01.08.01.c</t>
  </si>
  <si>
    <t>14.01.08.01.d</t>
  </si>
  <si>
    <t>14.01.08.01.e</t>
  </si>
  <si>
    <t>14.01.08.01.f</t>
  </si>
  <si>
    <t>14.01.09.01</t>
  </si>
  <si>
    <t>Membranausdehnungsgefäß für Sanitärwasser aus Stahlblech mit geeigneter Wandstärke, mit austauschbarer Butyl-Membrane, Innen- und Außenlackierung, Polster aus Inertgas, PN 8, Baumuster entsprechend den geltenden Lebensmittelnormen, komplett mit Sockel, Gasventil, Konsolen, usw.:</t>
  </si>
  <si>
    <t>14.01.09.01.a</t>
  </si>
  <si>
    <t>Nutzvolumen 5 l</t>
  </si>
  <si>
    <t>14.01.09.01.b</t>
  </si>
  <si>
    <t>Nutzvolumen 8 l</t>
  </si>
  <si>
    <t>14.01.09.01.c</t>
  </si>
  <si>
    <t>Nutzvolumen 12 l</t>
  </si>
  <si>
    <t>14.01.09.01.d</t>
  </si>
  <si>
    <t>Nutzvolumen 18 l</t>
  </si>
  <si>
    <t>14.01.09.01.e</t>
  </si>
  <si>
    <t>Nutzvolumen 24 l</t>
  </si>
  <si>
    <t>14.01.09.01.f</t>
  </si>
  <si>
    <t>14.01.11.01</t>
  </si>
  <si>
    <t>Doppelrohr Be- und Entlüfter für Unterputzmontage, Rohranschluß 1/2", komplett mit Anschlußverschraubungen und Dichtungen.</t>
  </si>
  <si>
    <t>14.02.03.01</t>
  </si>
  <si>
    <t>Feuerlöschkasten mit Haspelanlage für Auf- oder Unterputzmontage, homologierter Typ, bestehend aus:
- Haspelkasten mit Türe aus verzinktem und rot einbrennlackierten Stahlblech,
- dreh- und schwenkbar gelagerte Schlauchhaspel,
- Absperrkugelventil,
- halbsteifer Löschschlauch aus verstärktem Nylon,
- Spritzlanze aus Aluminiumdruckguß mit Kugelventil mit langem Bedienungshebel und verstellbarer Düse,
- normgerechtes Hinweisschild,
Gerät komplett mit Befestigungsvorrichtungen und Zubehör:</t>
  </si>
  <si>
    <t>14.02.03.01.a</t>
  </si>
  <si>
    <t>Typ UNI 25-HH20 - Abmessungen 650x600x210 mm - Schlauchlänge 20 m</t>
  </si>
  <si>
    <t>14.02.03.01.b</t>
  </si>
  <si>
    <t>Typ UNI 25-HH25- Abmessungen 650x600x210 mm - Schlauchlänge 25 m</t>
  </si>
  <si>
    <t>14.02.04.01</t>
  </si>
  <si>
    <t>Motorpumpenanschluß komplett mit Aufputzhydrantenkasten aus verzinktem Stahlblech mit Glasscheibe in Alu-Rahmen, Sicherheitsventil, Bajonettanschluß Typ Storz, normgerechtem Hinweisschild, komplett:</t>
  </si>
  <si>
    <t>14.02.04.01.a</t>
  </si>
  <si>
    <t>Storz "B" x G 2"</t>
  </si>
  <si>
    <t>14.03.01.01</t>
  </si>
  <si>
    <t>Bodenablauf mit Inoxrost für Bäder; Gehäuse aus PE - HD, einstellbarer Trichter aus PP, 3-Wegeausführung, Ablaufgitter aus verchromtem Stahl, Filtereinsatz aus verchromtem INOX-Stahl, komplett:</t>
  </si>
  <si>
    <t>14.03.01.01.a</t>
  </si>
  <si>
    <t>DN 50</t>
  </si>
  <si>
    <t>14.03.01.01.b</t>
  </si>
  <si>
    <t>DN 70</t>
  </si>
  <si>
    <t>14.03.01.02</t>
  </si>
  <si>
    <t>Bodenablauf mit Gußrost für große Mengen; Gehäuse aus ABS, mit Siphon und Schlammeimer, komplett:</t>
  </si>
  <si>
    <t>14.03.01.02.a</t>
  </si>
  <si>
    <t>DN 100</t>
  </si>
  <si>
    <t>14.03.01.03</t>
  </si>
  <si>
    <t>Bodenablauf aus Guß für Keller und Garagen, Gehäuse und Rost aus Grauguß, komplett mit eingebautem Siphon:</t>
  </si>
  <si>
    <t>14.03.01.03.a</t>
  </si>
  <si>
    <t>14.03.01.04(*)</t>
  </si>
  <si>
    <t>Ablaufrinnen aus rostfreiem Edelstahl für Industrie und Großküchen</t>
  </si>
  <si>
    <t>Rinne und Gitterrost aus rostfreiem Edelstahl 200 mm breit, Stellfüße für eine optimale Platzierung, belastbar von 1250 bis 2000 kg, herausnehmbarer Geruchsverschluss, Rinnen-Ablauf ø 110 mm</t>
  </si>
  <si>
    <t>14.03.01.04.a</t>
  </si>
  <si>
    <t>Rinnenbreite 200mm - Länge 4m</t>
  </si>
  <si>
    <t>14.03.01.04.b</t>
  </si>
  <si>
    <t>Rinnenbreite 200mm - Länge 5m</t>
  </si>
  <si>
    <t>14.03.01.05(*)</t>
  </si>
  <si>
    <t>Bodenablauf aus rostfreiem Edelstahl, Gehäuse und Abdeckgitter aus Edelstahl für Industrie und Großküchen</t>
  </si>
  <si>
    <t>Bodenablauf und Gitterrost aus rostfreiem Edelstahl 300x300 mm, belastbar von 1250 bis 2000 kg, herausnehmbarer Geruchsverschluss, Ablauf ø 110 mm</t>
  </si>
  <si>
    <t>14.03.01.05.a</t>
  </si>
  <si>
    <t>300x300mm</t>
  </si>
  <si>
    <t>14.03.03.01</t>
  </si>
  <si>
    <t>Einzel- WC - Ventilator für Unterputzmontage, mit WC - Anschluß, Rückschlagklappe zur Entlüftungsleitung hin, Gehäuse und Laufrad aus hochwertigem Kunststoff, eingebautes einstellbares Zeitrelais 1 - 19 Minuten.</t>
  </si>
  <si>
    <t>14.03.03.03(*)</t>
  </si>
  <si>
    <t>Einzel- WC - Ventilator 320m³/h - 88Pa für Unterputzmontage mit Einbaugehäuse, mit Rückschlagklappe zur Entlüftungsleitung hin, Gehäuse aus Stahlblech verzinkt.</t>
  </si>
  <si>
    <t>02.01.03.03.</t>
  </si>
  <si>
    <t>*Abtragen von sanit. Gegenständen</t>
  </si>
  <si>
    <t>St</t>
  </si>
  <si>
    <t>02.01.03.04.</t>
  </si>
  <si>
    <t>*Abtragen von Leitung für Heizung- und Sanitäranlage, und Kamin-Rauchrohre+ Stalleinrichtung</t>
  </si>
  <si>
    <t>pauschal</t>
  </si>
  <si>
    <t>02.01.03.06.a</t>
  </si>
  <si>
    <t>Aufnehmen Pflaster: Abbruch von Pflasterbelag</t>
  </si>
  <si>
    <t>02.01.03.07.a</t>
  </si>
  <si>
    <t>Abheben von Randstein Randsteine aus Naturstein</t>
  </si>
  <si>
    <t>m</t>
  </si>
  <si>
    <t>02.01.03.08.a</t>
  </si>
  <si>
    <t>Kernbohrungen in Beton und Stahlbeton D = 30 mm</t>
  </si>
  <si>
    <t>cm</t>
  </si>
  <si>
    <t>*Entleeren der Jauchegrube</t>
  </si>
  <si>
    <t>02.01.03.09.a</t>
  </si>
  <si>
    <t>Säge- oder Seilsägeschnitt von Betonmauern und Stahlbetonmauern Schneiden von Wänden, normaler Schnitt</t>
  </si>
  <si>
    <t>*Abtragen der Stahltreppen und -Träger</t>
  </si>
  <si>
    <t>02.02.04.01.A</t>
  </si>
  <si>
    <t>händisch</t>
  </si>
  <si>
    <t>02.02.04.01.b</t>
  </si>
  <si>
    <t>Boden Fundamente ausheben: inkl. Aufladen und Transport</t>
  </si>
  <si>
    <t>02.02.04.02.A</t>
  </si>
  <si>
    <t>Grabenaushub in Material jedwelcher Konsistenz inkl. Aufladen und Transport</t>
  </si>
  <si>
    <t>02.02.05.01.B</t>
  </si>
  <si>
    <t>maschinell</t>
  </si>
  <si>
    <t>02.02.05.02.A</t>
  </si>
  <si>
    <t>02.02.05.02.B</t>
  </si>
  <si>
    <t>02.04.08.01.c</t>
  </si>
  <si>
    <t>*Aufpreis für Oberflächenstruktur</t>
  </si>
  <si>
    <t>02.04.30.01.b</t>
  </si>
  <si>
    <t>Streifenfundament Einzelfundament, Fundamentplatte, Beton einschl. Schalung C 25/30</t>
  </si>
  <si>
    <t>02.04.30.02.b</t>
  </si>
  <si>
    <t>Kellerwand oder Wand, Beton einschl. Schalung C 25/30</t>
  </si>
  <si>
    <t>02.04.30.03.b</t>
  </si>
  <si>
    <t>Stahlbetonstrukt. einschl. Schalung C 25/30</t>
  </si>
  <si>
    <t>02.04.30.04.a</t>
  </si>
  <si>
    <t>Stufen Stahlbeton einschl. Schalung C 25/30</t>
  </si>
  <si>
    <t>ml</t>
  </si>
  <si>
    <t>*Bodenkanal EG</t>
  </si>
  <si>
    <t>lfm</t>
  </si>
  <si>
    <t>02.05.01.01.c</t>
  </si>
  <si>
    <t>Betonstahl: gerippter Stahl B450C</t>
  </si>
  <si>
    <t>kg</t>
  </si>
  <si>
    <t>gerippter Stahl, B450C</t>
  </si>
  <si>
    <t>*Stahlstützen-Profile</t>
  </si>
  <si>
    <t>02.07.01.04.a</t>
  </si>
  <si>
    <t>Mauerwerk Leicht-Hochlochziegel: mit MG M2,5</t>
  </si>
  <si>
    <t>02.07.03.10.A</t>
  </si>
  <si>
    <t>mit hydr.Kalkm.</t>
  </si>
  <si>
    <t>02.10.01.01.b</t>
  </si>
  <si>
    <t>Schotterunterbau: D 25-30cm</t>
  </si>
  <si>
    <t>02.10.02.01.A</t>
  </si>
  <si>
    <t>Zementmörtel</t>
  </si>
  <si>
    <t>02.10.02.03.a</t>
  </si>
  <si>
    <t>Ausgleichestrich, D 5cm: Zementmörtel</t>
  </si>
  <si>
    <t>02.10.02.03.b</t>
  </si>
  <si>
    <t>Ausgleichestrich, D 5cm: Schaumbeton</t>
  </si>
  <si>
    <t>02.10.02.03.d</t>
  </si>
  <si>
    <t>Ausgleichestrich, D 5cm: Leichtbeton Perlite</t>
  </si>
  <si>
    <t>02.10.02.07.</t>
  </si>
  <si>
    <t>Aufpreis Pos. .03 d) Mehrdicke D 1cm</t>
  </si>
  <si>
    <t>02.10.03.03.</t>
  </si>
  <si>
    <t>*Schwimm. Estrich Beläge im Dünnbett D 6cm</t>
  </si>
  <si>
    <t>*Aufpreis zu Pos.3  für Ausführung des Estrichs mit schnelltrocknendem Mörtel</t>
  </si>
  <si>
    <t>02.10.04.02.b</t>
  </si>
  <si>
    <t>Industrieboden D 15cm: mech. geglättete Oberfl.</t>
  </si>
  <si>
    <t>02.11.01.02.a</t>
  </si>
  <si>
    <t>Waager. Abdichtung: Dichtungsschlämme 2000g/m2</t>
  </si>
  <si>
    <t>02.11.02.01.f</t>
  </si>
  <si>
    <t>Wandabdichtung: Dichtungsschlämme 4000g/m2</t>
  </si>
  <si>
    <t>02.11.03.02.b</t>
  </si>
  <si>
    <t>Wannenausbildung 1x Dichtungsbahn: Bitumen-Schweißbahn 4 mm - Polyestereinlage</t>
  </si>
  <si>
    <t>02.11.04.01.G</t>
  </si>
  <si>
    <t>Polyäthylen 0,20mm</t>
  </si>
  <si>
    <t>02.11.05.01.a</t>
  </si>
  <si>
    <t>Fugenband Waterstop: Bewegungsfugen inn. B 240mm</t>
  </si>
  <si>
    <t>02.12.02.01.B</t>
  </si>
  <si>
    <t>Gummigranulat, D 8mm</t>
  </si>
  <si>
    <t>02.12.02.02.c</t>
  </si>
  <si>
    <t>Trittschalldämmschicht, Auflast 5 kN/m2: geschäumten Polyäthylen-Schaumkunststoff, Dichte &lt;25kg/m3, D 5mm</t>
  </si>
  <si>
    <t>02.12.02.02.g</t>
  </si>
  <si>
    <t>Trittschalldämmschicht, Auflast 5 kN/m2: Gesteinsfaserplatten, D 25mm</t>
  </si>
  <si>
    <t>02.13.01.02.</t>
  </si>
  <si>
    <t>*Schornstein:</t>
  </si>
  <si>
    <t>02.13.03.02.a</t>
  </si>
  <si>
    <t>*Schornsteinkopf mit Satteldach: 80x80x140(H)cm</t>
  </si>
  <si>
    <t>14.04.09.01</t>
  </si>
  <si>
    <t>Kanal - Muffenrohr aus PVC, für Abwassersammelleitung im Erdbereich, Steckmuffenverbindung und O-Ring, komplett mit Anschlüssen und Dichtungen, usw.:</t>
  </si>
  <si>
    <t>14.04.09.01.a</t>
  </si>
  <si>
    <t>DN 110 mm</t>
  </si>
  <si>
    <t>14.04.09.01.b</t>
  </si>
  <si>
    <t>DN 125 mm</t>
  </si>
  <si>
    <t>14.04.09.01.c</t>
  </si>
  <si>
    <t>DN 160 mm</t>
  </si>
  <si>
    <t>14.04.09.01.d</t>
  </si>
  <si>
    <t>DN 200 mm</t>
  </si>
  <si>
    <t>14.04.09.01.e</t>
  </si>
  <si>
    <t>DN 250 mm</t>
  </si>
  <si>
    <t>14.04.09.02</t>
  </si>
  <si>
    <t>Bogen aus PVC, für Abwassersammelleitung im Erdbereich, Steckmuffenverbindung und O-Ring, komplett mit Anschlüssen und Dichtungen, usw.:</t>
  </si>
  <si>
    <t>14.04.09.02.a</t>
  </si>
  <si>
    <t>14.04.09.02.b</t>
  </si>
  <si>
    <t>14.04.09.02.c</t>
  </si>
  <si>
    <t>14.04.09.02.d</t>
  </si>
  <si>
    <t>14.04.09.03</t>
  </si>
  <si>
    <t>Abzweig aus PVC, für Abwassersammelleitung im Erdbereich, Steckmuffenverbindung und O-Ring, komplett mit Dichtungen, usw.:</t>
  </si>
  <si>
    <t>14.04.09.03.a</t>
  </si>
  <si>
    <t>14.04.09.03.b</t>
  </si>
  <si>
    <t>14.04.09.03.c</t>
  </si>
  <si>
    <t>14.04.09.03.d</t>
  </si>
  <si>
    <t>14.04.09.04</t>
  </si>
  <si>
    <t>Inspektionsstück aus PVC, für Abwassersammelleitung im Erdbereich, Steckmuffenverbindung und O-Ring, komplett mit Dichtungen, usw.:</t>
  </si>
  <si>
    <t>14.04.09.04.a</t>
  </si>
  <si>
    <t>14.04.09.04.b</t>
  </si>
  <si>
    <t>14.04.09.04.c</t>
  </si>
  <si>
    <t>14.04.09.04.d</t>
  </si>
  <si>
    <t>14.04.10.01</t>
  </si>
  <si>
    <t>PVC - Entlüftungsrohr, für Küchen, WC, usw., Mindestrohrwandstärke 2 mm, Verbindungen geklebt, komplett mit Klebematerial, Bögen, Verbindungsstücke, Spezialstücke, Abdeckhauben, Dichtungen, usw.:</t>
  </si>
  <si>
    <t>14.04.10.01.a</t>
  </si>
  <si>
    <t>øa  50</t>
  </si>
  <si>
    <t>14.04.10.01.b</t>
  </si>
  <si>
    <t>øa  63</t>
  </si>
  <si>
    <t>14.04.10.01.c</t>
  </si>
  <si>
    <t>øa  80</t>
  </si>
  <si>
    <t>14.04.10.01.d</t>
  </si>
  <si>
    <t>øa 100</t>
  </si>
  <si>
    <t>14.04.10.01.e</t>
  </si>
  <si>
    <t>øa 110</t>
  </si>
  <si>
    <t>14.04.10.01.f</t>
  </si>
  <si>
    <t>øa 125</t>
  </si>
  <si>
    <t>14.04.10.01.g</t>
  </si>
  <si>
    <t>øa 140</t>
  </si>
  <si>
    <t>14.04.10.02</t>
  </si>
  <si>
    <t>Haube für die Mündung von Entlüftungsrohren in PVC, komplett mit Stutzen:</t>
  </si>
  <si>
    <t>14.04.10.02.a</t>
  </si>
  <si>
    <t>14.04.10.02.b</t>
  </si>
  <si>
    <t>14.04.10.02.c</t>
  </si>
  <si>
    <t>14.04.10.02.d</t>
  </si>
  <si>
    <t>14.04.10.02.e</t>
  </si>
  <si>
    <t>14.04.10.02.f</t>
  </si>
  <si>
    <t>14.04.10.02.g</t>
  </si>
  <si>
    <t>14.04.11.01</t>
  </si>
  <si>
    <t>Aufpreis für aufgehängte Leitungen bei Montage der Rohrleitungen an der Decke oder an  den Seitenwänden, Höhe ab Standfläche bis 3,50 m, komplett mit Bügeln, Konsolen, Schrauben, usw.:</t>
  </si>
  <si>
    <t>14.04.11.01.a</t>
  </si>
  <si>
    <t>14.04.11.01.b</t>
  </si>
  <si>
    <t>14.04.11.01.c</t>
  </si>
  <si>
    <t>14.04.11.01.d</t>
  </si>
  <si>
    <t>14.04.11.01.e</t>
  </si>
  <si>
    <t>14.04.11.01.f</t>
  </si>
  <si>
    <t>14.04.11.01.g</t>
  </si>
  <si>
    <t>14.04.11.01.h</t>
  </si>
  <si>
    <t>ø Rohr 21/2"</t>
  </si>
  <si>
    <t>14.04.11.01.i</t>
  </si>
  <si>
    <t>14.04.11.01.k</t>
  </si>
  <si>
    <t>14.04.11.01.l</t>
  </si>
  <si>
    <t>14.04.11.01.m</t>
  </si>
  <si>
    <t>14.05.01.02</t>
  </si>
  <si>
    <t>Wärmeisolierung für Unterputzleitungen, Wandstärke 9 mm, aus Polyäthylenschaum, mit verstärkter Schutzfolie aus PVC, komplett mit Spezialstücken, Bögen, Endkappen, usw.:</t>
  </si>
  <si>
    <t>14.05.01.02.a</t>
  </si>
  <si>
    <t>14.05.01.02.b</t>
  </si>
  <si>
    <t>14.05.01.02.c</t>
  </si>
  <si>
    <t>14.05.01.02.d</t>
  </si>
  <si>
    <t>14.05.01.02.e</t>
  </si>
  <si>
    <t>14.05.01.02.f</t>
  </si>
  <si>
    <t>14.05.01.02.g</t>
  </si>
  <si>
    <t>14.05.01.02.h</t>
  </si>
  <si>
    <t>14.05.01.03*</t>
  </si>
  <si>
    <t>Wärmeisolierung für Unterputzleitungen, Wandstärke 19 mm, aus Polyäthylenschaum, mit verstärkter Schutzfolie aus PVC, komplett mit Spezialstücken, Bögen, Endkappen, usw.:</t>
  </si>
  <si>
    <t>14.05.01.03.a</t>
  </si>
  <si>
    <t>14.05.01.03.b</t>
  </si>
  <si>
    <t>14.05.01.03.c</t>
  </si>
  <si>
    <t>14.05.02.03</t>
  </si>
  <si>
    <t>Wärmeisolierung für Aufputzleitungen, Wandstärke 30 mm, aus Polyurethan Hartschaum, mit Schutzfolie aus PVC, komplett mit Spezialstücken, Bögen, Endkappen, usw.:</t>
  </si>
  <si>
    <t>14.05.02.03.a</t>
  </si>
  <si>
    <t>14.05.02.03.b</t>
  </si>
  <si>
    <t>14.05.02.03.c</t>
  </si>
  <si>
    <t>14.05.02.03.d</t>
  </si>
  <si>
    <t>14.05.02.03.e</t>
  </si>
  <si>
    <t>14.05.02.03.f</t>
  </si>
  <si>
    <t>Dreiphasiges ununterbrechbares Stromversorgungsgerät</t>
  </si>
  <si>
    <t>Stk.</t>
  </si>
  <si>
    <t>Elektrischer Unterverteiler (Q01)</t>
  </si>
  <si>
    <t>Elektrischer Hauptschaltschrank für der Notstromversorgung (QUVS)</t>
  </si>
  <si>
    <t>Elektrischer Raumverteiler für Spezialklassen (Q02),</t>
  </si>
  <si>
    <t>Elektrischer Unterverteiler (Q11)</t>
  </si>
  <si>
    <t>Elektrischer Raumverteiler für Klassen 7 und 8 (Q21, Q22),</t>
  </si>
  <si>
    <t>Elektrischer Raumverteiler für Computerraum 1 und 2 (Q23, Q24)</t>
  </si>
  <si>
    <t>Vierpoliger Leistungsschalter in Kompaktbauform</t>
  </si>
  <si>
    <t>Rufvorrichtung mit Zugschalter</t>
  </si>
  <si>
    <t>Optisches und akustisches Meldegerät</t>
  </si>
  <si>
    <t>Abmessungen 300x75 mm</t>
  </si>
  <si>
    <t>Abmessungen 100x50 mm</t>
  </si>
  <si>
    <t>Trennstegen aus elektro-verzinktem Stahl für obig beschriebenes Kabelwannensystem</t>
  </si>
  <si>
    <t>Nenndurchmesser 50 mm</t>
  </si>
  <si>
    <t>Nenndurchmesser 32 mm</t>
  </si>
  <si>
    <t>Nenndurchmesser 25 mm</t>
  </si>
  <si>
    <t>Flexibles Schutzrohr aus Kunststoff, PE</t>
  </si>
  <si>
    <t xml:space="preserve">Boden-Anschlusskasten für Steckdosen 16 A und Datensteckdosen RJ45 (typ A), </t>
  </si>
  <si>
    <t xml:space="preserve">Boden-Anschlusskasten für Steckdosen 16 A und Datensteckdosen RJ45 (typ B), </t>
  </si>
  <si>
    <t>Boden-Anschlusskasten für Steckdosen 16 A und Datensteckdosen RJ45 (typ C),</t>
  </si>
  <si>
    <t>Boden-Installationsdose</t>
  </si>
  <si>
    <t xml:space="preserve">Stromleitung zum Anschluß des Verteilers Q01, </t>
  </si>
  <si>
    <t>5x10 mm²</t>
  </si>
  <si>
    <t>5x6 mm²</t>
  </si>
  <si>
    <t>3x4 mm²</t>
  </si>
  <si>
    <t>3x2,5 mm²</t>
  </si>
  <si>
    <t>3x1,5 mm²</t>
  </si>
  <si>
    <t>Zweipolige Steckdose im Mauerwerk</t>
  </si>
  <si>
    <t>Zweipolige Steckdose i Sicht</t>
  </si>
  <si>
    <t>Aufgehängte Stekdosengruppe</t>
  </si>
  <si>
    <t xml:space="preserve">Schalttafel für Steckdosen für Industriegebrauch QP1, </t>
  </si>
  <si>
    <t>Pauschal</t>
  </si>
  <si>
    <t>Schalttafel für Steckdosen für Industriegebrauch QP2,</t>
  </si>
  <si>
    <t>Spannungsversorgung 320 mA - 230 V a.c. - 28-31 V d.c.</t>
  </si>
  <si>
    <t>Spannungsversorgung 640 mA - 230 V a.c. - 28-31 V d.c.</t>
  </si>
  <si>
    <t xml:space="preserve">Linien Ankoppler </t>
  </si>
  <si>
    <t>Schnittstelle RS232,</t>
  </si>
  <si>
    <t>Schnittstelle DALI-BUS,</t>
  </si>
  <si>
    <t>Lichtpunkt mit Tastensteuerung,</t>
  </si>
  <si>
    <t>Lichtpunkt mit Steuerung durch Bewegungsmelder,</t>
  </si>
  <si>
    <t>Lichtpunkt für Notbeleuchtung,</t>
  </si>
  <si>
    <t>Lichtpunkt für Fluchtweganzeige</t>
  </si>
  <si>
    <t xml:space="preserve">Pendellleuchte T1 1x28 W, </t>
  </si>
  <si>
    <t xml:space="preserve">Pendellleuchte T2 1x35 W, </t>
  </si>
  <si>
    <t xml:space="preserve">Pendellleuchte T3 1x49 W, </t>
  </si>
  <si>
    <t xml:space="preserve">Pendellleuchte T4 1x49 W, </t>
  </si>
  <si>
    <t xml:space="preserve">Pendellleuchte T5 1x49 W, </t>
  </si>
  <si>
    <t xml:space="preserve">Pendellleuchte T6 1x54 W, </t>
  </si>
  <si>
    <t xml:space="preserve">Einbauleuchte T7 1x26 W, </t>
  </si>
  <si>
    <t xml:space="preserve">Einbauleuchte T8 1x36 W, </t>
  </si>
  <si>
    <t xml:space="preserve">Einbauleuchte T9 1x18 W, </t>
  </si>
  <si>
    <t xml:space="preserve">Pendelleuchte T10 1x32 W, </t>
  </si>
  <si>
    <t>Einbauleuchte T11 1/2 W</t>
  </si>
  <si>
    <t xml:space="preserve">Pendellleuchte T12 1x24 W, </t>
  </si>
  <si>
    <t xml:space="preserve">Anbauleuchte T14 1x49 W, </t>
  </si>
  <si>
    <t xml:space="preserve">Wandleuchte T15 1x6 W, </t>
  </si>
  <si>
    <t xml:space="preserve">Pendelleuchte T16 1x6 W, </t>
  </si>
  <si>
    <t>Lichtkörper T17 wie unter vorhergehender Position,</t>
  </si>
  <si>
    <t xml:space="preserve">Wandleuchte T18 1x14 W, </t>
  </si>
  <si>
    <t>Wandleuchte T19 2x26</t>
  </si>
  <si>
    <t>Einfach Licht-Drucktaster,</t>
  </si>
  <si>
    <t>Einfach beleuchte Licht-Drucktaster,</t>
  </si>
  <si>
    <t>Bewegungsmelder,</t>
  </si>
  <si>
    <t>BUS-Ankoppler</t>
  </si>
  <si>
    <t xml:space="preserve">Busanschluss </t>
  </si>
  <si>
    <t>Zentrale zur Kontrolle der Not-Beleuchtungsanlage.</t>
  </si>
  <si>
    <t>Programmierung und bis zu 2 Nachprogrammierungen der EIB TOOL Software (ETS)</t>
  </si>
  <si>
    <t>Heizungsaktor 6fach</t>
  </si>
  <si>
    <t xml:space="preserve">Raumtemperaturregler mit tasterschnittstelle und intergriertem Busankoppler, </t>
  </si>
  <si>
    <t>19" Rack-Standschrank</t>
  </si>
  <si>
    <t xml:space="preserve">Auslass FDI </t>
  </si>
  <si>
    <t>Datensteckdosen</t>
  </si>
  <si>
    <t>Patchpaneele</t>
  </si>
  <si>
    <t>Patch Cord S/FTP Kategorie 7 1 m</t>
  </si>
  <si>
    <t>Patch Cord für Glasfaserkabel 50/125µm SC/PCSC/PC</t>
  </si>
  <si>
    <t>Anschlussdose fü Glasfaserkabel</t>
  </si>
  <si>
    <t xml:space="preserve">Glasfaserkabel </t>
  </si>
  <si>
    <t>Montage und Montagematerial</t>
  </si>
  <si>
    <t>Zertifizierung und Abnahme der ganzen Anlage</t>
  </si>
  <si>
    <t>Brandmeldezentrale</t>
  </si>
  <si>
    <t xml:space="preserve">Optischer Rauchmelder SDN </t>
  </si>
  <si>
    <t>RS - Meldersockel.</t>
  </si>
  <si>
    <t>Paralellanzeige</t>
  </si>
  <si>
    <t>Druckknopfhandmelder</t>
  </si>
  <si>
    <t xml:space="preserve">Blinkleuchte und Innensirene mit doppelsprachiger Anzeige </t>
  </si>
  <si>
    <t>Telefonwahlgerät,</t>
  </si>
  <si>
    <t>Multi-Switch-Zentrale für den Empfang der terrestrischen- und Satelittenprogramme,</t>
  </si>
  <si>
    <t>Antenne für den TV-SAT-Empfang,</t>
  </si>
  <si>
    <t xml:space="preserve">Vielfach-Antenne </t>
  </si>
  <si>
    <t>Doppelter Außenumformer für die TV-SAT-Antenne,</t>
  </si>
  <si>
    <t>Signalteiler mit zwei Ausgängen, Abschwächung 4 dB.</t>
  </si>
  <si>
    <t>Abgeschirmtes Koaxialkabel</t>
  </si>
  <si>
    <t>TV-Steckdose</t>
  </si>
  <si>
    <t>Hauptuhr für Rackeinbau</t>
  </si>
  <si>
    <t xml:space="preserve">Funkempfänger </t>
  </si>
  <si>
    <t>ETCW-Software</t>
  </si>
  <si>
    <t>Gangreserve</t>
  </si>
  <si>
    <t>Universelles Kanalrelaismodul</t>
  </si>
  <si>
    <t xml:space="preserve">Nebenuhr </t>
  </si>
  <si>
    <t xml:space="preserve">Glocke in Bronze, </t>
  </si>
  <si>
    <t>Anschlußleitungen für die Nebenuhren,</t>
  </si>
  <si>
    <t>Mischpult/Verstärker</t>
  </si>
  <si>
    <t>Standmikrofon mit Wahlknöpfen</t>
  </si>
  <si>
    <t>Mikrofon für die Feuerwehr</t>
  </si>
  <si>
    <t>Professionelle Leistungsverstärker</t>
  </si>
  <si>
    <t>CD-Abspielgerät</t>
  </si>
  <si>
    <t>AM/FM Empfangsgerät</t>
  </si>
  <si>
    <t>Standardmöbel Rack 19"</t>
  </si>
  <si>
    <t>Lautsprecher</t>
  </si>
  <si>
    <t>Kabel für Lausprechender,</t>
  </si>
  <si>
    <t xml:space="preserve">Vorbereitung für Leinwand, </t>
  </si>
  <si>
    <t xml:space="preserve">Vorbereitung für Leinwand-Schaltung, </t>
  </si>
  <si>
    <t xml:space="preserve">Vorbereitung für Beamer, </t>
  </si>
  <si>
    <t>Abluftgitter aus verzinktem, weiß lackiertem Stahlblech mit verstellbarem Lamellengitter und Regelklappe für Volumenstromregelung. Komplett mit Einbaurahmen und Befestigungsmaterial</t>
  </si>
  <si>
    <t>13.07.03.01.a</t>
  </si>
  <si>
    <t>Abmessungen 825x150mm</t>
  </si>
  <si>
    <t>14.01.02.01</t>
  </si>
  <si>
    <t>Druckreduzierventil mit Muffenanschlüssen für Wasserversorgungsnetze, Gehäuse aus Bronze, eingebauter Filter mit Maschenweite 1,0 mm, Profilmembrane und Ventilsitz in rostfreiem Cr-Ni-Stahl, Druckbereich 2.5÷16 bar vor dem Regler und 0,5÷6 bar nach dem Regler, komplett mit Manometer, Verschraubungen und Dichtungen:</t>
  </si>
  <si>
    <t>14.01.02.01.a</t>
  </si>
  <si>
    <t>14.01.02.01.b</t>
  </si>
  <si>
    <t>14.01.02.01.c</t>
  </si>
  <si>
    <t>1"</t>
  </si>
  <si>
    <t>14.01.02.01.d</t>
  </si>
  <si>
    <t>5/4"</t>
  </si>
  <si>
    <t>14.01.02.01.e</t>
  </si>
  <si>
    <t>6/4"</t>
  </si>
  <si>
    <t>14.01.02.01.f</t>
  </si>
  <si>
    <t>2"</t>
  </si>
  <si>
    <t>14.01.02.01.g</t>
  </si>
  <si>
    <t>2 1/2"</t>
  </si>
  <si>
    <t>14.01.03.01</t>
  </si>
  <si>
    <t>Rückspülfilter für manuelle Spülung mit genormten Muffenanschlüssen, geeignet für Wasser bis 30 °C, Filtergehäuse aus hochwertigem Kunststoff, PN 10, Filtergewebe aus Edelstahl mit Maschenweite 95/125 µm, großes Handrad zur Rückspülung nach dem Punkt - Rotationssystem bei gleichzeitiger Reinigung des Schauglases, komplett mit Verschraubungen und Dichtungen:</t>
  </si>
  <si>
    <t>14.01.03.01.a</t>
  </si>
  <si>
    <t>1" - 4,5 m3/h</t>
  </si>
  <si>
    <t>14.01.03.01.b</t>
  </si>
  <si>
    <t>5/4" - 5,5 m3/h</t>
  </si>
  <si>
    <t>14.01.03.01.c</t>
  </si>
  <si>
    <t>6/4" - 16 m3/h</t>
  </si>
  <si>
    <t>14.01.03.01.d</t>
  </si>
  <si>
    <t>2" - 17 m3/h</t>
  </si>
  <si>
    <t>14.01.03.05</t>
  </si>
  <si>
    <t>Schmutzfänger für Sanitärwasser mit Muffenanschlüssen; Gehäuse aus Rotguß oder Messing, Schmutzsieb aus INOX - Stahl mit Maschenweite 0,6 mm, PN 6, komplett mit Anschlußverschraubungen, Dichtungen:</t>
  </si>
  <si>
    <t>14.01.03.05.d</t>
  </si>
  <si>
    <t>14.01.03.05.e</t>
  </si>
  <si>
    <t>14.01.03.05.f</t>
  </si>
  <si>
    <t>14.01.03.05.g</t>
  </si>
  <si>
    <t>14.01.04.04</t>
  </si>
  <si>
    <t>Schrägsitzventil mit Muffenanschlüssen; Gehäuse aus Rotguß mit steigender Spindel, Oberteil aus Messing, Stopfbuchsdichtung, Handrad plastifiziert, max. Temperatur 150 °C, komplett mit Anschlußverschraubungen und Dichtungen, PN 16:</t>
  </si>
  <si>
    <t>14.01.04.04.a</t>
  </si>
  <si>
    <t>G 1/2"</t>
  </si>
  <si>
    <t>14.01.04.04.b</t>
  </si>
  <si>
    <t>G 3/4"</t>
  </si>
  <si>
    <t>14.01.04.04.c</t>
  </si>
  <si>
    <t>G 1"</t>
  </si>
  <si>
    <t>14.01.04.04.d</t>
  </si>
  <si>
    <t>G 5/4"</t>
  </si>
  <si>
    <t>14.01.04.04.e</t>
  </si>
  <si>
    <t>G 6/4"</t>
  </si>
  <si>
    <t>14.01.04.04.f</t>
  </si>
  <si>
    <t>G 2"</t>
  </si>
  <si>
    <t>14.01.04.04.g</t>
  </si>
  <si>
    <t>G 21/2"</t>
  </si>
  <si>
    <t>14.01.04.04.h</t>
  </si>
  <si>
    <t>G 3"</t>
  </si>
  <si>
    <t>14.01.04.05</t>
  </si>
  <si>
    <t>Auslaufventil aus Messing, Drehkreuzgriff verchromt, Stopfbuchsdichtung, komplett mit Schlauchverschraubung, Verschlußkappe mit Halteschlaufe, usw.:</t>
  </si>
  <si>
    <t>14.01.04.05.a</t>
  </si>
  <si>
    <t>14.01.04.05.b</t>
  </si>
  <si>
    <t>14.01.04.07</t>
  </si>
  <si>
    <t>Unterputzventil; Grundkörper für Unterputzeinbau, flache Glocke, Stopfbuchsdichtung, komplett mit verchromten Sichtteilen (Drehgriff, Rosette usw.), PN 16:</t>
  </si>
  <si>
    <t>14.01.04.07.a</t>
  </si>
  <si>
    <t>14.01.04.07.b</t>
  </si>
  <si>
    <t>14.01.04.07.c</t>
  </si>
  <si>
    <t>14.01.04.08.a</t>
  </si>
  <si>
    <t>3/8"</t>
  </si>
  <si>
    <t>14.01.04.08.b</t>
  </si>
  <si>
    <t>14.01.04.09</t>
  </si>
  <si>
    <t>Eckventil; Gehäuse aus verchromtem Rotguß, komplett mit verchromter Schubrosette, PN16:</t>
  </si>
  <si>
    <t>02.19.04.01.b</t>
  </si>
  <si>
    <t>Schlitze 20x20cm: Betonmauerwerk</t>
  </si>
  <si>
    <t>02.19.04.03.</t>
  </si>
  <si>
    <t>Durchbruch Gewölbedecke 50x50cm</t>
  </si>
  <si>
    <t>02.19.04.04.</t>
  </si>
  <si>
    <t>Mauerdurchbruch für Leitungen 30x30cm</t>
  </si>
  <si>
    <t>02.19.04.06.b</t>
  </si>
  <si>
    <t>Nische für Auflager: Beton/Bruchstein</t>
  </si>
  <si>
    <t>dm3</t>
  </si>
  <si>
    <t>02.19.04.07.</t>
  </si>
  <si>
    <t>Mauerdurchbruch für Fensteröffnung</t>
  </si>
  <si>
    <t>02.19.05.02.</t>
  </si>
  <si>
    <t>*Erweiterung Fensteröffnung</t>
  </si>
  <si>
    <t>02.19.06.01.</t>
  </si>
  <si>
    <t>Flickmauerwerk</t>
  </si>
  <si>
    <t>02.19.07.02.a</t>
  </si>
  <si>
    <t>Verunreinigung entfernen: Hochdruckwasserstrahlen</t>
  </si>
  <si>
    <t>02.19.07.05.</t>
  </si>
  <si>
    <t>Putzausbesserungen</t>
  </si>
  <si>
    <t>02.19.07.06.b</t>
  </si>
  <si>
    <t>Innenputz: Spritz+hydr. Kalkmörtel+Feinputz</t>
  </si>
  <si>
    <t>02.19.07.07.a</t>
  </si>
  <si>
    <t>Außenputz 3 Lagen: Spritz+Trass+Weißkalk</t>
  </si>
  <si>
    <t>03.01.01.01.a</t>
  </si>
  <si>
    <t>Stahlkonstruktion: geschraubt</t>
  </si>
  <si>
    <t>03.01.01.02.</t>
  </si>
  <si>
    <t>Treppen, Podeste, Geländer</t>
  </si>
  <si>
    <t>03.03.01.01.A</t>
  </si>
  <si>
    <t>*gerade Treppe</t>
  </si>
  <si>
    <t>*Handlauf Stahl auf Rampe:</t>
  </si>
  <si>
    <t>*Glasgeländer</t>
  </si>
  <si>
    <t>03.05.02.01.a</t>
  </si>
  <si>
    <t>*Fenster: Rahmen Alu 65/75 mm</t>
  </si>
  <si>
    <t>03.05.04.01.a</t>
  </si>
  <si>
    <t>*Pfosten-Riegel: Rahmen Stahl</t>
  </si>
  <si>
    <t>03.05.04.02.</t>
  </si>
  <si>
    <t>*Aufpreis Drehflügeltür</t>
  </si>
  <si>
    <t>03.06.03.01.a</t>
  </si>
  <si>
    <t>*Feuerschutztür Stahl: 900x2150mm REI 60'</t>
  </si>
  <si>
    <t>03.06.03.01.g</t>
  </si>
  <si>
    <t>Feuerschutztür Stahl: 1450x2000mm REI 60'</t>
  </si>
  <si>
    <t>03.06.03.04.a</t>
  </si>
  <si>
    <t>Feuerschutztür Alu mit Verglasung: 1-flügelig REI 60'</t>
  </si>
  <si>
    <t>03.09.01.01.</t>
  </si>
  <si>
    <t>*Anker, Winkel, Konsolen und Flacheisen aus Stahl</t>
  </si>
  <si>
    <t>03.10.03.01.b</t>
  </si>
  <si>
    <t>*Obenschließer: Flügel 2000-2200mm</t>
  </si>
  <si>
    <t>03.10.04.01.a</t>
  </si>
  <si>
    <t>Panikverschluß: 1 Flügel - 1 Verschluß</t>
  </si>
  <si>
    <t>04.01.02.01.a</t>
  </si>
  <si>
    <t>Kalkfarbe: Grundbesch.+ 2 Besch.</t>
  </si>
  <si>
    <t>04.01.02.01.b</t>
  </si>
  <si>
    <t>Kalkfarbe: zusätzl. Besch.</t>
  </si>
  <si>
    <t>04.01.03.01.a</t>
  </si>
  <si>
    <t>Kalkfarbe: Grundb. + 1 Besch.</t>
  </si>
  <si>
    <t>04.01.03.01.b</t>
  </si>
  <si>
    <t>04.01.03.09.a</t>
  </si>
  <si>
    <t>Latexfarbe: hellgetönt</t>
  </si>
  <si>
    <t>04.02.03.01.b</t>
  </si>
  <si>
    <t>*Brandschutzanstrich: b1, s0, d0</t>
  </si>
  <si>
    <t>04.03.03.01.a</t>
  </si>
  <si>
    <t>Brandschutzsystem: R 60</t>
  </si>
  <si>
    <t>04.05.01.02.a</t>
  </si>
  <si>
    <t>Unterdecke Gipskartonpl.: D 12,5mm</t>
  </si>
  <si>
    <t>04.05.01.05.a</t>
  </si>
  <si>
    <t>Akustikdesigndecke: Gipskarton D12,5mm</t>
  </si>
  <si>
    <t>04.05.01.24.b</t>
  </si>
  <si>
    <t>*Brandschutzplatten für tragende Holzelemente: REI 60</t>
  </si>
  <si>
    <t>*Wand Typ 1</t>
  </si>
  <si>
    <t>02.01.02.01.a</t>
  </si>
  <si>
    <t>Teilabbruch Gebäude: Konstruktion aus Steinmauerwerk, Holzbalkendecken, Stahlträgern, Kappengewölbe</t>
  </si>
  <si>
    <t>m3</t>
  </si>
  <si>
    <t>02.01.02.01.c</t>
  </si>
  <si>
    <t>Teilabbruch Gebäude: Konstruktion aus Betonblock- oder Ziegelmauerwerk, Massiv- oder Hohlsteindecken, Dachkonstruktion aus Holz, Stahl oder wie Decken</t>
  </si>
  <si>
    <t>02.01.02.01.d</t>
  </si>
  <si>
    <t>Teilabbruch Gebäude: Tragende Struktur aus Stahlbeton, Massiv- oder Hohlsteindecken, Dachkonstruktion aus Holz, Stahl oder wie Decken</t>
  </si>
  <si>
    <t>02.01.03.01.a</t>
  </si>
  <si>
    <t>*Abtragen: Abtragen: Dachgerüst aus Holz</t>
  </si>
  <si>
    <t>m2</t>
  </si>
  <si>
    <t>02.01.03.01.b</t>
  </si>
  <si>
    <t>Abtragen: Holzbalkendecke</t>
  </si>
  <si>
    <t>02.01.03.01.e</t>
  </si>
  <si>
    <t>Abtragen: Trennwand aus Hohlziegel</t>
  </si>
  <si>
    <t>02.01.03.01.f</t>
  </si>
  <si>
    <t>*Abtragen: Deckenverkleidung</t>
  </si>
  <si>
    <t>02.01.03.01.i</t>
  </si>
  <si>
    <t>Abtragen: Plattenboden</t>
  </si>
  <si>
    <t>02.01.03.01.j</t>
  </si>
  <si>
    <t>Abtragen: Betonestrich</t>
  </si>
  <si>
    <t>m2cm</t>
  </si>
  <si>
    <t>02.01.03.01.k</t>
  </si>
  <si>
    <t>Abtragen: Wandverkleidung aus Fliesen</t>
  </si>
  <si>
    <t>02.01.03.01.l</t>
  </si>
  <si>
    <t>Abtragen: Wand- und Deckenputz</t>
  </si>
  <si>
    <t>02.01.03.01.n</t>
  </si>
  <si>
    <t>Abtragen: Hohlsteindecke D 21-30cm</t>
  </si>
  <si>
    <t>02.01.03.02.</t>
  </si>
  <si>
    <t>*Ausbauen von Fenster- und Türstock</t>
  </si>
  <si>
    <t>BETRAG DER ARBEITEN- THERMOSANITÄRE ANLAGEN:</t>
  </si>
  <si>
    <t>13.01.01.13a(*)</t>
  </si>
  <si>
    <t>Nennleistung 80/60°C: 2x43-170kW Tot. 86-340kW</t>
  </si>
  <si>
    <t>13.01.02.02.e</t>
  </si>
  <si>
    <t>450 l</t>
  </si>
  <si>
    <t>13.01.04.01.a</t>
  </si>
  <si>
    <t>DN 25 - G 1"</t>
  </si>
  <si>
    <t>13.01.04.01.b</t>
  </si>
  <si>
    <t>DN 32 - G 1 1/4"</t>
  </si>
  <si>
    <t>13.01.04.02</t>
  </si>
  <si>
    <t>Umwälzpumpe mit Flanschenanschlüssen, für Heizungsanlagen, Spiralgehäuse aus Grauguß, Spaltrohrmotor, Isolationsklasse F-IP51, Welle aus Chromstahl, Laufrad aus Kunststoff, Lager aus Spezialkohle fördergutgeschmiert, wartungsfrei, Regulierung durch Drehzahländerung in 3 Stufen, komplett mit Gegenflanschen, Schrauben und Dichtungen:</t>
  </si>
  <si>
    <t>13.01.04.02.a</t>
  </si>
  <si>
    <t>DN 40 - 1 1/2"</t>
  </si>
  <si>
    <t>13.01.04.02.b</t>
  </si>
  <si>
    <t>DN 50 - 2"</t>
  </si>
  <si>
    <t>13.01.04.02.c</t>
  </si>
  <si>
    <t>DN 65 - 2 1/2"</t>
  </si>
  <si>
    <t>13.01.04.07(*)</t>
  </si>
  <si>
    <r>
      <t xml:space="preserve">Modulierende Umwälzpumpe mit Muffen-anschlüssen, für Heizungsanlagen, Spiralgehäuse aus Grauguß, Spaltrohrmotor, Isolationsklasse F-IP51, Welle aus Chromstahl, Laufrad aus Kunststoff, Lager aus Spezialkohle fördergutgeschmiert, wartungsfrei, Regulierung durch </t>
    </r>
    <r>
      <rPr>
        <u val="single"/>
        <sz val="10"/>
        <rFont val="Arial"/>
        <family val="2"/>
      </rPr>
      <t>modulierende Drehzahländerung, Energieklasse A</t>
    </r>
    <r>
      <rPr>
        <sz val="10"/>
        <rFont val="Arial"/>
        <family val="2"/>
      </rPr>
      <t>, komplett mit Anschlußverschraubungen, Dichtungen, usw.:</t>
    </r>
  </si>
  <si>
    <t>13.01.04.07.a</t>
  </si>
  <si>
    <t>13.01.04.07.b</t>
  </si>
  <si>
    <t>13.01.04.08(*)</t>
  </si>
  <si>
    <r>
      <t xml:space="preserve">Modulierende Umwälzpumpe mit Flanschen-anschlüssen, für Heizungsanlagen, Spiralgehäuse aus Grauguß, Spaltrohrmotor, Isolationsklasse F-IP51, Welle aus Chromstahl, Laufrad aus Kunststoff, Lager aus Spezialkohle fördergutgeschmiert, wartungsfrei, Regulierung durch </t>
    </r>
    <r>
      <rPr>
        <u val="single"/>
        <sz val="10"/>
        <rFont val="Arial"/>
        <family val="2"/>
      </rPr>
      <t>modulierende Drehzahländerung, Energieklasse A</t>
    </r>
    <r>
      <rPr>
        <sz val="10"/>
        <rFont val="Arial"/>
        <family val="2"/>
      </rPr>
      <t>, komplett mit Gegenflanschen, Schrauben und Dichtungen:</t>
    </r>
  </si>
  <si>
    <t>13.01.04.08.a</t>
  </si>
  <si>
    <t>13.01.05.03</t>
  </si>
  <si>
    <t>Flanschen - Absperrventil mit weichdichtendem Gummistössel, Gehäuse aus Grauguß GG-25, Spindel aus INOX-Stahl mit O-Ringdichtung aus Gummi, Innen- und Außenbeschichtung mit Epoxyharz, Beschichtung des Stössels in EPDM - nach UNI/DIN Normen PN 6, max. Betriebstemperatur 120 °C, komplett mit Gegenflanschen, Schrauben und Dichtungen:</t>
  </si>
  <si>
    <t>13.01.05.03.c</t>
  </si>
  <si>
    <t>DN 25 - 1"</t>
  </si>
  <si>
    <t>13.01.05.03.d</t>
  </si>
  <si>
    <t>DN 32 - 5/4"</t>
  </si>
  <si>
    <t>13.01.05.03.e</t>
  </si>
  <si>
    <t>DN 40 - 6/4"</t>
  </si>
  <si>
    <t>13.01.05.03.f</t>
  </si>
  <si>
    <t>13.01.05.03.g</t>
  </si>
  <si>
    <t>13.01.05.03.h</t>
  </si>
  <si>
    <t>DN 80 - 3"</t>
  </si>
  <si>
    <t>13.01.05.03.i</t>
  </si>
  <si>
    <t>DN 100 - 4"</t>
  </si>
  <si>
    <t>13.01.05.05</t>
  </si>
  <si>
    <t>Kugelhahn - Vollstromventil, Gehäuse aus verchromtem Rotguß mit Innenteil aus INOX - Stahl, Gewindeanschlüssen, Gußhebel, Dreifachdichtung aus Teflon, PN10:</t>
  </si>
  <si>
    <t>13.01.05.05.b</t>
  </si>
  <si>
    <t>DN 15 - 1/2"</t>
  </si>
  <si>
    <t>13.01.05.05.c</t>
  </si>
  <si>
    <t>DN 20 - 3/4"</t>
  </si>
  <si>
    <t>13.01.05.05.d</t>
  </si>
  <si>
    <t>13.01.05.05.e</t>
  </si>
  <si>
    <t>13.01.05.05.f</t>
  </si>
  <si>
    <t>13.01.05.05.g</t>
  </si>
  <si>
    <t>13.01.05.07</t>
  </si>
  <si>
    <t>Füll- und Entleerungshahn aus Rotguß mit Vierkantküken, komplett mit Stopfen, Kette und Schlauchverschraubung, Außengewindeanschluß:</t>
  </si>
  <si>
    <t>13.01.05.07.b</t>
  </si>
  <si>
    <t>1/2"</t>
  </si>
  <si>
    <t>13.01.05.07.c</t>
  </si>
  <si>
    <t>3/4"</t>
  </si>
  <si>
    <t>13.01.06.01</t>
  </si>
  <si>
    <t>Klappenrückschlagventil; Gehäuse aus Bronze, geeignet für heiße Flüssigkeiten, komplett mit Gewindeanschlüssen und Dichtungen:</t>
  </si>
  <si>
    <t>13.01.06.01.b</t>
  </si>
  <si>
    <t>13.01.06.01.c</t>
  </si>
  <si>
    <t>13.01.06.01.d</t>
  </si>
  <si>
    <t>13.01.06.01.e</t>
  </si>
  <si>
    <t>13.01.06.01.f</t>
  </si>
  <si>
    <t>13.01.06.01.g</t>
  </si>
  <si>
    <t>13.01.06.04</t>
  </si>
  <si>
    <t>Disco-Rückschlagventile; Gehäuse aus Rotguß (über DN 100 aus GG-25) Schließklappe mit O-Ring aus EPDM, Gegenscheibe und Feder aus Edelstahl, zur Montage zwischen Flanschen, komplett, entsprechend Normen UNI/DIN PN 6:</t>
  </si>
  <si>
    <t>13.01.06.04.e</t>
  </si>
  <si>
    <t>13.01.06.04.f</t>
  </si>
  <si>
    <t>13.01.06.04.g</t>
  </si>
  <si>
    <t>13.01.07.02</t>
  </si>
  <si>
    <t>Schmutzfänger; Gehäuse aus Grauguß mit Flanschanschlüssen, Schmutzsieb aus INOX - Stahl, PN 16, komplett mit Gegenflanschen, Schrauben und Dichtungen, usw.:</t>
  </si>
  <si>
    <t>13.01.07.02.e</t>
  </si>
  <si>
    <t>13.01.07.02.f</t>
  </si>
  <si>
    <t>13.01.07.02.g</t>
  </si>
  <si>
    <t>13.01.09.02</t>
  </si>
  <si>
    <t>Automatische Füllgarnitur für geschlossene Heizungsanlagen, Gehäuse und Tasse aus Messing, Ausgangsdruck regelbar 0.3÷4 bar, max. Eingangsdruck 10 bar, mit Absperrventil, Rückschlagventil, INOX-Filter, Entlüftungsschrauben, Manometer, komplett mit Anschlußverschraubungen und Muffen:</t>
  </si>
  <si>
    <t>13.01.09.02.a</t>
  </si>
  <si>
    <t>13.01.09.02.b</t>
  </si>
  <si>
    <t>3/4", große Mengen und mit Rohrnetztrenner</t>
  </si>
  <si>
    <t>13.01.09.03</t>
  </si>
  <si>
    <t>Differenzdruck - Überströmventil für Heizkreise, Eckausführung, Gehäuse und Tasse aus Messing mit eingebauter Differnezdruckanzeige, Anzeigezylinder aus Glas, Federhaube aus hochwertigem Kunststoff, Membrane aus EPDM, komplett mit Verschraubungen und Dichtungen:</t>
  </si>
  <si>
    <t>13.01.09.03.a</t>
  </si>
  <si>
    <t>13.01.09.03.b</t>
  </si>
  <si>
    <t>13.01.09.03.c</t>
  </si>
  <si>
    <t>13.01.09.06</t>
  </si>
  <si>
    <t>Strangregulierventile; Gehäuse aus Rotguß oder AMETAL, Schrägsitzventil mit Rückflußverhinderung, Dichtungsring aus TEFLON, Einstellknopf aus NYLON mit Stellungsanzeige, Muffenanschluß, PN 6, komplett mit Entleerungshahn, Schrauben Dichtungen und Muffen:</t>
  </si>
  <si>
    <t>13.01.09.06.a</t>
  </si>
  <si>
    <t>DN 15 - G 1/2 "</t>
  </si>
  <si>
    <t>13.01.09.06.b</t>
  </si>
  <si>
    <t>DN 20 - G 3/4 "</t>
  </si>
  <si>
    <t>13.01.09.06.c</t>
  </si>
  <si>
    <t>13.01.09.06.d</t>
  </si>
  <si>
    <t>DN 32 - G 5/4"</t>
  </si>
  <si>
    <t>13.01.09.06.e</t>
  </si>
  <si>
    <t>DN 40 - G 11/2"</t>
  </si>
  <si>
    <t>13.01.09.06.f</t>
  </si>
  <si>
    <t>DN 50 - G 2"</t>
  </si>
  <si>
    <t>13.01.10.01</t>
  </si>
  <si>
    <t>Automatischer Schnellentlüfter; Gehäuse und Deckel aus Messing, Schwimmer aus korrosionsfestem Polypropylen, mit angebauter Absperrung zur Inspektion mit Anlage unter Druck, komplett mit Anschlußverschraubungen und Dichtungen:</t>
  </si>
  <si>
    <t>13.01.10.01.a</t>
  </si>
  <si>
    <t>DN 10 - 3/8"</t>
  </si>
  <si>
    <t>13.01.10.01.b</t>
  </si>
  <si>
    <t>13.01.10.01.c</t>
  </si>
  <si>
    <t>13.01.10.04</t>
  </si>
  <si>
    <t>Luftabscheider mit PALL-Ringen - Flanschanschlüsse; automatisches Entgasungsgerät zur vollkommenen Abscheidung von Luft- und Gaseinschlüssen in Heizungswassernetzen, Gehäuse aus geschweißtem Stahlblech, Füllung mit Stahlringen aus Edelstahl, manuelles Ablaßventil im oberen Gehäuseteil zur Entfernung von Schmutzansammlungen und größeren Luftmengen bei Inbetriebsetzung, komplett mit Gegenflanschen, Schrauben und Dichtungen:</t>
  </si>
  <si>
    <t>13.01.10.04.d</t>
  </si>
  <si>
    <t>13.01.12.01</t>
  </si>
  <si>
    <t>Sicherheitsventile federbelastet, mit Gewindeanschlüssen, Gehäuse aus Rotguß mit Kunststoffmembrane, I.S.P.E.S.L kollaudiert, komplett mit Anschlußverschraubungen und Dichtungen:</t>
  </si>
  <si>
    <t>13.01.12.01.a</t>
  </si>
  <si>
    <t>Nennweite 1/2"für Heizungen</t>
  </si>
  <si>
    <t>13.01.12.01.b</t>
  </si>
  <si>
    <t>Nennweite 3/4"für Heizungen</t>
  </si>
  <si>
    <t>13.01.12.01.c</t>
  </si>
  <si>
    <t>Nennweite 1" für Heizungen</t>
  </si>
  <si>
    <t>13.01.12.01.d</t>
  </si>
  <si>
    <t>Nennweite 1/2" für Boiler</t>
  </si>
  <si>
    <t>13.01.12.01.e</t>
  </si>
  <si>
    <t>Nennweite 3/4" für Boiler</t>
  </si>
  <si>
    <t>13.01.12.02</t>
  </si>
  <si>
    <t>Thermisches Brennstoffunterbrechungsventil für verschiedene Brennstoffe (Heizöl, Gas, ecc.) mit positiver Wirkungsweise und I.S.P.E.S.L kollaudiert, mit Handrückstellung, Ansprechtemperatur 98 °C, max. Betriebsdruck 6 bar, komplett mit Kapillare aus Kupfer mit Fühler mit Wachsfüllung,  Tauchhülse, Anschlußverschraubungen, Dichtungen, usw.:</t>
  </si>
  <si>
    <t>13.01.12.02.e</t>
  </si>
  <si>
    <t>13.01.12.04</t>
  </si>
  <si>
    <t>Druckwächter für Heizkreise mit geschlossenen Ausdehnungsgefäßen I.S.P.E.S.L homologiert, Einstellbereich 1÷5 bar, Maximaldruck 14bar, Umschaltkontakt 6A - 220 V, max. Temperatur 95 °C, komplett mit Anschlußverschraubungen und Dichtungen.</t>
  </si>
  <si>
    <t>13.01.12.05</t>
  </si>
  <si>
    <t>Manometer mit Dreiwegehahn und Prüfflansch, Gehäuse aus Messing, Skalenteilung 0,1 bar, I.S.P.E.S.L homologiert, komplett mit Anschlußverschraubungen und Dichtungen:</t>
  </si>
  <si>
    <t>DN 15 - G 1/2"</t>
  </si>
  <si>
    <t>13.06.03.01.b</t>
  </si>
  <si>
    <t>DN 20 - G 3/4"</t>
  </si>
  <si>
    <t>13.06.03.01.c</t>
  </si>
  <si>
    <t>13.06.03.01.d</t>
  </si>
  <si>
    <t>13.06.03.01.e</t>
  </si>
  <si>
    <t>DN 40 - G 6/4"</t>
  </si>
  <si>
    <t>13.06.03.01.f</t>
  </si>
  <si>
    <t>13.06.03.07</t>
  </si>
  <si>
    <t>Zonendreiwegeventil; Gehäuse aus Rotguß, in Gewindeausführung, komplett mit thermischen Stellmotor, Stellsynchronmotor mit Feder-rücklauf, Handbedienhebel, Verschraubungen und Dichtungen:</t>
  </si>
  <si>
    <t>13.06.03.07.a</t>
  </si>
  <si>
    <t>13.06.03.07.b</t>
  </si>
  <si>
    <t>13.06.03.07.c</t>
  </si>
  <si>
    <t>DN 20 - 1"</t>
  </si>
  <si>
    <t>13.06.03.09.a</t>
  </si>
  <si>
    <t>DN 65 - G 2 1/2"</t>
  </si>
  <si>
    <t>13.06.04.01</t>
  </si>
  <si>
    <t>02.16.02.02.b</t>
  </si>
  <si>
    <t>Dränschicht Wände: Polyäthylen-Noppenbahn</t>
  </si>
  <si>
    <t>02.16.04.03.A</t>
  </si>
  <si>
    <t>DN 110mm</t>
  </si>
  <si>
    <t>02.16.04.03.B</t>
  </si>
  <si>
    <t>DN 125mm</t>
  </si>
  <si>
    <t>02.16.04.03.C</t>
  </si>
  <si>
    <t>DN 160mm</t>
  </si>
  <si>
    <t>02.16.05.02.C</t>
  </si>
  <si>
    <t>DN 90/75</t>
  </si>
  <si>
    <t>02.16.06.01.</t>
  </si>
  <si>
    <t>Kabelsteine</t>
  </si>
  <si>
    <t>02.16.06.02.</t>
  </si>
  <si>
    <t>Schutzbankett aus Sand für Kabel</t>
  </si>
  <si>
    <t>02.16.07.01.b</t>
  </si>
  <si>
    <t>Unbewehrte Betonschächte, rechteckig 40x40</t>
  </si>
  <si>
    <t>02.16.07.01.D</t>
  </si>
  <si>
    <t>60x60</t>
  </si>
  <si>
    <t>02.16.07.01.E</t>
  </si>
  <si>
    <t>80x80</t>
  </si>
  <si>
    <t>02.16.08.01.C</t>
  </si>
  <si>
    <t>500x500mm, 75/85kg</t>
  </si>
  <si>
    <t>02.16.08.01.D</t>
  </si>
  <si>
    <t>600x600mm, 110-120kg</t>
  </si>
  <si>
    <t>02.16.08.03.a</t>
  </si>
  <si>
    <t>*Entwässerungsrinne: Inoxrost, 10(B)cm</t>
  </si>
  <si>
    <t>02.16.08.03.c</t>
  </si>
  <si>
    <t>Entwässerungsrinne: Schlitzrost Guß, 10(B)cm</t>
  </si>
  <si>
    <t>02.16.09.01.D</t>
  </si>
  <si>
    <t>Schottertragschicht: D 30cm</t>
  </si>
  <si>
    <t>02.16.09.04.</t>
  </si>
  <si>
    <t>Verdichten Aufschüttungsschichten</t>
  </si>
  <si>
    <t>02.16.09.09.c</t>
  </si>
  <si>
    <t>Pflasterdecke Porphyr: Stückgrößen: 8/10cm</t>
  </si>
  <si>
    <t>02.16.09.11.b</t>
  </si>
  <si>
    <t>Randstein Porphyr: gehauene Stirnfl.10x25(H)</t>
  </si>
  <si>
    <t>02.16.09.14.a</t>
  </si>
  <si>
    <t>*Plattenbelag unregel.: Porphyr</t>
  </si>
  <si>
    <t>02.16.09.21.a</t>
  </si>
  <si>
    <t>Kopfsteinpflaster: ortsgeb. Naturst.</t>
  </si>
  <si>
    <t>*Aussensystemierung Rampe</t>
  </si>
  <si>
    <t>Rasenflächen</t>
  </si>
  <si>
    <t>02.17.01.01.a</t>
  </si>
  <si>
    <t>Gartenerde: Einbau händisch</t>
  </si>
  <si>
    <t>02.17.01.02.</t>
  </si>
  <si>
    <t>02.18.09.01.</t>
  </si>
  <si>
    <t>*Maurerbeih. Heizungsanlage</t>
  </si>
  <si>
    <t>*Maurerbeih. Entlüftungsanlage</t>
  </si>
  <si>
    <t>02.05.02.01.a</t>
  </si>
  <si>
    <t>02.04.30.06.</t>
  </si>
  <si>
    <t>02.10.02.03.e</t>
  </si>
  <si>
    <t>*Marmorsplit</t>
  </si>
  <si>
    <t>09.01.01.07.</t>
  </si>
  <si>
    <t>09.03.02.03.c</t>
  </si>
  <si>
    <t>BETRAG DER ARBEITEN- ARCHITEKTUR:</t>
  </si>
  <si>
    <t>13.01.12.05.a</t>
  </si>
  <si>
    <t>ø  63 mm - 1/4"</t>
  </si>
  <si>
    <t>13.01.12.05.b</t>
  </si>
  <si>
    <t>ø  80 mm - 3/8"</t>
  </si>
  <si>
    <t>13.01.12.06</t>
  </si>
  <si>
    <t>Bimetallthermometer I.S.P.E.S.L homologiert, Anzeigeskala von 0÷120 °C, Skalenteilung 2 °C, komplett mit Tauchhülse aus Kupfer:</t>
  </si>
  <si>
    <t>13.01.12.06.a</t>
  </si>
  <si>
    <t>13.01.12.07</t>
  </si>
  <si>
    <t>Tauchhülse aus Messing, für den Einbau von Fix- oder Probethermometern oder Sonden, komplett mit Anschlsverschraubungen und Dichtungen:</t>
  </si>
  <si>
    <t>13.01.12.07.a</t>
  </si>
  <si>
    <t>1/2" Länge 100 cm</t>
  </si>
  <si>
    <t>13.01.12.10</t>
  </si>
  <si>
    <t>Ablauftrichter aus Messing, für den Abfluß aus Sicherheitsventilen oder Ähnlichem, komplett mit Siphon und Anschlußmuffen:</t>
  </si>
  <si>
    <t>13.01.12.10.a</t>
  </si>
  <si>
    <t>ø 1/2"</t>
  </si>
  <si>
    <t>13.01.12.10.b</t>
  </si>
  <si>
    <t>ø 3/4"</t>
  </si>
  <si>
    <t>13.01.12.10.c</t>
  </si>
  <si>
    <t>ø 1"</t>
  </si>
  <si>
    <t>13.01.12.10.d</t>
  </si>
  <si>
    <t>ø 5/4"</t>
  </si>
  <si>
    <t>13.01.13.02</t>
  </si>
  <si>
    <t>Membranausdehnungsgefäß, mit I.S.P.E.S.L Kollaudierung, aus Stahlblech mit geeigneter Wandstärke, mit Membrane und Polster aus Inertgas für Heizungsanlagen mit geschlossenem Kreislauf, Homologierung und Kollaudierung I.S.P.E.S.L, max. Betriebsdruck 5 bar, komplett mit Sockel, Gasventil, Befestigungskonsolen und sonstigem Zubehör:</t>
  </si>
  <si>
    <t>13.01.13.02.a</t>
  </si>
  <si>
    <t>Nutzvolumen 35 l</t>
  </si>
  <si>
    <t>13.01.13.02.b</t>
  </si>
  <si>
    <t>Nutzvolumen 50 l</t>
  </si>
  <si>
    <t>13.01.13.02.c</t>
  </si>
  <si>
    <t>Nutzvolumen 80 l</t>
  </si>
  <si>
    <t>13.01.13.02.d</t>
  </si>
  <si>
    <t>Nutzvolumen 105 l</t>
  </si>
  <si>
    <t>13.01.13.02.e</t>
  </si>
  <si>
    <t>Nutzvolumen 150 l</t>
  </si>
  <si>
    <t>13.01.13.02.f</t>
  </si>
  <si>
    <t>Nutzvolumen 200 l</t>
  </si>
  <si>
    <t>13.01.13.02.g</t>
  </si>
  <si>
    <t>Nutzvolumen 250 l</t>
  </si>
  <si>
    <t>13.01.13.02.h</t>
  </si>
  <si>
    <t>Nutzvolumen 300 l</t>
  </si>
  <si>
    <t>13.01.13.02.i</t>
  </si>
  <si>
    <t>Nutzvolumen 500 l</t>
  </si>
  <si>
    <t>13.01.14.01</t>
  </si>
  <si>
    <t>Bezeichnungsschild mit Schildhalter mit Anlegeschelle oder Anschweißsteg, Schild aus Kunststoff mit neutraler Beschriftungleiste, komplett.</t>
  </si>
  <si>
    <t>13.01.15.01</t>
  </si>
  <si>
    <t>Heizungskollektor aus nahtlosem, schwarzen gezogenen Stahlrohr, mit Rostschutzfarbe gestrichen, komplett mit Stutzen, Spezialstücken, Schweißmaterial, Dichtungen, usw.:</t>
  </si>
  <si>
    <t>13.01.15.01.a</t>
  </si>
  <si>
    <t>øe/øi 133/125 mm</t>
  </si>
  <si>
    <t>13.01.15.02</t>
  </si>
  <si>
    <t>14.05.02.03.g</t>
  </si>
  <si>
    <t>14.05.02.03.h</t>
  </si>
  <si>
    <t>14.05.05.02.a</t>
  </si>
  <si>
    <t>akustische Isoliermatte mit Schallpegelreduzierung um 13 dB(A)</t>
  </si>
  <si>
    <t>14.09.01.01</t>
  </si>
  <si>
    <t>Waschbecken freistehend aus Kristallporzellan erster Qualität, weiß, mit Überlauf, komplett mit Befestigungssatz, ohne Armaturen:</t>
  </si>
  <si>
    <t>14.09.01.01.a</t>
  </si>
  <si>
    <t>40 * 32 cm</t>
  </si>
  <si>
    <t>14.09.01.01.b</t>
  </si>
  <si>
    <t>45 * 33 cm</t>
  </si>
  <si>
    <t>14.09.01.01.c</t>
  </si>
  <si>
    <t>50 * 36 cm</t>
  </si>
  <si>
    <t>14.09.01.01.d</t>
  </si>
  <si>
    <t>55 * 44 cm</t>
  </si>
  <si>
    <t>14.09.01.01.e</t>
  </si>
  <si>
    <t>60 * 48 cm</t>
  </si>
  <si>
    <t>14.09.01.01.f</t>
  </si>
  <si>
    <t>65 * 50 cm</t>
  </si>
  <si>
    <t>14.09.01.01.g</t>
  </si>
  <si>
    <t>70 * 52 cm</t>
  </si>
  <si>
    <t>14.09.01.01.h</t>
  </si>
  <si>
    <t>Säule</t>
  </si>
  <si>
    <t>14.09.01.01.i</t>
  </si>
  <si>
    <t>Halbsäule</t>
  </si>
  <si>
    <t>14.09.01.06</t>
  </si>
  <si>
    <t>Waschrinne für Gemeinschaftsräume, aus Edelstahl zur Wandmontage, aus Edelstahl Cr-Ni-AISI, Materialdicke: 0,8 mm, ausgerüstet mit Verrohrung zur Montage von Auslaufbatterien, komplett mit Auslaufventilverrohrung, Ablaufventil 1 1/2" mit Sieb und Stopfen mit Kette, Befestigungssatz mit Konsolen, Dübeln usw.:</t>
  </si>
  <si>
    <t>14.09.01.06.a</t>
  </si>
  <si>
    <t>Abmessungen L/B/H 60x40x17 cm</t>
  </si>
  <si>
    <t>14.09.01.06.b</t>
  </si>
  <si>
    <t>Abmessungen L/B/H 120x40x17 cm</t>
  </si>
  <si>
    <t>14.09.01.06.c</t>
  </si>
  <si>
    <t>Abmessungen L/B/H 180x40x17 cm</t>
  </si>
  <si>
    <t>14.09.01.06.d</t>
  </si>
  <si>
    <t>Abmessungen L/B/H 240x40x17 cm</t>
  </si>
  <si>
    <t>14.09.01.06.e</t>
  </si>
  <si>
    <t>Abmessungen L/B/H 300x40x17 cm</t>
  </si>
  <si>
    <t>14.09.01.07</t>
  </si>
  <si>
    <t>Klassenzimmerbecken aus hochwertigem Kristallporzellan mit vertiefter Schwammablage, eingeformter Seifenschale und durschlagbarem Hahnloch. Komplett mit zwei Metallkonsolen und  Befestigungssatz:</t>
  </si>
  <si>
    <t>14.09.01.07.a</t>
  </si>
  <si>
    <t>Abmessungen 60 x 55 cm</t>
  </si>
  <si>
    <t>14.09.01.08</t>
  </si>
  <si>
    <t>Waschtischsiphon; verchromtes Stahlrohr, komplett mit verchromter Abdeckrosette:</t>
  </si>
  <si>
    <t>14.09.01.08.a</t>
  </si>
  <si>
    <t>ø 50</t>
  </si>
  <si>
    <t>14.09.01.09</t>
  </si>
  <si>
    <t>Einhebel-Einlochmischer mit Ablaufgarnitur geeignet auch für Warmwasser - Durchlauferhitzer, aus verchromtem Messing, mit Zugknopfablaufgarnitur ø 5/4" und Mousseur mit Sieb.</t>
  </si>
  <si>
    <t>14.09.01.12(*)</t>
  </si>
  <si>
    <t>Infrarot - Waschtischbatterie mit Netzbetrieb 230 VAC, 50 Hz, Körper aus Metall, komplett mit flexiblen Anschlußschläuchen 40 cm 3/8“, Rückschlagventilen und Schmutzfangsieben. Elektronik, Magnetventil und Mischer im Armaturenoberteil integriert, Auslauftemperatur einstellbarbis max. 38 °C, Netzgerät mit VDE Sicherheitstrafo für Montage unter dem Waschtisch, Nachlaufzeit 1,5 sec., automatischer Wasserstop nach 1 Minute, Betriebsdruck 0,5 - 8 bar, Ausladung 100 mm</t>
  </si>
  <si>
    <t>14.09.02</t>
  </si>
  <si>
    <t>Klosett- und Urinalanlagen</t>
  </si>
  <si>
    <t>14.09.02.01</t>
  </si>
  <si>
    <t>Klosettschale - wandhängend aus Kristallporzellan erster Qualität, weiß, komplett mit Traggerüst, Anschlußgarnitur ø 110 mm und Befestigungssatz.</t>
  </si>
  <si>
    <t>14.09.02.04</t>
  </si>
  <si>
    <t>Wandeinbauspülkasten 10 l; Behälter aus Kunststoff, komplett mit Abdeckplatte, Spülbogen, Spülrohranschlußgarnitur, einstellbares Schwimmerventil, Eckregulierventil, Druckknopfbetätigung für 2 Wasservolumen, Verbindungsrohr, usw.</t>
  </si>
  <si>
    <t>14.09.02.07</t>
  </si>
  <si>
    <t>Klosettdeckel komplett mit Scharnieren:</t>
  </si>
  <si>
    <t>14.09.02.07.a</t>
  </si>
  <si>
    <t>aus Kunststoff</t>
  </si>
  <si>
    <t>14.09.02.07.b</t>
  </si>
  <si>
    <t>aus Holz, beschichtet und lackiert</t>
  </si>
  <si>
    <t>14.09.02.08</t>
  </si>
  <si>
    <t>Urinal aus Kristallporzellan erster Qualität, weiß, komplett mit Spülrohr, Befestigungssatz, Verbindungsstück, Absaugsiphon und Einlaufverlängerung:</t>
  </si>
  <si>
    <t>14.09.02.08.a</t>
  </si>
  <si>
    <t>Schalenausführung</t>
  </si>
  <si>
    <t>14.09.02.08.b</t>
  </si>
  <si>
    <t>Paneelausführung</t>
  </si>
  <si>
    <t>14.09.02.09</t>
  </si>
  <si>
    <t>Urinalspülung mit elektronischer Näherungsautomatik zum Wandeinbau, Spülzeit einstellbar mit fixer Verzögerungszeit, komplett mit Magnetspülventil, Schaltelektronik mit Näherungssensor, Abdeckplatte in Chromstahl, Unterputzgehäuse mit Absperrventil 1/2" und Styroporaussparungsklotz, Spülrohr ø 32 mm und entsprechenden Anschlußgarnitur.</t>
  </si>
  <si>
    <t>14.09.02.12</t>
  </si>
  <si>
    <t>Druckspüler für WC - Urinale; Pressmessinggehäuse verchromt, mechanische Drucktasten-betätigung, mit vollautomatischer Spühlstromregulierung, geeignet für Flach- oder Tiefspülklosetts, Standausgußbecken, usw., Fließdruckbereich 1,2÷4,0 bar, Spülmenge 6 l:</t>
  </si>
  <si>
    <t>14.09.02.12.a</t>
  </si>
  <si>
    <t>Aufputzausführung</t>
  </si>
  <si>
    <t>14.09.02.12.b</t>
  </si>
  <si>
    <t>Unterputzausführung</t>
  </si>
  <si>
    <t>14.09.06.01</t>
  </si>
  <si>
    <t>Stahlausgußbecken für Betriebsräume, aus emaliertem Stahlblech, komplett mit Schutzleisten aus Kunststoff für den Rand, Ablaufventil, Konsolen, Befestigungssatz und Siphon, 51*34 cm.</t>
  </si>
  <si>
    <t>14.09.06.02</t>
  </si>
  <si>
    <t>Standausgußbecken aus Kristallporzellan erster Qualität, weiß, komplett mit verchromten Ausgußklapprost, Befestigungsschrauben und Plastikschoner, Spülrohr verchromt, Befestigungssatz mit Schrauben und Dübeln.</t>
  </si>
  <si>
    <t>14.09.06.03</t>
  </si>
  <si>
    <t>Wandausgußbecken aus Kristallporzellan erster Qualität, weiß, wandhängend, komplett mit verchromten Ausgußklapprost, Befestigungsschrauben und Plastikschoner, Befestigungssatz mit Schrauben und Dübeln.</t>
  </si>
  <si>
    <t>14.09.06.04(*)</t>
  </si>
  <si>
    <t xml:space="preserve">Vorbereitung für MM-Auslass, </t>
  </si>
  <si>
    <t xml:space="preserve">Vorbereitung für Lautsprecher, </t>
  </si>
  <si>
    <t>Elektro:</t>
  </si>
  <si>
    <t>08.03.04.01.a</t>
  </si>
  <si>
    <t>Dachrandabschluß Kupfer: 15cm</t>
  </si>
  <si>
    <t>08.03.04.01.d</t>
  </si>
  <si>
    <t>Dachrandabschluß Kupfer: 33cm</t>
  </si>
  <si>
    <t>08.03.04.01.f</t>
  </si>
  <si>
    <t>Dachrandabschluß Kupfer: 50cm</t>
  </si>
  <si>
    <t>08.03.04.03.</t>
  </si>
  <si>
    <t>Kehle Kupfer</t>
  </si>
  <si>
    <t>08.03.04.05.a</t>
  </si>
  <si>
    <t>Fensterbankabdeckung Kupfer: 20-33cm</t>
  </si>
  <si>
    <t>08.03.04.07.a</t>
  </si>
  <si>
    <t>Einfassung Metall-Dachdurchdringung aus Kupfer: bis 1m2</t>
  </si>
  <si>
    <t>08.03.04.07.b</t>
  </si>
  <si>
    <t>Einfassung Metall-Dachdurchdringung aus Kupfer: über 1m2  - 2,5m2</t>
  </si>
  <si>
    <t>*Schallschutzglas</t>
  </si>
  <si>
    <t>12.01.05.05.a</t>
  </si>
  <si>
    <t>Wärmeschutz-Isolierglas, Zwischenraum Argon-Gas: D (4+16+4)mm, Ug=1,1</t>
  </si>
  <si>
    <t>*Aufpreis: Ausbildung als VSG intern</t>
  </si>
  <si>
    <t>*Aufpreis: Ausbildung als VSG extern</t>
  </si>
  <si>
    <t>12.01.07.03.b</t>
  </si>
  <si>
    <t>*Brandschutzglas: D 21mm, EI 60</t>
  </si>
  <si>
    <t>08.03.04.08.a</t>
  </si>
  <si>
    <t>Entlüftungsrohr Kupfer: ø 12cm</t>
  </si>
  <si>
    <t>08.03.04.09.a</t>
  </si>
  <si>
    <t>Entlüftungshaube Kupfer: Einzellüfter L=400mm</t>
  </si>
  <si>
    <t>08.03.04.10.a</t>
  </si>
  <si>
    <t>Antennenmasteinfassung Kupfer: ø 10</t>
  </si>
  <si>
    <t>09.01.01.02.</t>
  </si>
  <si>
    <t>Aufpreis Sprossen (Feld)</t>
  </si>
  <si>
    <t>09.01.01.06.f</t>
  </si>
  <si>
    <t>Fenster mit Pfost. Holzrahmen: Lärche: Uw&lt;=1,3 W/m2K</t>
  </si>
  <si>
    <t>*Aufpreis für Öffnungen in Bogenform</t>
  </si>
  <si>
    <t>09.01.05.01.b</t>
  </si>
  <si>
    <t>Fensterbrett: Lärche</t>
  </si>
  <si>
    <t>09.01.05.01.f</t>
  </si>
  <si>
    <t>Fensterbrett: Kunststoff</t>
  </si>
  <si>
    <t>09.02.01.06.b</t>
  </si>
  <si>
    <t>Hauseingangstür: U &lt;=1,2 W/m2K</t>
  </si>
  <si>
    <t>09.03.02.03.b</t>
  </si>
  <si>
    <t>Innentür mit Futter oder Pfostenstock und Verkl.: Kunststoff-beschichtete Tür, Kanten und Stock passend zur Beschichtung</t>
  </si>
  <si>
    <t>*Innentür mit Futter oder Pfostenstock und Verkl.: Kunststoff-beschichtete Tür, Kanten und Stock passend zur Beschichtung,Mauerlichte: 1,20x3,00 m</t>
  </si>
  <si>
    <t>09.03.04.01.b</t>
  </si>
  <si>
    <t>Feuerschutztür mit Pfostenstock: REI 60'</t>
  </si>
  <si>
    <t>*Sonnenschutz</t>
  </si>
  <si>
    <t>*Akustikverkleidung aus Massivholz</t>
  </si>
  <si>
    <t>*Aufpreis für Oberflächenbehandlung mit Brandschutzmittel</t>
  </si>
  <si>
    <t>09.05.02.03.d</t>
  </si>
  <si>
    <t>*Wandverkleidung: MDF</t>
  </si>
  <si>
    <t>09.05.03.03.a</t>
  </si>
  <si>
    <t>Unterkonstruktion Wand: Abstand 6cm</t>
  </si>
  <si>
    <t>09.05.05.01.b</t>
  </si>
  <si>
    <t>Akustikdämmung min. 30kg/m3: Min.faser, D 5cm</t>
  </si>
  <si>
    <t>09.06.03.01.b</t>
  </si>
  <si>
    <t>Obentürschließer: Flügel 1400</t>
  </si>
  <si>
    <t>09.06.03.03.b</t>
  </si>
  <si>
    <t>Obentürschließer mit Schließfolge: zwei Flügel 1400</t>
  </si>
  <si>
    <t>09.06.04.02.a</t>
  </si>
  <si>
    <t>Schließanlage (pro Zylinder) ohne Sicherheitskarte</t>
  </si>
  <si>
    <t>09.06.05.01.a</t>
  </si>
  <si>
    <t>Panikverschluß: 1 Flügel-1 Verschluß</t>
  </si>
  <si>
    <t>09.06.05.01.b</t>
  </si>
  <si>
    <t>Panikverschluß: 1 Flügel-1 Verschluß mit Schloß</t>
  </si>
  <si>
    <t>*WC-Trennwände</t>
  </si>
  <si>
    <t>12.01.04.02.d</t>
  </si>
  <si>
    <t>VSG: 2-scheibig, D 10mm</t>
  </si>
  <si>
    <t>16.01.01.03.</t>
  </si>
  <si>
    <t>*Pers.Aufzug 630kg (ohne Maschinenr.), 3 Haltest. + 3 Türen</t>
  </si>
  <si>
    <t>*Wand Typ 2</t>
  </si>
  <si>
    <t>*Wand Typ 5a</t>
  </si>
  <si>
    <t>*Wand Typ 5b</t>
  </si>
  <si>
    <t>*Wand Typ 6</t>
  </si>
  <si>
    <t>05.01.02.01.</t>
  </si>
  <si>
    <t>Kalkestrich für Böden, Treppen und Podeste</t>
  </si>
  <si>
    <t>*Dekorative Kunstharzbeschichtung 6-8mm für Böden</t>
  </si>
  <si>
    <t>*Dekorative Beschichtung  für Wände</t>
  </si>
  <si>
    <t>05.02.02.01.d</t>
  </si>
  <si>
    <t>Wandverkleid. glas. Einbrand Fliesen UNI EN 159 BIII - UNI EN 177 BIIa: 20x20cm weiß + uni.</t>
  </si>
  <si>
    <t>06.02.02.02.a</t>
  </si>
  <si>
    <t>Kautschuk: D 2mm</t>
  </si>
  <si>
    <t>06.02.06.02.A</t>
  </si>
  <si>
    <t>D min. 20mm</t>
  </si>
  <si>
    <t>07.01.02.01.a</t>
  </si>
  <si>
    <t>*Dachgerüst Kantholz: scharfkantig</t>
  </si>
  <si>
    <t>07.01.02.02.b</t>
  </si>
  <si>
    <t>Sparrenlage Kantholz: Lärche 12x16</t>
  </si>
  <si>
    <t>07.01.02.05.</t>
  </si>
  <si>
    <t>*Giebelgaube</t>
  </si>
  <si>
    <t>*Fixierung aussenliegende Holztreppe</t>
  </si>
  <si>
    <t>07.01.03.02.b</t>
  </si>
  <si>
    <t>Staubbrett: Lärche</t>
  </si>
  <si>
    <t>07.01.03.03.a</t>
  </si>
  <si>
    <t>Stirnbrett: Lärche</t>
  </si>
  <si>
    <t>07.01.03.05.</t>
  </si>
  <si>
    <t>Bretterschalung Fichte</t>
  </si>
  <si>
    <t>07.01.03.13.</t>
  </si>
  <si>
    <t>*Lattung und Konterlattung</t>
  </si>
  <si>
    <t>07.01.04.06.a</t>
  </si>
  <si>
    <t>Holzfaserdämmplatten: D4cm</t>
  </si>
  <si>
    <t>07.01.04.06.i</t>
  </si>
  <si>
    <t>Holzfaserdämmplatten: D20cm</t>
  </si>
  <si>
    <t>07.01.05.01.b</t>
  </si>
  <si>
    <t>Dampfbremse: Sd 1-6m</t>
  </si>
  <si>
    <t>07.01.05.07.a</t>
  </si>
  <si>
    <t>Winddichte Dachbahn: 180 g/m2, Sd &lt;= 0,09m</t>
  </si>
  <si>
    <t>*Dachliegefenster- Nennmaß 78x140 cm</t>
  </si>
  <si>
    <t>Stück</t>
  </si>
  <si>
    <t>07.01.08.02.c</t>
  </si>
  <si>
    <t>Dachfenster Klappflügel: 78x140cm</t>
  </si>
  <si>
    <t>07.01.12.01.c</t>
  </si>
  <si>
    <t>*Brettsperrholzwand: Stärke: 125 mm</t>
  </si>
  <si>
    <t>07.01.12.02.c</t>
  </si>
  <si>
    <t>*Brettstapeldecke: Stärke: 150 mm</t>
  </si>
  <si>
    <t>07.01.12.02.f</t>
  </si>
  <si>
    <t>*Brettstapeldecke: Stärke: 230 mm</t>
  </si>
  <si>
    <t>07.02.01.02.b</t>
  </si>
  <si>
    <t>Deckung First/Grat: mit Firstlatte</t>
  </si>
  <si>
    <t>07.02.01.03.a</t>
  </si>
  <si>
    <t>*Mönch-Nonneziegel: naturrot geflammt</t>
  </si>
  <si>
    <t>07.02.08.03.b</t>
  </si>
  <si>
    <t>Schneestopper: Kupfer</t>
  </si>
  <si>
    <t>*Sicherheitshaken</t>
  </si>
  <si>
    <t>08.03.03.01.b</t>
  </si>
  <si>
    <t>Dachrinne: Kupfer ø 153</t>
  </si>
  <si>
    <t>08.03.03.02.c</t>
  </si>
  <si>
    <t>Ablaufstutzen Kupfer: 400/120</t>
  </si>
  <si>
    <t>08.03.03.03.b</t>
  </si>
  <si>
    <t>Rinnenkessel Kupfer: 20x30x25cm</t>
  </si>
  <si>
    <t>08.03.03.04.b</t>
  </si>
  <si>
    <t>Regenrohr Kupfer: ø 100</t>
  </si>
  <si>
    <t>08.03.03.04.c</t>
  </si>
  <si>
    <t>Regenrohr Kupfer: ø 120</t>
  </si>
  <si>
    <t>08.03.03.06.b</t>
  </si>
  <si>
    <t>Rinnenwinkel Kupfer: ø 153</t>
  </si>
  <si>
    <t>08.03.03.07.a</t>
  </si>
  <si>
    <t>Rinnenendstück Kupfer: 285-400mm</t>
  </si>
  <si>
    <t>08.03.03.08.</t>
  </si>
  <si>
    <t>Dehnungsausgleicher Kupfer</t>
  </si>
  <si>
    <t>08.03.03.10.c</t>
  </si>
  <si>
    <t>Rohrbogen Kupfer: ø120</t>
  </si>
  <si>
    <t>*Anpassung der bestehenden Dachrinnen, Regenfallrohre, etc.</t>
  </si>
  <si>
    <t>02.18.11.01.</t>
  </si>
  <si>
    <t>Maurerbeih. sanit. Anlage</t>
  </si>
  <si>
    <t>%</t>
  </si>
  <si>
    <t>02.18.12.01.b</t>
  </si>
  <si>
    <t>*Maurerbeih. Elektroanlage: öff. Gebäude</t>
  </si>
  <si>
    <t>02.19.02.01.</t>
  </si>
  <si>
    <t>*Kellerfußboden absenken</t>
  </si>
  <si>
    <r>
      <t xml:space="preserve">BEILAGE 4 – ANGEBOTSFORMULAR
VERZEICHNIS DER ARBEITEN UND DER LIEFERUNGEN
ANGEBOT MIT EINHEITSPREISEN </t>
    </r>
    <r>
      <rPr>
        <sz val="10"/>
        <rFont val="Arial"/>
        <family val="2"/>
      </rPr>
      <t xml:space="preserve">
</t>
    </r>
  </si>
  <si>
    <t>Kode Ausschreibung: 22.04.060.007.01.02.</t>
  </si>
  <si>
    <t xml:space="preserve">  </t>
  </si>
  <si>
    <t>Betrag der Arbeiten ohne Sicherheitsmaßnahmen</t>
  </si>
  <si>
    <t>Haltestange für Behinderten - Nassräume in zusammensetzbaren Elementen aus Nylon - beschichtetem Aluminiumrohr ø 35 mm, komplett mit Befestigungsflanschen, Schrauben und Dübeln:</t>
  </si>
  <si>
    <t>14.09.09.05.a</t>
  </si>
  <si>
    <t>Länge 265 mm - starre Ausführung</t>
  </si>
  <si>
    <t>14.09.09.05.b</t>
  </si>
  <si>
    <t>Länge 415 mm - starre Ausführung</t>
  </si>
  <si>
    <t>14.09.09.05.c</t>
  </si>
  <si>
    <t>Länge 565 mm - starre Ausführung</t>
  </si>
  <si>
    <t>14.09.09.05.d</t>
  </si>
  <si>
    <t>Länge 845 mm - starre Ausführung</t>
  </si>
  <si>
    <t>14.09.09.05.e</t>
  </si>
  <si>
    <t>Länge 805 mm - aufklappbare Ausführung</t>
  </si>
  <si>
    <t>14.09.09.05.f</t>
  </si>
  <si>
    <t>Länge 1605 mm - Tiefe 535 mm - Höhe 651 mm - für Badewannen</t>
  </si>
  <si>
    <t>14.09.11.01</t>
  </si>
  <si>
    <t>Kristallspiegel für Waschbecken, komplett mit Befestigungsschrauben und Dübeln:</t>
  </si>
  <si>
    <t>14.09.11.01.a</t>
  </si>
  <si>
    <t>45 * 60 cm</t>
  </si>
  <si>
    <t>14.09.11.01.b</t>
  </si>
  <si>
    <t>100 * 68 cm</t>
  </si>
  <si>
    <t>14.09.11.02</t>
  </si>
  <si>
    <t>Papierrollenhalter aus weißem, schlagfestem Kunststoff, komplett mit Befestigungsschrauben und Dübeln und einer Ersatzpapierrolle.</t>
  </si>
  <si>
    <t>14.09.11.04</t>
  </si>
  <si>
    <t>Seifencremespender; Gehäuse aus antistatischem, schlagfestem Kunststoff, mit Sicherheitszylinderschloß und Sichtschlitz, 100% tropffrei durch Rücksaugpumpe, Einhand-Zughebel, komplett mit Erstfüllung, Befestigungsschrauben und Dübeln:</t>
  </si>
  <si>
    <t>14.09.11.04.a</t>
  </si>
  <si>
    <t>Inhalt 500 ml</t>
  </si>
  <si>
    <t>14.09.11.04.b</t>
  </si>
  <si>
    <t>Inhalt 1000 ml</t>
  </si>
  <si>
    <t>14.09.11.05</t>
  </si>
  <si>
    <t>Papierhandtuchspender; Gehäuse aus schlagfestem Kunststoff, mit Sicherheitszylinderschloß komplett mit Füllstandanzeige, einer Grund- und einer Ersatzfüllung, Befestigungsschrauben und Dübeln:</t>
  </si>
  <si>
    <t>14.09.11.05.a</t>
  </si>
  <si>
    <t>300 Stück Papiertücher</t>
  </si>
  <si>
    <t>14.09.11.05.b</t>
  </si>
  <si>
    <t>800 Stück Papiertücher</t>
  </si>
  <si>
    <t>14.09.11.06</t>
  </si>
  <si>
    <t>W.C. - Reinigungsbürste; Stiel aus schlagfestem Kunststoff mit Neoprenborsten, komplett mit Bürstenhaltergehäuse aus schlagfestem Kunststoff für Bodenauflage.</t>
  </si>
  <si>
    <t>14.09.11.07</t>
  </si>
  <si>
    <t>Händetrockner; Wandgerät für Festanschluß. Schlagfestes Kunststoffgehäuse mit strömungsoptimierter Kunststoffdüse, elektronischer Kurzweg - Zeitschalter, Laufzeit von 30 - 60 sec. vom Fachmann einstellbar, mit absaugbarem Luftansauggitter, Sicherheitstemperaturbegrenzer, Thermo - Schmelzsicherung, Nennanschluß 230 V  ~,  komplett mit Befestigungssatz:</t>
  </si>
  <si>
    <t>14.09.11.07.a</t>
  </si>
  <si>
    <t>Nennleistung 1400 W - Motorleistung 200 W - Volumenstrom 30 l/s</t>
  </si>
  <si>
    <t>14.09.11.09</t>
  </si>
  <si>
    <t>Papierkorb als Abfallbehälter, aus Stahldraht, rilsanbeschichtet, mit 4 Kunststoffüßen, zusammenklappbar, komplett mit einem Karton dazupassenden Polybeutel á 200 Beutel.</t>
  </si>
  <si>
    <t>THERMOSANITÄR:</t>
  </si>
  <si>
    <t>15.04.01.b</t>
  </si>
  <si>
    <t>15.04.01.a</t>
  </si>
  <si>
    <t>15.04.03.a</t>
  </si>
  <si>
    <t>15.04.03.b</t>
  </si>
  <si>
    <t>15.04.03.c</t>
  </si>
  <si>
    <t>15.05.02.a</t>
  </si>
  <si>
    <t>15.05.02.b</t>
  </si>
  <si>
    <t>15.05.02.d</t>
  </si>
  <si>
    <t>15.05.03.a</t>
  </si>
  <si>
    <t>15.05.03.b</t>
  </si>
  <si>
    <t>15.05.03.c</t>
  </si>
  <si>
    <t>BETRAG DER ARBEITEN- ELEKTROANLAGE:</t>
  </si>
  <si>
    <t>Rohrisolierung mit Steinwolle, Wandstärke: 30 mm, mit Schutzfolie aus PVC, komplett mit Bögen, Spezialstücken, Endkappen:</t>
  </si>
  <si>
    <t>13.05.01.01.a</t>
  </si>
  <si>
    <t>13.05.01.01.b</t>
  </si>
  <si>
    <t>13.05.01.01.c</t>
  </si>
  <si>
    <t>13.05.01.01.d</t>
  </si>
  <si>
    <t>13.05.01.01.e</t>
  </si>
  <si>
    <t>13.05.01.01.f</t>
  </si>
  <si>
    <t>13.05.01.01.g</t>
  </si>
  <si>
    <t>13.05.01.02</t>
  </si>
  <si>
    <t>Rohrisolierung mit Steinwolle, Wandstärke: 40 mm, mit Schutzfolie aus PVC, komplett mit Bögen, Spezialstücken, Endkappen:</t>
  </si>
  <si>
    <t>13.05.01.02.a</t>
  </si>
  <si>
    <t>13.05.01.02.b</t>
  </si>
  <si>
    <t>13.05.01.02.c</t>
  </si>
  <si>
    <t>13.05.01.02.d</t>
  </si>
  <si>
    <t>13.05.01.02.e</t>
  </si>
  <si>
    <t>13.05.01.03</t>
  </si>
  <si>
    <t>Rohrisolierung mit Steinwolle, Wandstärke: 50 mm, mit Schutzfolie aus PVC, komplett mit Bögen, Spezialstücken, Endkappen:</t>
  </si>
  <si>
    <t>13.05.01.03.a</t>
  </si>
  <si>
    <t>13.05.01.03.b</t>
  </si>
  <si>
    <t>13.05.01.03.c</t>
  </si>
  <si>
    <t>13.05.01.04</t>
  </si>
  <si>
    <t>Rohrisolierung für Heizungsrohre mit Aluminiumblechabdeckung, für die robuste Wärmeisolierung von Heizungsleitungen, Kollektoren, Armaturen, usw; Isoliermaterial aus Mineralwollmatten mit Längsschlitz und Spezialimprägnierung, Abdeckung mit gebördeltem, dünnem Aluminiumblech 0.6 mm, komplett mit Bögen, Spezialstücken, Endkappen, Armaturenkästen, usw.:</t>
  </si>
  <si>
    <t>13.05.01.04.a</t>
  </si>
  <si>
    <t>Wandstärke Isolierung: 20 mm, Rohr-ø  &lt; 3/8"</t>
  </si>
  <si>
    <t>13.05.01.04.b</t>
  </si>
  <si>
    <t>Wandstärke Isolierung: 25 mm, Rohr-ø  1/2"</t>
  </si>
  <si>
    <t>13.05.01.04.c</t>
  </si>
  <si>
    <t>Wandstärke Isolierung: 30 mm, Rohr-ø  3/4 ÷ 6/4"</t>
  </si>
  <si>
    <t>13.05.01.04.d</t>
  </si>
  <si>
    <t>Wandstärke Isolierung: 40 mm, Rohr-ø  2 ÷ 3"</t>
  </si>
  <si>
    <t>13.05.01.04.e</t>
  </si>
  <si>
    <t>Wandstärke Isolierung: 50 mm, Rohr-ø  4 ÷ 6"</t>
  </si>
  <si>
    <t>13.05.01.04.f</t>
  </si>
  <si>
    <t>Wandstärke Isolierung: 60 mm, Rohr-ø  219 ÷ 273 mm</t>
  </si>
  <si>
    <t>13.05.01.04.g</t>
  </si>
  <si>
    <t>Wandstärke Isolierung: 70 mm, Rohr-ø    &gt; 324 mm</t>
  </si>
  <si>
    <t>13.05.03.02</t>
  </si>
  <si>
    <t>Wärmeisolierung für Unterputzleitungen, Wandstärke: 9 mm, aus Polyäthylenschaum, mit verstärkter Schutzfolie aus PVC, komplett mit Spezialstücken, Bögen, Endkappen, usw.:</t>
  </si>
  <si>
    <t>13.05.03.02.a</t>
  </si>
  <si>
    <t>13.05.03.02.b</t>
  </si>
  <si>
    <t>13.05.03.02.c</t>
  </si>
  <si>
    <t>13.05.03.02.d</t>
  </si>
  <si>
    <t>13.05.03.02.e</t>
  </si>
  <si>
    <t>13.05.03.02.f</t>
  </si>
  <si>
    <t>13.05.03.02.g</t>
  </si>
  <si>
    <t>13.05.03.02.h</t>
  </si>
  <si>
    <t>13.05.03.03</t>
  </si>
  <si>
    <t>Wärmeisolierung für Unterputzleitungen, Wandstärke: 13 mm, aus Polyäthylenschaum, mit verstärkter Schutzfolie aus PVC, komplett mit Spezialstücken, Bögen, Endkappen, usw.:</t>
  </si>
  <si>
    <t>13.05.03.03.a</t>
  </si>
  <si>
    <t>13.05.03.03.b</t>
  </si>
  <si>
    <t>13.05.03.03.c</t>
  </si>
  <si>
    <t>13.05.03.03.d</t>
  </si>
  <si>
    <t>13.05.03.03.e</t>
  </si>
  <si>
    <t>13.05.03.03.f</t>
  </si>
  <si>
    <t>13.06.01.02</t>
  </si>
  <si>
    <t>Mikroprozessor-Regelsystem, digitale Ausführung, zur Vorlauftemperaturregelung in Abhängigkeit der Außentemperatur, Parameter für die Regelcharateristik sowie Heizprogramme getrennt wählbar für jeden Heizkreis, dynamische Außentemperaturanpassung, Anzeige aller Werte auf Display, bedarfsgeführte Pumpenschaltung, Blockierschutz der Pumpen im Sommer durch täglichen Probebetrieb, Frostschutzschaltung, Adaption der Heizkennlinie ohne oder mit Raumtemperaturfühler, Datensicherung für mindestens vier Wochen, komplett mit Zubehöre, usw.:</t>
  </si>
  <si>
    <t>13.06.01.02.a</t>
  </si>
  <si>
    <t>1 Heizkreis</t>
  </si>
  <si>
    <t>13.06.01.02.b</t>
  </si>
  <si>
    <t>2 Heizkreise</t>
  </si>
  <si>
    <t>13.06.02.01</t>
  </si>
  <si>
    <t>Vorlauftemperaturfühler für die Regelung von Heizungsanlagen:</t>
  </si>
  <si>
    <t>13.06.02.01.a</t>
  </si>
  <si>
    <t>Schutzhülle aus Messing</t>
  </si>
  <si>
    <t>13.06.02.01.b</t>
  </si>
  <si>
    <t>Schutzhülle aus INOX Stahl</t>
  </si>
  <si>
    <t>13.06.02.01.c</t>
  </si>
  <si>
    <t>Anlegefühler</t>
  </si>
  <si>
    <t>13.06.02.02</t>
  </si>
  <si>
    <t>Außentemperaturfühler für Klimaregler, Grundplatte aus schwarzem Kunststoff, Gehäuse aus stoßfestem, weißen Kunststoff, Meßbereich -30÷+35 °C, komplett.</t>
  </si>
  <si>
    <t>13.06.02.05</t>
  </si>
  <si>
    <t>Regelthermostat; Regelbereich 30°C ÷+90°C, Gehäuse aus Aluminiumdruckguß, Kabelstopfen Pg 13.5, Wechsler 6 A - 220 V, I.S.P.E.S.L homologiert, komplett mit Tauchhülse aus Stahl 1/2".</t>
  </si>
  <si>
    <t>13.06.02.06</t>
  </si>
  <si>
    <t>Sicherheitsthermostat mit Handrückstellung zum Einbau in Heizungsanlagen, Fühlerrohr mit Kapillare in stabilem Schutzrohr, Umschaltkontakt 6 A - 250 V, I.S.P.E.S.L homologiert, mit Tauchhülse aus Stahl 1/2".</t>
  </si>
  <si>
    <t>13.06.03.01</t>
  </si>
  <si>
    <t>Stetiges Drei-Wege-Regelventil in Gewindeausführung als lineares Stell- oder Regelglied für Kalt- und Warmwasser bei Heizungs- und Klimaanlagen, Gehäuse aus Grauguß, Stößel aus Stahl, komplett mit elektrischem Stellmotor, Gegenverschraubungen und Dichtungen:</t>
  </si>
  <si>
    <t>13.06.03.01.a</t>
  </si>
  <si>
    <t xml:space="preserve">Zusammenfassung </t>
  </si>
  <si>
    <t>Gesamtbetrag der Arbeiten einschliesslich der Kosten für Sicherheitsmassnahmen</t>
  </si>
  <si>
    <t>Inklusive Elektronischer Drehzahlregler zum Einbau in Schalterdose.</t>
  </si>
  <si>
    <t>14.03.03.03.a</t>
  </si>
  <si>
    <t>Nennmenge 320 m3/h - 88 Pa</t>
  </si>
  <si>
    <t>14.04.02</t>
  </si>
  <si>
    <t>Stahlrohrleitungen</t>
  </si>
  <si>
    <t>14.04.02.01</t>
  </si>
  <si>
    <t>Verzinktes, nahtloses Gewindestahlrohr nach UNI EN 10255, UNI EN 10240, komplett mit Bögen, Anschlüssen, Spezialstücken, Dehnungsbögen, Fittingen, Dichtungen, Hanf; Verlegung am Boden:</t>
  </si>
  <si>
    <t>14.04.02.01.a</t>
  </si>
  <si>
    <t>G 3/8"</t>
  </si>
  <si>
    <t>14.04.02.01.b</t>
  </si>
  <si>
    <t>14.04.02.01.c</t>
  </si>
  <si>
    <t>14.04.02.01.d</t>
  </si>
  <si>
    <t>14.04.02.01.e</t>
  </si>
  <si>
    <t>14.04.02.01.f</t>
  </si>
  <si>
    <t>14.04.02.01.g</t>
  </si>
  <si>
    <t>14.04.02.01.h</t>
  </si>
  <si>
    <t>14.04.02.01.i</t>
  </si>
  <si>
    <t>14.04.02.01.k</t>
  </si>
  <si>
    <t>G 4"</t>
  </si>
  <si>
    <t>14.04.04</t>
  </si>
  <si>
    <t>Kunststoffleitungen für Sanitärwarmwasser</t>
  </si>
  <si>
    <t>14.04.04.01</t>
  </si>
  <si>
    <t>Polyäthylenrohr (PE-Xa) für Sanitärinstallationen, hochdruckvernetzt nach Verfahren Engel, beständig gegen Heißwasser bis 95 °C bei 10 bar, Verbindungen  zwischen Rohr und Fittingen mittels unlösbarer Schiebehülse, Verrohrung komplett mit allen Verbindungsstücken, Abzweigungen, speziellen Formstücken aus entzinktem Messing, Schiebehülsen, Fixpunkten; Verlegung am Boden:</t>
  </si>
  <si>
    <t>14.04.04.01.a</t>
  </si>
  <si>
    <t>øa 16 * 2,2 mm</t>
  </si>
  <si>
    <t>14.04.04.01.b</t>
  </si>
  <si>
    <t>øa 20 * 2,8 mm</t>
  </si>
  <si>
    <t>14.04.04.01.c</t>
  </si>
  <si>
    <t>øa 25 * 3,5 mm</t>
  </si>
  <si>
    <t>14.04.04.01.d</t>
  </si>
  <si>
    <t>øa 32 * 4,4 mm</t>
  </si>
  <si>
    <t>14.04.04.01.e</t>
  </si>
  <si>
    <t>øa 40 * 5,5 mm</t>
  </si>
  <si>
    <t>14.04.04.01.f</t>
  </si>
  <si>
    <t>øa 50 * 6,9 mm</t>
  </si>
  <si>
    <t>14.04.04.01.g</t>
  </si>
  <si>
    <t>øa 63 * 8,7 mm</t>
  </si>
  <si>
    <t>14.04.05</t>
  </si>
  <si>
    <t>Polyäthylenrohre für Druckleitungen</t>
  </si>
  <si>
    <t>14.04.05.02</t>
  </si>
  <si>
    <t>Druckleitung aus Polyäthylenrohr PE-HD, gerade (von Rollen), PN 10, Verbindungen mittels Schraubfittingen und Formstücken ebenfalls aus PE-HD oder PVC, größere Durchmesser mit Heizelement- bzw. Spiegel- oder Stumpfschweißung, Verlegung am Boden:</t>
  </si>
  <si>
    <t>14.04.05.02.a</t>
  </si>
  <si>
    <t>øa 20 * 2,0 mm, PN 10</t>
  </si>
  <si>
    <t>14.04.05.02.b</t>
  </si>
  <si>
    <t>øa 25 * 2,3 mm, PN 10</t>
  </si>
  <si>
    <t>14.04.05.02.c</t>
  </si>
  <si>
    <t>øa 32 * 3,0 mm, PN 10</t>
  </si>
  <si>
    <t>14.04.05.02.d</t>
  </si>
  <si>
    <t>øa 40 * 3,7 mm, PN 10</t>
  </si>
  <si>
    <t>14.04.05.02.e</t>
  </si>
  <si>
    <t>øa 50 * 4,6 mm, PN 10</t>
  </si>
  <si>
    <t>14.04.05.02.f</t>
  </si>
  <si>
    <t>øa 63 * 5,8 mm, PN 10</t>
  </si>
  <si>
    <t>14.04.05.02.g</t>
  </si>
  <si>
    <t>øa 75 * 6,9 mm, PN 10</t>
  </si>
  <si>
    <t>14.04.05.03</t>
  </si>
  <si>
    <t>Rohrverschraubung, gerade, aus Polyäthylen PE-HD, Verlegung am Boden:</t>
  </si>
  <si>
    <t>14.04.05.03.a</t>
  </si>
  <si>
    <t>øa 20 mm</t>
  </si>
  <si>
    <t>14.04.05.03.b</t>
  </si>
  <si>
    <t>øa 25 mm</t>
  </si>
  <si>
    <t>14.04.05.03.c</t>
  </si>
  <si>
    <t>øa 32 mm</t>
  </si>
  <si>
    <t>14.04.05.03.d</t>
  </si>
  <si>
    <t>øa 40 mm</t>
  </si>
  <si>
    <t>14.04.05.03.e</t>
  </si>
  <si>
    <t>øa 50 mm</t>
  </si>
  <si>
    <t>14.04.05.03.f</t>
  </si>
  <si>
    <t>øa 63 mm</t>
  </si>
  <si>
    <t>14.04.05.03.g</t>
  </si>
  <si>
    <t>øa 75 mm</t>
  </si>
  <si>
    <t>14.04.05.04</t>
  </si>
  <si>
    <t>Rohrabzweigung (TE-Stück) aus Polyäthylen PE-HD, Verlegung am Boden:</t>
  </si>
  <si>
    <t>14.04.05.04.a</t>
  </si>
  <si>
    <t>14.04.05.04.b</t>
  </si>
  <si>
    <t>14.04.05.04.c</t>
  </si>
  <si>
    <t>14.04.05.04.d</t>
  </si>
  <si>
    <t>14.04.05.04.e</t>
  </si>
  <si>
    <t>14.04.05.04.f</t>
  </si>
  <si>
    <t>14.04.07.01</t>
  </si>
  <si>
    <t>Abflußleitung aus getempertem Polyäthylen PE-HD, für die interne Verrohrung der Abflüsse aus Bädern, Küchen, WC's, komplett mit Spiegelschweißverbindungen, Anschluß an Sanitärgeräten und Formteilen, usw.:</t>
  </si>
  <si>
    <t>14.04.07.01.a</t>
  </si>
  <si>
    <t>14.04.07.01.b</t>
  </si>
  <si>
    <t>14.04.07.01.c</t>
  </si>
  <si>
    <t>14.04.07.01.d</t>
  </si>
  <si>
    <t>14.04.07.01.e</t>
  </si>
  <si>
    <t>14.04.07.01.f</t>
  </si>
  <si>
    <t>øa 90 mm</t>
  </si>
  <si>
    <t>14.04.07.01.g</t>
  </si>
  <si>
    <t>øa 100 mm</t>
  </si>
  <si>
    <t>14.04.07.01.h</t>
  </si>
  <si>
    <t>øa 125 mm</t>
  </si>
  <si>
    <t>14.04.07.01.i</t>
  </si>
  <si>
    <t>øa 160 mm</t>
  </si>
  <si>
    <t>14.04.08.01</t>
  </si>
  <si>
    <t>Polypropylenrohr mit Quarzfüllung, Abflußrohrsystem aus heiß-wasserbeständigem Polypropylen, extrem schallabsorbierend, muffenlose Rohre, Formstücke mit werkseitig eingelegten Lippendichtelement in den Muffen, Aufsteckmuffen mit integriertem Dehnungskompensator, komplett mit Gleitmittel, Schrauben und Dübeln:</t>
  </si>
  <si>
    <t>14.04.08.01.a</t>
  </si>
  <si>
    <t>14.04.08.01.b</t>
  </si>
  <si>
    <t>14.04.08.01.c</t>
  </si>
  <si>
    <t>14.04.08.01.d</t>
  </si>
  <si>
    <t>DN 125</t>
  </si>
  <si>
    <t>14.04.08.01.e</t>
  </si>
  <si>
    <t>DN 150</t>
  </si>
  <si>
    <t>14.04.08.03</t>
  </si>
  <si>
    <t>Bogen aus Polypropylen mit Quarzfüllung; heiß-wasserbeständiges Polypropylen, extrem schallabsorbierend, mit werkseitig eingelegtem Lippendichtelement in den Muffen, komplett:</t>
  </si>
  <si>
    <t>14.04.08.03.a</t>
  </si>
  <si>
    <t>14.04.08.03.b</t>
  </si>
  <si>
    <t>14.04.08.03.c</t>
  </si>
  <si>
    <t>14.04.08.03.d</t>
  </si>
  <si>
    <t>14.04.08.03.e</t>
  </si>
  <si>
    <t>14.04.08.04</t>
  </si>
  <si>
    <t>Abzweigung aus Polypropylen mit Quarzfüllung; heißwasserbeständiges Polypropylen, extrem schallabsorbierend, mit werkseitig eingelegtem Lippendichtelement in den Muffen, komplett:</t>
  </si>
  <si>
    <t>14.04.08.04.a</t>
  </si>
  <si>
    <t>DN 50/50</t>
  </si>
  <si>
    <t>14.04.08.04.b</t>
  </si>
  <si>
    <t>DN 70/50</t>
  </si>
  <si>
    <t>14.04.08.04.c</t>
  </si>
  <si>
    <t>DN 70/70</t>
  </si>
  <si>
    <t>14.04.08.04.d</t>
  </si>
  <si>
    <t>DN 100/50</t>
  </si>
  <si>
    <t>14.04.08.04.e</t>
  </si>
  <si>
    <t>DN 100/70</t>
  </si>
  <si>
    <t>14.04.08.04.f</t>
  </si>
  <si>
    <t>DN 100/100</t>
  </si>
  <si>
    <t>14.04.08.04.g</t>
  </si>
  <si>
    <t>DN 125/100</t>
  </si>
  <si>
    <t>14.04.08.04.h</t>
  </si>
  <si>
    <t>DN 125/125</t>
  </si>
  <si>
    <t>14.04.08.04.i</t>
  </si>
  <si>
    <t>DN 150/100</t>
  </si>
  <si>
    <t>14.04.08.04.k</t>
  </si>
  <si>
    <t>DN 150/150</t>
  </si>
  <si>
    <t>14.04.08.06</t>
  </si>
  <si>
    <t>Inspektionsstück aus Polypropylen mit Quarzfüllung; heißwasserbeständiges Polypropylen, extrem schallabsorbierend, mit werkseitig eingelegtem Lippendichtelement in den Muffen, komplett:</t>
  </si>
  <si>
    <t>14.04.08.06.a</t>
  </si>
  <si>
    <t>14.04.08.06.b</t>
  </si>
  <si>
    <t>14.04.08.06.c</t>
  </si>
  <si>
    <t>14.04.08.06.d</t>
  </si>
  <si>
    <t>14.04.08.06.e</t>
  </si>
  <si>
    <t>14.04.08.07</t>
  </si>
  <si>
    <t>Aufsteckmuffe aus Polypropylen mit Quarzfüllung; heißwasserbeständiges Polypropylen, extrem schallabsorbierend, mit werkseitig eingelegtem Lippendichtelement in den Muffen, komplett:</t>
  </si>
  <si>
    <t>14.04.08.07.a</t>
  </si>
  <si>
    <t>14.04.08.07.b</t>
  </si>
  <si>
    <t>14.04.08.07.c</t>
  </si>
  <si>
    <t>14.04.08.07.d</t>
  </si>
  <si>
    <t>14.04.08.07.e</t>
  </si>
  <si>
    <t>Beleuchtungskörper für Maschinen- und Heizräume in Feuchtraumausführung. Neonleuchte mit Kunststoffabdeckung, liefern und montieren; komplett mit Starter, in Schutzausführung IP 54, geeignet für Heizräume, Montage entsprechend den Vorschriften (für Methangasfeuerung mit Mindestabstand von der Decke). Komplett mit Befestigungsschrauben, Dübeln, Ketten usw.:</t>
  </si>
  <si>
    <t>13.06.04.02.a</t>
  </si>
  <si>
    <t>Leistung 1x40 W</t>
  </si>
  <si>
    <t>13.06.04.02.b</t>
  </si>
  <si>
    <t>Leistung 2x40 W</t>
  </si>
  <si>
    <t>13.06.04.03</t>
  </si>
  <si>
    <t>Elektronischer Gasmelder für die Meldung von Leckagen an Gasanlagen und zur Unterbrechung des Gaszuflusses mittels eines oder mehrerer Elektromagnetventile. Optischer und akustischer Alarm.
Speisung 220 V - 50 Hz
max. Stromaufnahme 4 W
Ausgangsrelais für Elektroventil - Kontaktbelastung max. 500 VA
Temperaturbereich: 0 -50 °C:</t>
  </si>
  <si>
    <t>13.06.04.03.a</t>
  </si>
  <si>
    <t>mit Alarmhupe und Relais 220 V - 50 Hz für Elektromagnetventil</t>
  </si>
  <si>
    <t>13.07.01.01.a</t>
  </si>
  <si>
    <t>Luftmenge 3.800m³/h – Type HRFD 400/4 EX</t>
  </si>
  <si>
    <t>13.07.02.01</t>
  </si>
  <si>
    <t>Luftkanäle aus verzinktem Stahlblech 0,8 - 1 mm gefertigt mit rechteckigem Querschnitt mit Flanschverbindungen, einschließlich Formstücke, verzinkten Flanschen, Dichtungen und Aufhängungen sowie Bohrdübel, Schrauben und Muttern.</t>
  </si>
  <si>
    <t>13.07.02.01.a</t>
  </si>
  <si>
    <t>Rechteckiger Kanal</t>
  </si>
  <si>
    <t>m²</t>
  </si>
  <si>
    <t>13.07.02.02</t>
  </si>
  <si>
    <t>Wickelfalzrohre als Luftkanäle aus verzinktem Stahlblech 0,6 mm gefertigt mit rundem Querschnitt mit Steckmuffenverbindungen, einschließlich Form-stücke, Dichtungen und Aufhängungen sowie Bohrdübel, Schrauben und Muttern.</t>
  </si>
  <si>
    <t>13.07.02.02.a</t>
  </si>
  <si>
    <t>Durchmesser D.400mm</t>
  </si>
  <si>
    <t>13.07.02.03</t>
  </si>
  <si>
    <t>Außenisolierung der Blechkanäle in selbstklebender Schaumstoffisolierung 19 mm stark, fix und fertig an den Blechkanälen montiert. Isolierung als Wärme- und Schallisolierung.</t>
  </si>
  <si>
    <t>13.07.02.03.a</t>
  </si>
  <si>
    <t>Aussenisolierung Stärke 19mm</t>
  </si>
  <si>
    <t>13.07.03.01</t>
  </si>
  <si>
    <t>02.01.03.09</t>
  </si>
  <si>
    <t>02.01.03.10</t>
  </si>
  <si>
    <t>02.05.03</t>
  </si>
  <si>
    <t>02.10.03.08.</t>
  </si>
  <si>
    <t>02.16.09.22.</t>
  </si>
  <si>
    <t>02.18.10.</t>
  </si>
  <si>
    <t>03.03.01.02.</t>
  </si>
  <si>
    <t>03.03.02.03.</t>
  </si>
  <si>
    <t>04.05.02.01.</t>
  </si>
  <si>
    <t>04.05.02.02.</t>
  </si>
  <si>
    <t>04.05.02.03.</t>
  </si>
  <si>
    <t>04.05.02.04.</t>
  </si>
  <si>
    <t>04.05.02.05.</t>
  </si>
  <si>
    <t>05.01.02.02.</t>
  </si>
  <si>
    <t>05.01.02.03.</t>
  </si>
  <si>
    <t>07.01.02.06.</t>
  </si>
  <si>
    <t>07.01.08.01.b</t>
  </si>
  <si>
    <t>07.02.08.04.</t>
  </si>
  <si>
    <t>08.03.03.11.</t>
  </si>
  <si>
    <t>09.03.04.02.b</t>
  </si>
  <si>
    <t>09.05.01.04.</t>
  </si>
  <si>
    <t>09.05.01.05.</t>
  </si>
  <si>
    <t>09.05.01.06.</t>
  </si>
  <si>
    <t>09.07.01.</t>
  </si>
  <si>
    <t>12.01.04.03.</t>
  </si>
  <si>
    <t>12.01.05.06.</t>
  </si>
  <si>
    <t>12.01.05.07.</t>
  </si>
  <si>
    <t>Beschreibung</t>
  </si>
  <si>
    <t>ARCHITEKTUR:</t>
  </si>
  <si>
    <t>LV-Pos. Nr.</t>
  </si>
  <si>
    <t>Maßeinheit</t>
  </si>
  <si>
    <t>Menge</t>
  </si>
  <si>
    <t>Einheitspreis</t>
  </si>
  <si>
    <r>
      <t xml:space="preserve">Gesamtpreis </t>
    </r>
    <r>
      <rPr>
        <sz val="9"/>
        <rFont val="Arial"/>
        <family val="2"/>
      </rPr>
      <t>(Menge x Einheitspreis)</t>
    </r>
  </si>
  <si>
    <t>13.03.04.06.a</t>
  </si>
  <si>
    <t>2-säulig, Wärmeleistung: 92 W</t>
  </si>
  <si>
    <t>13.03.04.06.b</t>
  </si>
  <si>
    <t>3-säulig, Wärmeleistung: 123 W</t>
  </si>
  <si>
    <t>13.03.04.06.c</t>
  </si>
  <si>
    <t>4-säulig, Wärmeleistung: 133 W</t>
  </si>
  <si>
    <t>13.03.04.06.d</t>
  </si>
  <si>
    <t>5-säulig, Wärmeleistung: 191 W</t>
  </si>
  <si>
    <t>13.03.04.06.e</t>
  </si>
  <si>
    <t>6-säulig, Wärmeleistung: 230 W</t>
  </si>
  <si>
    <t>13.03.04.09</t>
  </si>
  <si>
    <t>Röhrenheizkörper, Höhe 2000, aus Stahlrohren geschweißt, Wärmeleistung nach UNI EN 442 für  t= 60°C, komplett mit Konsolen, Anschlußverschraubungen, Stopfen und Reduktionen:</t>
  </si>
  <si>
    <t>13.03.04.09.a</t>
  </si>
  <si>
    <t>2-säulig, Wärmeleistung: 198 W</t>
  </si>
  <si>
    <t>13.03.04.09.b</t>
  </si>
  <si>
    <t>3-säulig, Wärmeleistung: 266 W</t>
  </si>
  <si>
    <t>13.03.04.09.c</t>
  </si>
  <si>
    <t>4-säulig, Wärmeleistung: 334 W</t>
  </si>
  <si>
    <t>13.03.04.09.d</t>
  </si>
  <si>
    <t>5-säulig, Wärmeleistung: 397 W</t>
  </si>
  <si>
    <t>13.03.04.09.e</t>
  </si>
  <si>
    <t>6-säulig, Wärmeleistung: 473 W</t>
  </si>
  <si>
    <t>13.03.07.01</t>
  </si>
  <si>
    <t>Thermostatventil geeignet für Systeme mit Zwangszirkulation, Gehäuse aus verchromtem Rotguß, mit Eck- oder Geradanschlüssen, Thermostatkopf mit Dehnungsbalg Flüssigkeit/Dampf, Tellerfeder aus Rotguß, O-Ringe aus EPDM, Homologiert, komplett mit Anschlußverschraubungen und Dichtungen:</t>
  </si>
  <si>
    <t>13.03.07.01.a</t>
  </si>
  <si>
    <t>13.03.07.01.b</t>
  </si>
  <si>
    <t>13.03.07.01.c</t>
  </si>
  <si>
    <t>13.03.07.01.d</t>
  </si>
  <si>
    <t>13.03.07.03</t>
  </si>
  <si>
    <t>Rücklaufregler aus verchromtem Rotguß, Regulierschraube, Gewindeanschlüsse, komplett mit Anschlußverschraubungen und Dichtungen:</t>
  </si>
  <si>
    <t>13.03.07.03.a</t>
  </si>
  <si>
    <t>13.03.07.03.b</t>
  </si>
  <si>
    <t>13.03.07.03.c</t>
  </si>
  <si>
    <t>DN 20 - 3/3"</t>
  </si>
  <si>
    <t>13.03.07.03.d</t>
  </si>
  <si>
    <t>13.03.07.04</t>
  </si>
  <si>
    <t>Heizkörperentlüftungsventil mit Handbetätigung, aus verchromtem Rotguß, komplett mit Anschlußverschraubungen und Dichtungen.</t>
  </si>
  <si>
    <t>13.03.07.05</t>
  </si>
  <si>
    <t>Heizkörperentleerungsventil mit Handbetätigung, aus verchromtem Rotguß, komplett mit Anschlußverschraubungen und Dichtungen.</t>
  </si>
  <si>
    <t>13.03.08.01</t>
  </si>
  <si>
    <t>Regulierbare Universalwandkonsolen für Heizkörper - paarweise, aus verzinktem Profilstahl, zum Einmauern oder für die Montage mittels Schrauben und Muttern:</t>
  </si>
  <si>
    <t>13.03.08.01.a</t>
  </si>
  <si>
    <t>Länge: 65 mm</t>
  </si>
  <si>
    <t>13.03.08.01.b</t>
  </si>
  <si>
    <t>Länge: 95 mm</t>
  </si>
  <si>
    <t>13.03.08.01.c</t>
  </si>
  <si>
    <t>Länge: 150 mm</t>
  </si>
  <si>
    <t>13.03.08.02(*)</t>
  </si>
  <si>
    <t>Regulierbare Standkonsolen für Röhren-Heizkörper aus lackiertem Profilstahl, zum Aufstellen der Heizkörper vor den Fenstern mit Schrauben und Muttern:</t>
  </si>
  <si>
    <t>13.03.08.02.a</t>
  </si>
  <si>
    <t>Höhe: 50-80cm</t>
  </si>
  <si>
    <t>13.04.01</t>
  </si>
  <si>
    <t>Stahlrohre</t>
  </si>
  <si>
    <t>13.04.01.01</t>
  </si>
  <si>
    <t>Nahtloses Gewindestahlrohr, schwarz, glatt, mittlere Serie nach UNI EN 10255, komplett mit Bögen, Anschlüssen, Spezialstücken, Dehnungsbögen, Schweißmaterial, Dichtungen, Rostschutzanstrich, Verlegung am Boden:</t>
  </si>
  <si>
    <t>13.04.01.01.a</t>
  </si>
  <si>
    <t>ø 3/8"</t>
  </si>
  <si>
    <t>13.04.01.01.b</t>
  </si>
  <si>
    <t>13.04.01.01.c</t>
  </si>
  <si>
    <t>13.04.01.01.d</t>
  </si>
  <si>
    <t>13.04.01.01.e</t>
  </si>
  <si>
    <t>13.04.01.01.f</t>
  </si>
  <si>
    <t>ø 6/4"</t>
  </si>
  <si>
    <t>13.04.01.01.g</t>
  </si>
  <si>
    <t>ø 2"</t>
  </si>
  <si>
    <t>13.04.01.01.h</t>
  </si>
  <si>
    <t>ø 2 1/2"</t>
  </si>
  <si>
    <t>13.04.01.01.i</t>
  </si>
  <si>
    <t>ø 3"</t>
  </si>
  <si>
    <t>13.04.01.01.k</t>
  </si>
  <si>
    <t>ø 4"</t>
  </si>
  <si>
    <t>13.04.01.01.l</t>
  </si>
  <si>
    <t>ø 5"</t>
  </si>
  <si>
    <t>13.04.01.01.m</t>
  </si>
  <si>
    <t>ø 6"</t>
  </si>
  <si>
    <t>13.04.01.02</t>
  </si>
  <si>
    <t>Nahtloses Siederohr aus Stahl, handelsübliche Serie nach UNI EN 10220, komplett mit Bögen, Anschlüssen, Spezialstücken, Dehnungsbögen, Schweißmaterial, Dichtungen, Rostschutzanstrich, Verlegung am Boden:</t>
  </si>
  <si>
    <t>13.04.01.02.a</t>
  </si>
  <si>
    <t>ø 64/70 mm</t>
  </si>
  <si>
    <t>13.04.01.02.b</t>
  </si>
  <si>
    <t>ø 70/76 mm</t>
  </si>
  <si>
    <t>13.04.01.02.c</t>
  </si>
  <si>
    <t>ø 82/89 mm</t>
  </si>
  <si>
    <t>13.04.01.02.d</t>
  </si>
  <si>
    <t>ø 100/108 mm</t>
  </si>
  <si>
    <t>13.04.01.02.e</t>
  </si>
  <si>
    <t>ø 125/133 mm</t>
  </si>
  <si>
    <t>13.04.01.02.f</t>
  </si>
  <si>
    <t>ø 150/159 mm</t>
  </si>
  <si>
    <t>13.04.01.02.g</t>
  </si>
  <si>
    <t>ø 184/194 mm</t>
  </si>
  <si>
    <t>13.04.01.04</t>
  </si>
  <si>
    <t>Vorisolierte Stahlrohrheizung; für Fernwärmeversorgung, zur Verlegung im Erdreich mit Sandbett, liefern und montieren; bestehend aus:
- Mantelrohr aus PE-HD - DIN 8074-75, nahtlos extrudiert, coronabehandelt;
- FCKW - freier PUR- Hartschaum, werkseitig maschinell aufgeschäumt, homogenes Raumgewicht von mindestens 80 kg/m3, 95 % geschlossene Poren, Wärmeleitzahl bei 100 °C 0,03 W/mK Dauerwert. Isolierstärke gemäß gewählter Dämmdickenreihe;
- Mediumrohr nahtloses Stahlrohr nach DIN 2448 St 37,0 DIN 1626, Mindestwandstärke 2,0 mm;
- Formstücke (Bogen 90 °, Abzweiger), Mantel-, Mediumrohr und Dämmung wie zuvor;
- Muffe, Typ B2L, doppelt dichtende Sicherheitsmuffe, bestehend aus werkseitig geschäumten, gefalzten Isolierhalbschalen aus PUR - Hartschaum mit vollflächig umschrumpfter Sperrfolie, Muffenrohr mit Heiß- Schmelzkleberschicht (Kraftschlußverbindung) im Überlappungsbereich, sowie 2 nahtlose, wasserdampfsperrende Schrumpfmanschetten mit Dichtkleber. Rohrleitung komplett mit allen erforderlichen Formstücken, Anschlußteilen an andere Leitungen, Muffen usw. Ausgenommen sind alle Erd- und sonstige Nebenarbeiten:</t>
  </si>
  <si>
    <t>13.04.01.04.e</t>
  </si>
  <si>
    <t>DN 40/110 - Medium: nahtloses Stahlrohr ø 6/4" - Mantelrohr øa 110 mm</t>
  </si>
  <si>
    <t>13.04.01.04.f</t>
  </si>
  <si>
    <t>DN 50/125 - Medium: nahtloses Stahlrohr ø 2" - Mantelrohr øa 125 mm</t>
  </si>
  <si>
    <t>13.04.01.04.g</t>
  </si>
  <si>
    <t>DN 65/140 - Medium: nahtloses Stahlrohr ø 2 1/2" - Mantelrohr øa 140 mm</t>
  </si>
  <si>
    <t>13.04.03.01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</si>
</sst>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00_-;\-* #,##0.00_-;_-* &quot;-&quot;??_-;_-@_-"/>
    <numFmt numFmtId="166" formatCode="&quot;€ &quot;#,##0.00;&quot;-€ &quot;#,##0.00"/>
    <numFmt numFmtId="167" formatCode="#,##0.00\ _€"/>
    <numFmt numFmtId="168" formatCode="&quot;Ja&quot;;&quot;Ja&quot;;&quot;Nein&quot;"/>
    <numFmt numFmtId="169" formatCode="&quot;Wahr&quot;;&quot;Wahr&quot;;&quot;Falsch&quot;"/>
    <numFmt numFmtId="170" formatCode="&quot;Ein&quot;;&quot;Ein&quot;;&quot;Aus&quot;"/>
    <numFmt numFmtId="171" formatCode="[$€-2]\ #,##0.00_);[Red]\([$€-2]\ #,##0.00\)"/>
  </numFmts>
  <fonts count="50">
    <font>
      <sz val="10"/>
      <name val="Arial"/>
      <family val="0"/>
    </font>
    <font>
      <sz val="8"/>
      <name val="Arial"/>
      <family val="0"/>
    </font>
    <font>
      <b/>
      <sz val="12"/>
      <name val="Arial"/>
      <family val="2"/>
    </font>
    <font>
      <b/>
      <sz val="10"/>
      <name val="Arial"/>
      <family val="2"/>
    </font>
    <font>
      <b/>
      <sz val="14"/>
      <name val="Arial"/>
      <family val="2"/>
    </font>
    <font>
      <sz val="11"/>
      <color indexed="8"/>
      <name val="Calibri"/>
      <family val="2"/>
    </font>
    <font>
      <sz val="9"/>
      <name val="Arial"/>
      <family val="2"/>
    </font>
    <font>
      <sz val="12"/>
      <name val="Arial"/>
      <family val="2"/>
    </font>
    <font>
      <sz val="11"/>
      <name val="Arial"/>
      <family val="2"/>
    </font>
    <font>
      <u val="single"/>
      <sz val="10"/>
      <name val="Arial"/>
      <family val="2"/>
    </font>
    <font>
      <b/>
      <sz val="9"/>
      <name val="Arial"/>
      <family val="2"/>
    </font>
    <font>
      <b/>
      <u val="double"/>
      <sz val="9"/>
      <name val="Arial"/>
      <family val="2"/>
    </font>
    <font>
      <sz val="16"/>
      <name val="Arial"/>
      <family val="2"/>
    </font>
    <font>
      <b/>
      <sz val="9"/>
      <color indexed="10"/>
      <name val="Arial"/>
      <family val="2"/>
    </font>
    <font>
      <sz val="9"/>
      <color indexed="8"/>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5" fillId="0" borderId="0">
      <alignment/>
      <protection/>
    </xf>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39">
    <xf numFmtId="0" fontId="0" fillId="0" borderId="0" xfId="0"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4" fontId="0" fillId="0" borderId="0" xfId="0" applyNumberFormat="1" applyFont="1" applyAlignment="1" applyProtection="1">
      <alignment horizontal="center"/>
      <protection/>
    </xf>
    <xf numFmtId="167" fontId="0" fillId="0" borderId="0" xfId="0" applyNumberFormat="1" applyFont="1" applyAlignment="1" applyProtection="1">
      <alignment horizontal="center"/>
      <protection/>
    </xf>
    <xf numFmtId="49" fontId="2" fillId="0" borderId="0" xfId="0" applyNumberFormat="1" applyFont="1" applyAlignment="1" applyProtection="1">
      <alignment/>
      <protection/>
    </xf>
    <xf numFmtId="49" fontId="8" fillId="33" borderId="10" xfId="0" applyNumberFormat="1" applyFont="1" applyFill="1" applyBorder="1" applyAlignment="1" applyProtection="1">
      <alignment horizontal="center" vertical="center" wrapText="1"/>
      <protection/>
    </xf>
    <xf numFmtId="164" fontId="8" fillId="33" borderId="10" xfId="42" applyNumberFormat="1" applyFont="1" applyFill="1" applyBorder="1" applyAlignment="1" applyProtection="1">
      <alignment horizontal="center" vertical="center" wrapText="1"/>
      <protection/>
    </xf>
    <xf numFmtId="167" fontId="8" fillId="33" borderId="10" xfId="0" applyNumberFormat="1" applyFont="1" applyFill="1" applyBorder="1" applyAlignment="1" applyProtection="1">
      <alignment horizontal="center" vertical="center" wrapText="1"/>
      <protection/>
    </xf>
    <xf numFmtId="49" fontId="0" fillId="0" borderId="11" xfId="0" applyNumberFormat="1" applyFont="1" applyBorder="1" applyAlignment="1" applyProtection="1">
      <alignment wrapText="1"/>
      <protection/>
    </xf>
    <xf numFmtId="0" fontId="0" fillId="0" borderId="11" xfId="0" applyFont="1" applyBorder="1" applyAlignment="1" applyProtection="1">
      <alignment wrapText="1"/>
      <protection/>
    </xf>
    <xf numFmtId="0" fontId="0" fillId="0" borderId="11" xfId="0" applyFont="1" applyBorder="1" applyAlignment="1" applyProtection="1">
      <alignment horizontal="center" wrapText="1"/>
      <protection/>
    </xf>
    <xf numFmtId="49" fontId="0" fillId="0" borderId="10" xfId="0" applyNumberFormat="1"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center" wrapText="1"/>
      <protection/>
    </xf>
    <xf numFmtId="4" fontId="0" fillId="0" borderId="11" xfId="0" applyNumberFormat="1" applyFont="1" applyBorder="1" applyAlignment="1" applyProtection="1">
      <alignment horizontal="center" wrapText="1"/>
      <protection/>
    </xf>
    <xf numFmtId="167" fontId="0" fillId="0" borderId="11" xfId="0" applyNumberFormat="1" applyFont="1" applyBorder="1" applyAlignment="1" applyProtection="1">
      <alignment horizontal="center" wrapText="1"/>
      <protection/>
    </xf>
    <xf numFmtId="4" fontId="0" fillId="0" borderId="10" xfId="0" applyNumberFormat="1" applyFont="1" applyBorder="1" applyAlignment="1" applyProtection="1">
      <alignment horizontal="center" wrapText="1"/>
      <protection/>
    </xf>
    <xf numFmtId="4" fontId="7" fillId="0" borderId="0" xfId="0" applyNumberFormat="1" applyFont="1" applyAlignment="1" applyProtection="1">
      <alignment horizontal="right"/>
      <protection/>
    </xf>
    <xf numFmtId="167" fontId="3" fillId="0" borderId="0" xfId="0" applyNumberFormat="1" applyFont="1" applyBorder="1" applyAlignment="1" applyProtection="1">
      <alignment horizontal="center"/>
      <protection/>
    </xf>
    <xf numFmtId="167" fontId="0" fillId="34" borderId="10" xfId="42" applyNumberFormat="1" applyFont="1" applyFill="1" applyBorder="1" applyAlignment="1" applyProtection="1">
      <alignment horizontal="center" vertical="center"/>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horizontal="right" wrapText="1"/>
      <protection/>
    </xf>
    <xf numFmtId="167" fontId="0" fillId="0" borderId="0" xfId="42" applyNumberFormat="1" applyFont="1" applyFill="1" applyBorder="1" applyAlignment="1" applyProtection="1">
      <alignment horizontal="center" vertical="center"/>
      <protection/>
    </xf>
    <xf numFmtId="0" fontId="0" fillId="0" borderId="10" xfId="0" applyNumberFormat="1" applyFont="1" applyBorder="1" applyAlignment="1" applyProtection="1">
      <alignment vertical="top"/>
      <protection/>
    </xf>
    <xf numFmtId="0" fontId="0" fillId="0" borderId="10" xfId="0" applyFont="1" applyBorder="1" applyAlignment="1" applyProtection="1">
      <alignment/>
      <protection/>
    </xf>
    <xf numFmtId="0" fontId="0" fillId="0" borderId="10" xfId="0" applyNumberFormat="1" applyFont="1" applyBorder="1" applyAlignment="1" applyProtection="1">
      <alignment horizontal="center" vertical="top"/>
      <protection/>
    </xf>
    <xf numFmtId="0" fontId="0" fillId="0" borderId="10" xfId="0" applyNumberFormat="1" applyFont="1" applyBorder="1" applyAlignment="1" applyProtection="1">
      <alignment horizontal="justify" vertical="top" wrapText="1"/>
      <protection/>
    </xf>
    <xf numFmtId="0" fontId="0" fillId="0" borderId="10" xfId="0" applyFont="1" applyBorder="1" applyAlignment="1" applyProtection="1">
      <alignment horizontal="center" vertical="top"/>
      <protection/>
    </xf>
    <xf numFmtId="0" fontId="3" fillId="0" borderId="10" xfId="0" applyNumberFormat="1" applyFont="1" applyBorder="1" applyAlignment="1" applyProtection="1">
      <alignment vertical="top"/>
      <protection/>
    </xf>
    <xf numFmtId="0" fontId="3" fillId="0" borderId="10" xfId="0" applyNumberFormat="1" applyFont="1" applyBorder="1" applyAlignment="1" applyProtection="1">
      <alignment horizontal="justify" vertical="top"/>
      <protection/>
    </xf>
    <xf numFmtId="0" fontId="3" fillId="0" borderId="10" xfId="0" applyFont="1" applyBorder="1" applyAlignment="1" applyProtection="1">
      <alignment horizontal="center" vertical="top"/>
      <protection/>
    </xf>
    <xf numFmtId="0" fontId="0" fillId="0" borderId="10" xfId="0" applyNumberFormat="1" applyFont="1" applyBorder="1" applyAlignment="1" applyProtection="1">
      <alignment horizontal="justify" vertical="top"/>
      <protection/>
    </xf>
    <xf numFmtId="0" fontId="0" fillId="0" borderId="10" xfId="0" applyFont="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0" xfId="0" applyFont="1" applyFill="1" applyBorder="1" applyAlignment="1" applyProtection="1">
      <alignment horizontal="center" vertical="top"/>
      <protection/>
    </xf>
    <xf numFmtId="0" fontId="0" fillId="0" borderId="10" xfId="0" applyNumberFormat="1" applyFont="1" applyBorder="1" applyAlignment="1" applyProtection="1">
      <alignment horizontal="justify" vertical="top"/>
      <protection/>
    </xf>
    <xf numFmtId="0" fontId="3" fillId="0" borderId="10" xfId="0" applyFont="1" applyFill="1" applyBorder="1" applyAlignment="1" applyProtection="1">
      <alignment horizontal="center" vertical="top"/>
      <protection/>
    </xf>
    <xf numFmtId="0" fontId="0" fillId="0" borderId="0" xfId="0" applyNumberFormat="1" applyFont="1" applyBorder="1" applyAlignment="1" applyProtection="1">
      <alignment vertical="top"/>
      <protection/>
    </xf>
    <xf numFmtId="0" fontId="0" fillId="0" borderId="0" xfId="0" applyNumberFormat="1" applyFont="1" applyBorder="1" applyAlignment="1" applyProtection="1">
      <alignment horizontal="justify" vertical="top" wrapText="1"/>
      <protection/>
    </xf>
    <xf numFmtId="0"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center"/>
      <protection/>
    </xf>
    <xf numFmtId="0" fontId="0" fillId="0" borderId="0" xfId="0" applyNumberFormat="1" applyFont="1" applyFill="1" applyBorder="1" applyAlignment="1" applyProtection="1">
      <alignment horizontal="center" vertical="top"/>
      <protection/>
    </xf>
    <xf numFmtId="167" fontId="0" fillId="0" borderId="0" xfId="0" applyNumberFormat="1" applyFont="1" applyBorder="1" applyAlignment="1" applyProtection="1">
      <alignment horizontal="center" wrapText="1"/>
      <protection/>
    </xf>
    <xf numFmtId="49" fontId="4" fillId="0" borderId="0" xfId="0" applyNumberFormat="1" applyFont="1" applyFill="1" applyAlignment="1" applyProtection="1">
      <alignment/>
      <protection/>
    </xf>
    <xf numFmtId="164" fontId="0" fillId="0" borderId="0" xfId="42" applyNumberFormat="1" applyFont="1" applyBorder="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vertical="top" wrapText="1"/>
      <protection/>
    </xf>
    <xf numFmtId="0" fontId="6" fillId="35" borderId="0" xfId="0" applyFont="1" applyFill="1" applyBorder="1" applyAlignment="1" applyProtection="1">
      <alignment horizontal="right" vertical="top" wrapText="1"/>
      <protection/>
    </xf>
    <xf numFmtId="0" fontId="0" fillId="0" borderId="0" xfId="0" applyNumberFormat="1" applyFill="1" applyAlignment="1" applyProtection="1">
      <alignment vertical="center"/>
      <protection/>
    </xf>
    <xf numFmtId="0" fontId="0" fillId="0" borderId="0" xfId="0" applyFont="1" applyBorder="1" applyAlignment="1" applyProtection="1">
      <alignment vertical="center"/>
      <protection/>
    </xf>
    <xf numFmtId="164" fontId="8" fillId="33" borderId="10" xfId="42" applyNumberFormat="1" applyFont="1" applyFill="1" applyBorder="1" applyAlignment="1" applyProtection="1">
      <alignment horizontal="center" vertical="center"/>
      <protection/>
    </xf>
    <xf numFmtId="4" fontId="0" fillId="0" borderId="10" xfId="0" applyNumberFormat="1" applyFont="1" applyBorder="1" applyAlignment="1" applyProtection="1">
      <alignment horizontal="center"/>
      <protection locked="0"/>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49" fontId="0" fillId="0" borderId="10" xfId="0" applyNumberFormat="1"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4" fontId="6" fillId="0" borderId="0" xfId="0" applyNumberFormat="1" applyFont="1" applyFill="1" applyBorder="1" applyAlignment="1" applyProtection="1">
      <alignment vertical="top" wrapText="1"/>
      <protection/>
    </xf>
    <xf numFmtId="0" fontId="6" fillId="0" borderId="0" xfId="0" applyFont="1" applyFill="1" applyBorder="1" applyAlignment="1" applyProtection="1">
      <alignment horizontal="right" vertical="top" wrapText="1"/>
      <protection/>
    </xf>
    <xf numFmtId="0" fontId="6" fillId="0" borderId="0" xfId="0" applyFont="1" applyFill="1" applyBorder="1" applyAlignment="1" applyProtection="1">
      <alignment vertical="top" wrapText="1"/>
      <protection/>
    </xf>
    <xf numFmtId="0" fontId="6" fillId="0" borderId="12" xfId="0" applyFont="1" applyFill="1" applyBorder="1" applyAlignment="1" applyProtection="1">
      <alignment vertical="top" wrapText="1"/>
      <protection/>
    </xf>
    <xf numFmtId="49" fontId="8" fillId="34" borderId="10" xfId="0" applyNumberFormat="1" applyFont="1" applyFill="1" applyBorder="1" applyAlignment="1" applyProtection="1">
      <alignment horizontal="center" vertical="center" wrapText="1"/>
      <protection/>
    </xf>
    <xf numFmtId="164" fontId="8" fillId="34" borderId="10" xfId="42" applyNumberFormat="1" applyFont="1" applyFill="1" applyBorder="1" applyAlignment="1" applyProtection="1">
      <alignment horizontal="center" vertical="center" wrapText="1"/>
      <protection/>
    </xf>
    <xf numFmtId="164" fontId="8" fillId="34" borderId="10" xfId="42" applyNumberFormat="1" applyFont="1" applyFill="1" applyBorder="1" applyAlignment="1" applyProtection="1">
      <alignment horizontal="center" vertical="center"/>
      <protection/>
    </xf>
    <xf numFmtId="167" fontId="8" fillId="34" borderId="10" xfId="0" applyNumberFormat="1" applyFont="1" applyFill="1" applyBorder="1" applyAlignment="1" applyProtection="1">
      <alignment horizontal="center" vertical="center" wrapText="1"/>
      <protection/>
    </xf>
    <xf numFmtId="0" fontId="0" fillId="0" borderId="0" xfId="0" applyFont="1" applyAlignment="1" applyProtection="1">
      <alignment wrapText="1"/>
      <protection/>
    </xf>
    <xf numFmtId="4" fontId="0" fillId="0" borderId="0" xfId="0" applyNumberFormat="1" applyFont="1" applyAlignment="1" applyProtection="1">
      <alignment wrapText="1"/>
      <protection/>
    </xf>
    <xf numFmtId="4" fontId="0"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Font="1" applyBorder="1" applyAlignment="1" applyProtection="1">
      <alignment/>
      <protection/>
    </xf>
    <xf numFmtId="21" fontId="0" fillId="0" borderId="10" xfId="0" applyNumberFormat="1" applyFill="1" applyBorder="1" applyAlignment="1" applyProtection="1">
      <alignment horizontal="left"/>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167" fontId="0" fillId="0" borderId="10" xfId="0" applyNumberFormat="1" applyFill="1" applyBorder="1" applyAlignment="1" applyProtection="1">
      <alignment horizontal="center"/>
      <protection/>
    </xf>
    <xf numFmtId="0" fontId="0" fillId="0" borderId="10" xfId="0" applyFill="1" applyBorder="1" applyAlignment="1" applyProtection="1">
      <alignment horizontal="left"/>
      <protection/>
    </xf>
    <xf numFmtId="167" fontId="0" fillId="34" borderId="10" xfId="0" applyNumberFormat="1" applyFont="1" applyFill="1" applyBorder="1" applyAlignment="1" applyProtection="1">
      <alignment horizontal="center"/>
      <protection/>
    </xf>
    <xf numFmtId="21" fontId="0" fillId="0" borderId="10" xfId="0" applyNumberFormat="1"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167" fontId="0" fillId="0" borderId="10" xfId="0" applyNumberFormat="1" applyFill="1" applyBorder="1" applyAlignment="1" applyProtection="1">
      <alignment horizontal="center" vertical="center"/>
      <protection/>
    </xf>
    <xf numFmtId="4"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167"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protection/>
    </xf>
    <xf numFmtId="0" fontId="0" fillId="0" borderId="10" xfId="0" applyFont="1" applyFill="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 fontId="0" fillId="0" borderId="0" xfId="0" applyNumberFormat="1" applyFont="1" applyBorder="1" applyAlignment="1" applyProtection="1">
      <alignment horizontal="center" vertical="center"/>
      <protection/>
    </xf>
    <xf numFmtId="167" fontId="0" fillId="0" borderId="0" xfId="0" applyNumberFormat="1" applyFill="1" applyBorder="1" applyAlignment="1" applyProtection="1">
      <alignment horizontal="center" vertical="center"/>
      <protection/>
    </xf>
    <xf numFmtId="0" fontId="11" fillId="0" borderId="0" xfId="0" applyFont="1" applyFill="1" applyBorder="1" applyAlignment="1" applyProtection="1">
      <alignment vertical="top" wrapText="1"/>
      <protection/>
    </xf>
    <xf numFmtId="0" fontId="3" fillId="0" borderId="0" xfId="0" applyFont="1" applyAlignment="1" applyProtection="1">
      <alignment horizontal="right"/>
      <protection/>
    </xf>
    <xf numFmtId="0" fontId="0" fillId="0" borderId="0" xfId="0" applyFont="1" applyAlignment="1" applyProtection="1">
      <alignment horizontal="left"/>
      <protection/>
    </xf>
    <xf numFmtId="0" fontId="0"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Border="1" applyAlignment="1" applyProtection="1">
      <alignment wrapText="1"/>
      <protection/>
    </xf>
    <xf numFmtId="0" fontId="0" fillId="0" borderId="0" xfId="0" applyFont="1" applyFill="1" applyBorder="1" applyAlignment="1" applyProtection="1">
      <alignment vertical="center" wrapText="1"/>
      <protection/>
    </xf>
    <xf numFmtId="0" fontId="13" fillId="0" borderId="0" xfId="0" applyFont="1" applyAlignment="1" applyProtection="1">
      <alignment horizontal="left"/>
      <protection/>
    </xf>
    <xf numFmtId="0" fontId="0" fillId="0" borderId="0" xfId="0" applyFont="1" applyFill="1" applyBorder="1" applyAlignment="1" applyProtection="1">
      <alignment vertical="center" wrapText="1"/>
      <protection/>
    </xf>
    <xf numFmtId="165" fontId="0" fillId="0" borderId="0" xfId="42" applyNumberFormat="1" applyFont="1" applyFill="1" applyBorder="1" applyAlignment="1" applyProtection="1">
      <alignment vertical="center"/>
      <protection/>
    </xf>
    <xf numFmtId="167" fontId="0" fillId="0" borderId="0" xfId="42" applyNumberFormat="1" applyFont="1" applyBorder="1" applyAlignment="1" applyProtection="1">
      <alignment vertical="center"/>
      <protection/>
    </xf>
    <xf numFmtId="0" fontId="0" fillId="0" borderId="0" xfId="0" applyFont="1" applyBorder="1" applyAlignment="1" applyProtection="1">
      <alignment/>
      <protection/>
    </xf>
    <xf numFmtId="4" fontId="0" fillId="0" borderId="0" xfId="0" applyNumberFormat="1" applyFont="1" applyBorder="1" applyAlignment="1" applyProtection="1">
      <alignment horizontal="center"/>
      <protection/>
    </xf>
    <xf numFmtId="167"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protection/>
    </xf>
    <xf numFmtId="0" fontId="11" fillId="33" borderId="10" xfId="0" applyFont="1" applyFill="1" applyBorder="1" applyAlignment="1" applyProtection="1">
      <alignment vertical="top" wrapText="1"/>
      <protection locked="0"/>
    </xf>
    <xf numFmtId="0" fontId="0" fillId="0" borderId="10" xfId="0" applyBorder="1" applyAlignment="1" applyProtection="1">
      <alignment vertical="center"/>
      <protection locked="0"/>
    </xf>
    <xf numFmtId="4" fontId="0" fillId="0" borderId="11" xfId="0" applyNumberFormat="1" applyFont="1" applyBorder="1" applyAlignment="1" applyProtection="1">
      <alignment horizontal="center" wrapText="1"/>
      <protection locked="0"/>
    </xf>
    <xf numFmtId="4" fontId="0" fillId="0" borderId="10" xfId="0" applyNumberFormat="1" applyFont="1" applyBorder="1" applyAlignment="1" applyProtection="1">
      <alignment horizontal="center" wrapText="1"/>
      <protection locked="0"/>
    </xf>
    <xf numFmtId="0" fontId="11" fillId="33" borderId="10" xfId="0" applyFont="1" applyFill="1" applyBorder="1" applyAlignment="1" applyProtection="1">
      <alignment horizontal="right" vertical="center" wrapText="1"/>
      <protection/>
    </xf>
    <xf numFmtId="0" fontId="2" fillId="33" borderId="10" xfId="0" applyFont="1" applyFill="1" applyBorder="1" applyAlignment="1" applyProtection="1">
      <alignment horizontal="center" vertical="center" wrapText="1"/>
      <protection/>
    </xf>
    <xf numFmtId="4" fontId="6" fillId="33" borderId="10" xfId="0" applyNumberFormat="1" applyFont="1" applyFill="1" applyBorder="1" applyAlignment="1" applyProtection="1">
      <alignment horizontal="center" vertical="center" wrapText="1"/>
      <protection/>
    </xf>
    <xf numFmtId="0" fontId="10" fillId="33" borderId="10" xfId="0" applyFont="1" applyFill="1" applyBorder="1" applyAlignment="1" applyProtection="1">
      <alignment horizontal="right" vertical="center" wrapText="1"/>
      <protection/>
    </xf>
    <xf numFmtId="0" fontId="3" fillId="34" borderId="13" xfId="0" applyFont="1" applyFill="1" applyBorder="1" applyAlignment="1" applyProtection="1">
      <alignment horizontal="left"/>
      <protection/>
    </xf>
    <xf numFmtId="0" fontId="3" fillId="34" borderId="14" xfId="0" applyFont="1" applyFill="1" applyBorder="1" applyAlignment="1" applyProtection="1">
      <alignment horizontal="left"/>
      <protection/>
    </xf>
    <xf numFmtId="49" fontId="0" fillId="0" borderId="10" xfId="0" applyNumberFormat="1" applyFont="1" applyBorder="1" applyAlignment="1" applyProtection="1">
      <alignment horizontal="left" vertical="center"/>
      <protection/>
    </xf>
    <xf numFmtId="49" fontId="0" fillId="0" borderId="15"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horizontal="left" vertical="center"/>
      <protection/>
    </xf>
    <xf numFmtId="0" fontId="0" fillId="0" borderId="15"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12" fillId="33" borderId="17" xfId="0" applyFont="1" applyFill="1" applyBorder="1" applyAlignment="1" applyProtection="1">
      <alignment horizontal="center" vertical="center" wrapText="1"/>
      <protection/>
    </xf>
    <xf numFmtId="0" fontId="12" fillId="33" borderId="18"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20"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0" fillId="34" borderId="10" xfId="0" applyFont="1" applyFill="1" applyBorder="1" applyAlignment="1" applyProtection="1">
      <alignment horizontal="right" wrapText="1"/>
      <protection/>
    </xf>
    <xf numFmtId="0" fontId="0" fillId="34" borderId="13" xfId="0" applyFont="1" applyFill="1" applyBorder="1" applyAlignment="1" applyProtection="1">
      <alignment horizontal="right" wrapText="1"/>
      <protection/>
    </xf>
    <xf numFmtId="0" fontId="0" fillId="34" borderId="24" xfId="0" applyFont="1" applyFill="1" applyBorder="1" applyAlignment="1" applyProtection="1">
      <alignment horizontal="right" wrapText="1"/>
      <protection/>
    </xf>
    <xf numFmtId="0" fontId="0" fillId="34" borderId="14" xfId="0" applyFont="1" applyFill="1" applyBorder="1" applyAlignment="1" applyProtection="1">
      <alignment horizontal="right" wrapText="1"/>
      <protection/>
    </xf>
    <xf numFmtId="0" fontId="6" fillId="35" borderId="0" xfId="0" applyFont="1" applyFill="1" applyBorder="1" applyAlignment="1" applyProtection="1">
      <alignment horizontal="justify" vertical="top" wrapText="1"/>
      <protection/>
    </xf>
    <xf numFmtId="4" fontId="0" fillId="34" borderId="10" xfId="0" applyNumberFormat="1" applyFont="1" applyFill="1" applyBorder="1" applyAlignment="1" applyProtection="1">
      <alignment horizontal="right"/>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rmale_09086_APAa_6.0b LV_ita"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2"/>
  <sheetViews>
    <sheetView tabSelected="1" zoomScalePageLayoutView="0" workbookViewId="0" topLeftCell="A1">
      <selection activeCell="E1018" sqref="E1018"/>
    </sheetView>
  </sheetViews>
  <sheetFormatPr defaultColWidth="11.421875" defaultRowHeight="12.75"/>
  <cols>
    <col min="1" max="1" width="12.7109375" style="1" bestFit="1" customWidth="1"/>
    <col min="2" max="2" width="51.421875" style="2" customWidth="1"/>
    <col min="3" max="3" width="8.421875" style="3" bestFit="1" customWidth="1"/>
    <col min="4" max="4" width="10.28125" style="3" bestFit="1" customWidth="1"/>
    <col min="5" max="5" width="12.8515625" style="4" customWidth="1"/>
    <col min="6" max="6" width="13.00390625" style="5" bestFit="1" customWidth="1"/>
    <col min="7" max="16384" width="11.421875" style="2" customWidth="1"/>
  </cols>
  <sheetData>
    <row r="1" spans="1:6" ht="12.75" customHeight="1">
      <c r="A1" s="124" t="s">
        <v>1314</v>
      </c>
      <c r="B1" s="125"/>
      <c r="C1" s="125"/>
      <c r="D1" s="125"/>
      <c r="E1" s="125"/>
      <c r="F1" s="126"/>
    </row>
    <row r="2" spans="1:6" ht="12.75">
      <c r="A2" s="127"/>
      <c r="B2" s="128"/>
      <c r="C2" s="128"/>
      <c r="D2" s="128"/>
      <c r="E2" s="128"/>
      <c r="F2" s="129"/>
    </row>
    <row r="3" spans="1:6" ht="12.75">
      <c r="A3" s="127"/>
      <c r="B3" s="128"/>
      <c r="C3" s="128"/>
      <c r="D3" s="128"/>
      <c r="E3" s="128"/>
      <c r="F3" s="129"/>
    </row>
    <row r="4" spans="1:6" ht="12.75">
      <c r="A4" s="127"/>
      <c r="B4" s="128"/>
      <c r="C4" s="128"/>
      <c r="D4" s="128"/>
      <c r="E4" s="128"/>
      <c r="F4" s="129"/>
    </row>
    <row r="5" spans="1:6" ht="12.75">
      <c r="A5" s="127"/>
      <c r="B5" s="128"/>
      <c r="C5" s="128"/>
      <c r="D5" s="128"/>
      <c r="E5" s="128"/>
      <c r="F5" s="129"/>
    </row>
    <row r="6" spans="1:6" ht="12.75">
      <c r="A6" s="127"/>
      <c r="B6" s="128"/>
      <c r="C6" s="128"/>
      <c r="D6" s="128"/>
      <c r="E6" s="128"/>
      <c r="F6" s="129"/>
    </row>
    <row r="7" spans="1:6" ht="12.75" customHeight="1" hidden="1">
      <c r="A7" s="127"/>
      <c r="B7" s="128"/>
      <c r="C7" s="128"/>
      <c r="D7" s="128"/>
      <c r="E7" s="128"/>
      <c r="F7" s="129"/>
    </row>
    <row r="8" spans="1:6" ht="12.75" customHeight="1" hidden="1">
      <c r="A8" s="127"/>
      <c r="B8" s="128"/>
      <c r="C8" s="128"/>
      <c r="D8" s="128"/>
      <c r="E8" s="128"/>
      <c r="F8" s="129"/>
    </row>
    <row r="9" spans="1:6" s="67" customFormat="1" ht="12.75" customHeight="1" hidden="1">
      <c r="A9" s="127"/>
      <c r="B9" s="128"/>
      <c r="C9" s="128"/>
      <c r="D9" s="128"/>
      <c r="E9" s="128"/>
      <c r="F9" s="129"/>
    </row>
    <row r="10" spans="1:6" s="67" customFormat="1" ht="30.75" customHeight="1" hidden="1">
      <c r="A10" s="127"/>
      <c r="B10" s="128"/>
      <c r="C10" s="128"/>
      <c r="D10" s="128"/>
      <c r="E10" s="128"/>
      <c r="F10" s="129"/>
    </row>
    <row r="11" spans="1:6" s="67" customFormat="1" ht="42.75" customHeight="1" hidden="1">
      <c r="A11" s="127"/>
      <c r="B11" s="128"/>
      <c r="C11" s="128"/>
      <c r="D11" s="128"/>
      <c r="E11" s="128"/>
      <c r="F11" s="129"/>
    </row>
    <row r="12" spans="1:6" s="67" customFormat="1" ht="45.75" customHeight="1" hidden="1">
      <c r="A12" s="127"/>
      <c r="B12" s="128"/>
      <c r="C12" s="128"/>
      <c r="D12" s="128"/>
      <c r="E12" s="128"/>
      <c r="F12" s="129"/>
    </row>
    <row r="13" spans="1:6" s="67" customFormat="1" ht="12.75" customHeight="1" hidden="1">
      <c r="A13" s="127"/>
      <c r="B13" s="128"/>
      <c r="C13" s="128"/>
      <c r="D13" s="128"/>
      <c r="E13" s="128"/>
      <c r="F13" s="129"/>
    </row>
    <row r="14" spans="1:6" s="67" customFormat="1" ht="12.75" customHeight="1" hidden="1">
      <c r="A14" s="127"/>
      <c r="B14" s="128"/>
      <c r="C14" s="128"/>
      <c r="D14" s="128"/>
      <c r="E14" s="128"/>
      <c r="F14" s="129"/>
    </row>
    <row r="15" spans="1:6" s="67" customFormat="1" ht="12.75" customHeight="1" hidden="1">
      <c r="A15" s="127"/>
      <c r="B15" s="128"/>
      <c r="C15" s="128"/>
      <c r="D15" s="128"/>
      <c r="E15" s="128"/>
      <c r="F15" s="129"/>
    </row>
    <row r="16" spans="1:6" s="67" customFormat="1" ht="12.75">
      <c r="A16" s="130"/>
      <c r="B16" s="131"/>
      <c r="C16" s="131"/>
      <c r="D16" s="131"/>
      <c r="E16" s="131"/>
      <c r="F16" s="132"/>
    </row>
    <row r="17" spans="1:6" s="67" customFormat="1" ht="12.75">
      <c r="A17" s="52"/>
      <c r="B17" s="52"/>
      <c r="C17" s="52"/>
      <c r="D17" s="52"/>
      <c r="E17" s="52"/>
      <c r="F17" s="52"/>
    </row>
    <row r="18" spans="1:6" s="67" customFormat="1" ht="12.75">
      <c r="A18" s="52"/>
      <c r="B18" s="52"/>
      <c r="C18" s="52"/>
      <c r="D18" s="52"/>
      <c r="E18" s="52"/>
      <c r="F18" s="52"/>
    </row>
    <row r="19" spans="1:6" s="67" customFormat="1" ht="12.75">
      <c r="A19" s="114" t="s">
        <v>1315</v>
      </c>
      <c r="B19" s="115"/>
      <c r="C19" s="52"/>
      <c r="D19" s="52"/>
      <c r="E19" s="52"/>
      <c r="F19" s="52"/>
    </row>
    <row r="20" spans="1:6" s="67" customFormat="1" ht="12.75">
      <c r="A20" s="1"/>
      <c r="B20" s="2"/>
      <c r="C20" s="3"/>
      <c r="D20" s="3"/>
      <c r="E20" s="4"/>
      <c r="F20" s="5"/>
    </row>
    <row r="21" spans="1:6" s="67" customFormat="1" ht="15.75">
      <c r="A21" s="6" t="s">
        <v>1650</v>
      </c>
      <c r="B21" s="2"/>
      <c r="C21" s="3"/>
      <c r="D21" s="3"/>
      <c r="E21" s="4"/>
      <c r="F21" s="5"/>
    </row>
    <row r="22" spans="1:6" s="67" customFormat="1" ht="12.75">
      <c r="A22" s="1"/>
      <c r="B22" s="2"/>
      <c r="C22" s="3"/>
      <c r="D22" s="3"/>
      <c r="E22" s="4"/>
      <c r="F22" s="5"/>
    </row>
    <row r="23" spans="1:6" s="67" customFormat="1" ht="38.25">
      <c r="A23" s="7" t="s">
        <v>1651</v>
      </c>
      <c r="B23" s="7" t="s">
        <v>1649</v>
      </c>
      <c r="C23" s="7" t="s">
        <v>1652</v>
      </c>
      <c r="D23" s="8" t="s">
        <v>1653</v>
      </c>
      <c r="E23" s="53" t="s">
        <v>1654</v>
      </c>
      <c r="F23" s="9" t="s">
        <v>1655</v>
      </c>
    </row>
    <row r="24" spans="1:6" s="67" customFormat="1" ht="25.5">
      <c r="A24" s="10" t="s">
        <v>811</v>
      </c>
      <c r="B24" s="11" t="s">
        <v>812</v>
      </c>
      <c r="C24" s="12" t="s">
        <v>813</v>
      </c>
      <c r="D24" s="16">
        <v>55.94</v>
      </c>
      <c r="E24" s="108"/>
      <c r="F24" s="17">
        <f>E24*D24</f>
        <v>0</v>
      </c>
    </row>
    <row r="25" spans="1:6" s="67" customFormat="1" ht="38.25">
      <c r="A25" s="13" t="s">
        <v>814</v>
      </c>
      <c r="B25" s="14" t="s">
        <v>815</v>
      </c>
      <c r="C25" s="15" t="s">
        <v>813</v>
      </c>
      <c r="D25" s="18">
        <v>66.97</v>
      </c>
      <c r="E25" s="109"/>
      <c r="F25" s="17">
        <f aca="true" t="shared" si="0" ref="F25:F88">E25*D25</f>
        <v>0</v>
      </c>
    </row>
    <row r="26" spans="1:6" s="67" customFormat="1" ht="38.25">
      <c r="A26" s="13" t="s">
        <v>816</v>
      </c>
      <c r="B26" s="14" t="s">
        <v>817</v>
      </c>
      <c r="C26" s="15" t="s">
        <v>813</v>
      </c>
      <c r="D26" s="18">
        <v>58.29</v>
      </c>
      <c r="E26" s="109"/>
      <c r="F26" s="17">
        <f t="shared" si="0"/>
        <v>0</v>
      </c>
    </row>
    <row r="27" spans="1:6" s="67" customFormat="1" ht="12.75">
      <c r="A27" s="13" t="s">
        <v>818</v>
      </c>
      <c r="B27" s="14" t="s">
        <v>819</v>
      </c>
      <c r="C27" s="15" t="s">
        <v>820</v>
      </c>
      <c r="D27" s="18">
        <v>990</v>
      </c>
      <c r="E27" s="109"/>
      <c r="F27" s="17">
        <f t="shared" si="0"/>
        <v>0</v>
      </c>
    </row>
    <row r="28" spans="1:6" s="67" customFormat="1" ht="12.75">
      <c r="A28" s="13" t="s">
        <v>821</v>
      </c>
      <c r="B28" s="14" t="s">
        <v>822</v>
      </c>
      <c r="C28" s="15" t="s">
        <v>820</v>
      </c>
      <c r="D28" s="18">
        <v>83.02</v>
      </c>
      <c r="E28" s="109"/>
      <c r="F28" s="17">
        <f t="shared" si="0"/>
        <v>0</v>
      </c>
    </row>
    <row r="29" spans="1:6" s="67" customFormat="1" ht="12.75">
      <c r="A29" s="13" t="s">
        <v>823</v>
      </c>
      <c r="B29" s="14" t="s">
        <v>824</v>
      </c>
      <c r="C29" s="15" t="s">
        <v>820</v>
      </c>
      <c r="D29" s="18">
        <v>101.06</v>
      </c>
      <c r="E29" s="109"/>
      <c r="F29" s="17">
        <f t="shared" si="0"/>
        <v>0</v>
      </c>
    </row>
    <row r="30" spans="1:6" s="67" customFormat="1" ht="12.75">
      <c r="A30" s="13" t="s">
        <v>825</v>
      </c>
      <c r="B30" s="14" t="s">
        <v>826</v>
      </c>
      <c r="C30" s="15" t="s">
        <v>820</v>
      </c>
      <c r="D30" s="18">
        <v>54.24</v>
      </c>
      <c r="E30" s="109"/>
      <c r="F30" s="17">
        <f t="shared" si="0"/>
        <v>0</v>
      </c>
    </row>
    <row r="31" spans="1:6" s="67" customFormat="1" ht="12.75">
      <c r="A31" s="13" t="s">
        <v>827</v>
      </c>
      <c r="B31" s="14" t="s">
        <v>828</v>
      </c>
      <c r="C31" s="15" t="s">
        <v>820</v>
      </c>
      <c r="D31" s="18">
        <v>162.15</v>
      </c>
      <c r="E31" s="109"/>
      <c r="F31" s="17">
        <f t="shared" si="0"/>
        <v>0</v>
      </c>
    </row>
    <row r="32" spans="1:6" s="67" customFormat="1" ht="12.75">
      <c r="A32" s="13" t="s">
        <v>829</v>
      </c>
      <c r="B32" s="14" t="s">
        <v>830</v>
      </c>
      <c r="C32" s="15" t="s">
        <v>831</v>
      </c>
      <c r="D32" s="18">
        <v>10547.07</v>
      </c>
      <c r="E32" s="109"/>
      <c r="F32" s="17">
        <f t="shared" si="0"/>
        <v>0</v>
      </c>
    </row>
    <row r="33" spans="1:6" s="67" customFormat="1" ht="12.75">
      <c r="A33" s="13" t="s">
        <v>832</v>
      </c>
      <c r="B33" s="14" t="s">
        <v>833</v>
      </c>
      <c r="C33" s="15" t="s">
        <v>820</v>
      </c>
      <c r="D33" s="18">
        <v>44.2</v>
      </c>
      <c r="E33" s="109"/>
      <c r="F33" s="17">
        <f t="shared" si="0"/>
        <v>0</v>
      </c>
    </row>
    <row r="34" spans="1:6" s="67" customFormat="1" ht="12.75">
      <c r="A34" s="13" t="s">
        <v>834</v>
      </c>
      <c r="B34" s="14" t="s">
        <v>835</v>
      </c>
      <c r="C34" s="15" t="s">
        <v>820</v>
      </c>
      <c r="D34" s="18">
        <v>585.7</v>
      </c>
      <c r="E34" s="109"/>
      <c r="F34" s="17">
        <f t="shared" si="0"/>
        <v>0</v>
      </c>
    </row>
    <row r="35" spans="1:6" s="67" customFormat="1" ht="12.75">
      <c r="A35" s="13" t="s">
        <v>836</v>
      </c>
      <c r="B35" s="14" t="s">
        <v>837</v>
      </c>
      <c r="C35" s="15" t="s">
        <v>820</v>
      </c>
      <c r="D35" s="18">
        <v>65.5</v>
      </c>
      <c r="E35" s="109"/>
      <c r="F35" s="17">
        <f t="shared" si="0"/>
        <v>0</v>
      </c>
    </row>
    <row r="36" spans="1:6" s="67" customFormat="1" ht="12.75">
      <c r="A36" s="13" t="s">
        <v>838</v>
      </c>
      <c r="B36" s="14" t="s">
        <v>839</v>
      </c>
      <c r="C36" s="15" t="s">
        <v>820</v>
      </c>
      <c r="D36" s="18">
        <v>295.57</v>
      </c>
      <c r="E36" s="109"/>
      <c r="F36" s="17">
        <f t="shared" si="0"/>
        <v>0</v>
      </c>
    </row>
    <row r="37" spans="1:6" s="67" customFormat="1" ht="12.75">
      <c r="A37" s="13" t="s">
        <v>383</v>
      </c>
      <c r="B37" s="14" t="s">
        <v>384</v>
      </c>
      <c r="C37" s="15" t="s">
        <v>385</v>
      </c>
      <c r="D37" s="18">
        <v>20</v>
      </c>
      <c r="E37" s="109"/>
      <c r="F37" s="17">
        <f t="shared" si="0"/>
        <v>0</v>
      </c>
    </row>
    <row r="38" spans="1:6" s="67" customFormat="1" ht="25.5">
      <c r="A38" s="13" t="s">
        <v>386</v>
      </c>
      <c r="B38" s="14" t="s">
        <v>387</v>
      </c>
      <c r="C38" s="15" t="s">
        <v>388</v>
      </c>
      <c r="D38" s="18">
        <v>1</v>
      </c>
      <c r="E38" s="109"/>
      <c r="F38" s="17">
        <f t="shared" si="0"/>
        <v>0</v>
      </c>
    </row>
    <row r="39" spans="1:6" s="67" customFormat="1" ht="12.75">
      <c r="A39" s="13" t="s">
        <v>389</v>
      </c>
      <c r="B39" s="14" t="s">
        <v>390</v>
      </c>
      <c r="C39" s="15" t="s">
        <v>820</v>
      </c>
      <c r="D39" s="18">
        <v>75</v>
      </c>
      <c r="E39" s="109"/>
      <c r="F39" s="17">
        <f t="shared" si="0"/>
        <v>0</v>
      </c>
    </row>
    <row r="40" spans="1:6" s="67" customFormat="1" ht="12.75">
      <c r="A40" s="13" t="s">
        <v>391</v>
      </c>
      <c r="B40" s="14" t="s">
        <v>392</v>
      </c>
      <c r="C40" s="15" t="s">
        <v>393</v>
      </c>
      <c r="D40" s="18">
        <v>10</v>
      </c>
      <c r="E40" s="109"/>
      <c r="F40" s="17">
        <f t="shared" si="0"/>
        <v>0</v>
      </c>
    </row>
    <row r="41" spans="1:6" s="67" customFormat="1" ht="12.75">
      <c r="A41" s="13" t="s">
        <v>394</v>
      </c>
      <c r="B41" s="14" t="s">
        <v>395</v>
      </c>
      <c r="C41" s="15" t="s">
        <v>396</v>
      </c>
      <c r="D41" s="18">
        <v>200</v>
      </c>
      <c r="E41" s="109"/>
      <c r="F41" s="17">
        <f t="shared" si="0"/>
        <v>0</v>
      </c>
    </row>
    <row r="42" spans="1:6" s="67" customFormat="1" ht="12.75">
      <c r="A42" s="13" t="s">
        <v>1622</v>
      </c>
      <c r="B42" s="14" t="s">
        <v>397</v>
      </c>
      <c r="C42" s="15" t="s">
        <v>388</v>
      </c>
      <c r="D42" s="18">
        <v>1</v>
      </c>
      <c r="E42" s="109"/>
      <c r="F42" s="17">
        <f t="shared" si="0"/>
        <v>0</v>
      </c>
    </row>
    <row r="43" spans="1:6" s="67" customFormat="1" ht="38.25">
      <c r="A43" s="13" t="s">
        <v>398</v>
      </c>
      <c r="B43" s="14" t="s">
        <v>399</v>
      </c>
      <c r="C43" s="15" t="s">
        <v>820</v>
      </c>
      <c r="D43" s="18">
        <v>2.5</v>
      </c>
      <c r="E43" s="109"/>
      <c r="F43" s="17">
        <f t="shared" si="0"/>
        <v>0</v>
      </c>
    </row>
    <row r="44" spans="1:6" s="67" customFormat="1" ht="12.75">
      <c r="A44" s="13" t="s">
        <v>1623</v>
      </c>
      <c r="B44" s="14" t="s">
        <v>400</v>
      </c>
      <c r="C44" s="15" t="s">
        <v>388</v>
      </c>
      <c r="D44" s="18">
        <v>1</v>
      </c>
      <c r="E44" s="109"/>
      <c r="F44" s="17">
        <f t="shared" si="0"/>
        <v>0</v>
      </c>
    </row>
    <row r="45" spans="1:6" s="67" customFormat="1" ht="12.75">
      <c r="A45" s="13" t="s">
        <v>401</v>
      </c>
      <c r="B45" s="14" t="s">
        <v>402</v>
      </c>
      <c r="C45" s="15" t="s">
        <v>813</v>
      </c>
      <c r="D45" s="18">
        <v>36.4</v>
      </c>
      <c r="E45" s="109"/>
      <c r="F45" s="17">
        <f t="shared" si="0"/>
        <v>0</v>
      </c>
    </row>
    <row r="46" spans="1:6" s="67" customFormat="1" ht="12.75">
      <c r="A46" s="13" t="s">
        <v>403</v>
      </c>
      <c r="B46" s="14" t="s">
        <v>404</v>
      </c>
      <c r="C46" s="15" t="s">
        <v>813</v>
      </c>
      <c r="D46" s="18">
        <v>323</v>
      </c>
      <c r="E46" s="109"/>
      <c r="F46" s="17">
        <f t="shared" si="0"/>
        <v>0</v>
      </c>
    </row>
    <row r="47" spans="1:6" s="67" customFormat="1" ht="25.5">
      <c r="A47" s="13" t="s">
        <v>405</v>
      </c>
      <c r="B47" s="14" t="s">
        <v>406</v>
      </c>
      <c r="C47" s="15" t="s">
        <v>813</v>
      </c>
      <c r="D47" s="18">
        <v>30</v>
      </c>
      <c r="E47" s="109"/>
      <c r="F47" s="17">
        <f t="shared" si="0"/>
        <v>0</v>
      </c>
    </row>
    <row r="48" spans="1:6" s="67" customFormat="1" ht="12.75">
      <c r="A48" s="13" t="s">
        <v>407</v>
      </c>
      <c r="B48" s="14" t="s">
        <v>408</v>
      </c>
      <c r="C48" s="15" t="s">
        <v>813</v>
      </c>
      <c r="D48" s="18">
        <v>46</v>
      </c>
      <c r="E48" s="109"/>
      <c r="F48" s="17">
        <f t="shared" si="0"/>
        <v>0</v>
      </c>
    </row>
    <row r="49" spans="1:6" s="67" customFormat="1" ht="12.75">
      <c r="A49" s="13" t="s">
        <v>409</v>
      </c>
      <c r="B49" s="14" t="s">
        <v>402</v>
      </c>
      <c r="C49" s="15" t="s">
        <v>813</v>
      </c>
      <c r="D49" s="18">
        <v>10.4</v>
      </c>
      <c r="E49" s="109"/>
      <c r="F49" s="17">
        <f t="shared" si="0"/>
        <v>0</v>
      </c>
    </row>
    <row r="50" spans="1:6" s="67" customFormat="1" ht="12.75">
      <c r="A50" s="13" t="s">
        <v>410</v>
      </c>
      <c r="B50" s="14" t="s">
        <v>408</v>
      </c>
      <c r="C50" s="15" t="s">
        <v>813</v>
      </c>
      <c r="D50" s="18">
        <v>192.18</v>
      </c>
      <c r="E50" s="109"/>
      <c r="F50" s="17">
        <f t="shared" si="0"/>
        <v>0</v>
      </c>
    </row>
    <row r="51" spans="1:6" s="67" customFormat="1" ht="12.75">
      <c r="A51" s="13" t="s">
        <v>411</v>
      </c>
      <c r="B51" s="14" t="s">
        <v>412</v>
      </c>
      <c r="C51" s="15" t="s">
        <v>820</v>
      </c>
      <c r="D51" s="18">
        <v>201.78</v>
      </c>
      <c r="E51" s="109"/>
      <c r="F51" s="17">
        <f t="shared" si="0"/>
        <v>0</v>
      </c>
    </row>
    <row r="52" spans="1:6" s="67" customFormat="1" ht="25.5">
      <c r="A52" s="13" t="s">
        <v>413</v>
      </c>
      <c r="B52" s="14" t="s">
        <v>414</v>
      </c>
      <c r="C52" s="15" t="s">
        <v>813</v>
      </c>
      <c r="D52" s="18">
        <v>27.37</v>
      </c>
      <c r="E52" s="109"/>
      <c r="F52" s="17">
        <f t="shared" si="0"/>
        <v>0</v>
      </c>
    </row>
    <row r="53" spans="1:6" s="67" customFormat="1" ht="12.75">
      <c r="A53" s="13" t="s">
        <v>415</v>
      </c>
      <c r="B53" s="14" t="s">
        <v>416</v>
      </c>
      <c r="C53" s="15" t="s">
        <v>813</v>
      </c>
      <c r="D53" s="18">
        <v>16.75</v>
      </c>
      <c r="E53" s="109"/>
      <c r="F53" s="17">
        <f t="shared" si="0"/>
        <v>0</v>
      </c>
    </row>
    <row r="54" spans="1:6" s="67" customFormat="1" ht="12.75">
      <c r="A54" s="13" t="s">
        <v>417</v>
      </c>
      <c r="B54" s="14" t="s">
        <v>418</v>
      </c>
      <c r="C54" s="15" t="s">
        <v>813</v>
      </c>
      <c r="D54" s="18">
        <v>24.51</v>
      </c>
      <c r="E54" s="109"/>
      <c r="F54" s="17">
        <f t="shared" si="0"/>
        <v>0</v>
      </c>
    </row>
    <row r="55" spans="1:6" s="67" customFormat="1" ht="12.75">
      <c r="A55" s="13" t="s">
        <v>419</v>
      </c>
      <c r="B55" s="14" t="s">
        <v>420</v>
      </c>
      <c r="C55" s="15" t="s">
        <v>421</v>
      </c>
      <c r="D55" s="18">
        <v>62.6</v>
      </c>
      <c r="E55" s="109"/>
      <c r="F55" s="17">
        <f t="shared" si="0"/>
        <v>0</v>
      </c>
    </row>
    <row r="56" spans="1:6" s="67" customFormat="1" ht="12.75">
      <c r="A56" s="13" t="s">
        <v>1029</v>
      </c>
      <c r="B56" s="14" t="s">
        <v>422</v>
      </c>
      <c r="C56" s="15" t="s">
        <v>423</v>
      </c>
      <c r="D56" s="18">
        <v>5</v>
      </c>
      <c r="E56" s="109"/>
      <c r="F56" s="17">
        <f t="shared" si="0"/>
        <v>0</v>
      </c>
    </row>
    <row r="57" spans="1:6" s="67" customFormat="1" ht="12.75">
      <c r="A57" s="13" t="s">
        <v>424</v>
      </c>
      <c r="B57" s="14" t="s">
        <v>425</v>
      </c>
      <c r="C57" s="15" t="s">
        <v>426</v>
      </c>
      <c r="D57" s="18">
        <v>3861.83</v>
      </c>
      <c r="E57" s="109"/>
      <c r="F57" s="17">
        <f t="shared" si="0"/>
        <v>0</v>
      </c>
    </row>
    <row r="58" spans="1:6" s="67" customFormat="1" ht="12.75">
      <c r="A58" s="13" t="s">
        <v>1028</v>
      </c>
      <c r="B58" s="14" t="s">
        <v>427</v>
      </c>
      <c r="C58" s="15" t="s">
        <v>426</v>
      </c>
      <c r="D58" s="18">
        <v>1536.48</v>
      </c>
      <c r="E58" s="109"/>
      <c r="F58" s="17">
        <f t="shared" si="0"/>
        <v>0</v>
      </c>
    </row>
    <row r="59" spans="1:6" s="67" customFormat="1" ht="12.75">
      <c r="A59" s="13" t="s">
        <v>1624</v>
      </c>
      <c r="B59" s="14" t="s">
        <v>428</v>
      </c>
      <c r="C59" s="15" t="s">
        <v>426</v>
      </c>
      <c r="D59" s="18">
        <v>2857.5</v>
      </c>
      <c r="E59" s="109"/>
      <c r="F59" s="17">
        <f t="shared" si="0"/>
        <v>0</v>
      </c>
    </row>
    <row r="60" spans="1:6" s="67" customFormat="1" ht="12.75">
      <c r="A60" s="13" t="s">
        <v>429</v>
      </c>
      <c r="B60" s="14" t="s">
        <v>430</v>
      </c>
      <c r="C60" s="15" t="s">
        <v>813</v>
      </c>
      <c r="D60" s="18">
        <v>32.45</v>
      </c>
      <c r="E60" s="109"/>
      <c r="F60" s="17">
        <f t="shared" si="0"/>
        <v>0</v>
      </c>
    </row>
    <row r="61" spans="1:6" s="67" customFormat="1" ht="12.75">
      <c r="A61" s="13" t="s">
        <v>431</v>
      </c>
      <c r="B61" s="14" t="s">
        <v>432</v>
      </c>
      <c r="C61" s="15" t="s">
        <v>820</v>
      </c>
      <c r="D61" s="18">
        <v>94.58</v>
      </c>
      <c r="E61" s="109"/>
      <c r="F61" s="17">
        <f t="shared" si="0"/>
        <v>0</v>
      </c>
    </row>
    <row r="62" spans="1:6" s="67" customFormat="1" ht="12.75">
      <c r="A62" s="13" t="s">
        <v>433</v>
      </c>
      <c r="B62" s="14" t="s">
        <v>434</v>
      </c>
      <c r="C62" s="15" t="s">
        <v>820</v>
      </c>
      <c r="D62" s="18">
        <v>137.75</v>
      </c>
      <c r="E62" s="109"/>
      <c r="F62" s="17">
        <f t="shared" si="0"/>
        <v>0</v>
      </c>
    </row>
    <row r="63" spans="1:6" s="67" customFormat="1" ht="12.75">
      <c r="A63" s="13" t="s">
        <v>435</v>
      </c>
      <c r="B63" s="14" t="s">
        <v>436</v>
      </c>
      <c r="C63" s="15" t="s">
        <v>820</v>
      </c>
      <c r="D63" s="18">
        <v>53.93</v>
      </c>
      <c r="E63" s="109"/>
      <c r="F63" s="17">
        <f t="shared" si="0"/>
        <v>0</v>
      </c>
    </row>
    <row r="64" spans="1:6" s="67" customFormat="1" ht="12.75">
      <c r="A64" s="13" t="s">
        <v>437</v>
      </c>
      <c r="B64" s="14" t="s">
        <v>438</v>
      </c>
      <c r="C64" s="15" t="s">
        <v>820</v>
      </c>
      <c r="D64" s="18">
        <v>372.9</v>
      </c>
      <c r="E64" s="109"/>
      <c r="F64" s="17">
        <f t="shared" si="0"/>
        <v>0</v>
      </c>
    </row>
    <row r="65" spans="1:6" s="67" customFormat="1" ht="12.75">
      <c r="A65" s="13" t="s">
        <v>439</v>
      </c>
      <c r="B65" s="14" t="s">
        <v>440</v>
      </c>
      <c r="C65" s="15" t="s">
        <v>820</v>
      </c>
      <c r="D65" s="18">
        <v>155</v>
      </c>
      <c r="E65" s="109"/>
      <c r="F65" s="17">
        <f t="shared" si="0"/>
        <v>0</v>
      </c>
    </row>
    <row r="66" spans="1:6" s="67" customFormat="1" ht="12.75">
      <c r="A66" s="13" t="s">
        <v>441</v>
      </c>
      <c r="B66" s="14" t="s">
        <v>442</v>
      </c>
      <c r="C66" s="15" t="s">
        <v>820</v>
      </c>
      <c r="D66" s="18">
        <v>461.89</v>
      </c>
      <c r="E66" s="109"/>
      <c r="F66" s="17">
        <f t="shared" si="0"/>
        <v>0</v>
      </c>
    </row>
    <row r="67" spans="1:6" s="67" customFormat="1" ht="12.75">
      <c r="A67" s="13" t="s">
        <v>1030</v>
      </c>
      <c r="B67" s="14" t="s">
        <v>1031</v>
      </c>
      <c r="C67" s="15" t="s">
        <v>820</v>
      </c>
      <c r="D67" s="18">
        <v>891.85</v>
      </c>
      <c r="E67" s="109"/>
      <c r="F67" s="17">
        <f t="shared" si="0"/>
        <v>0</v>
      </c>
    </row>
    <row r="68" spans="1:6" s="67" customFormat="1" ht="12.75">
      <c r="A68" s="13" t="s">
        <v>443</v>
      </c>
      <c r="B68" s="14" t="s">
        <v>444</v>
      </c>
      <c r="C68" s="15" t="s">
        <v>820</v>
      </c>
      <c r="D68" s="18">
        <v>484.4</v>
      </c>
      <c r="E68" s="109"/>
      <c r="F68" s="17">
        <f t="shared" si="0"/>
        <v>0</v>
      </c>
    </row>
    <row r="69" spans="1:6" s="67" customFormat="1" ht="12.75">
      <c r="A69" s="13" t="s">
        <v>445</v>
      </c>
      <c r="B69" s="14" t="s">
        <v>446</v>
      </c>
      <c r="C69" s="15" t="s">
        <v>820</v>
      </c>
      <c r="D69" s="18">
        <v>1164.95</v>
      </c>
      <c r="E69" s="109"/>
      <c r="F69" s="17">
        <f t="shared" si="0"/>
        <v>0</v>
      </c>
    </row>
    <row r="70" spans="1:6" s="67" customFormat="1" ht="25.5">
      <c r="A70" s="13" t="s">
        <v>1625</v>
      </c>
      <c r="B70" s="14" t="s">
        <v>447</v>
      </c>
      <c r="C70" s="15" t="s">
        <v>820</v>
      </c>
      <c r="D70" s="18">
        <v>1139.95</v>
      </c>
      <c r="E70" s="109"/>
      <c r="F70" s="17">
        <f t="shared" si="0"/>
        <v>0</v>
      </c>
    </row>
    <row r="71" spans="1:6" s="67" customFormat="1" ht="12.75">
      <c r="A71" s="13" t="s">
        <v>448</v>
      </c>
      <c r="B71" s="14" t="s">
        <v>449</v>
      </c>
      <c r="C71" s="15" t="s">
        <v>820</v>
      </c>
      <c r="D71" s="18">
        <v>143.81</v>
      </c>
      <c r="E71" s="109"/>
      <c r="F71" s="17">
        <f t="shared" si="0"/>
        <v>0</v>
      </c>
    </row>
    <row r="72" spans="1:6" s="67" customFormat="1" ht="12.75">
      <c r="A72" s="13" t="s">
        <v>450</v>
      </c>
      <c r="B72" s="14" t="s">
        <v>451</v>
      </c>
      <c r="C72" s="15" t="s">
        <v>820</v>
      </c>
      <c r="D72" s="18">
        <v>32</v>
      </c>
      <c r="E72" s="109"/>
      <c r="F72" s="17">
        <f t="shared" si="0"/>
        <v>0</v>
      </c>
    </row>
    <row r="73" spans="1:6" s="67" customFormat="1" ht="12.75">
      <c r="A73" s="13" t="s">
        <v>452</v>
      </c>
      <c r="B73" s="14" t="s">
        <v>453</v>
      </c>
      <c r="C73" s="15" t="s">
        <v>820</v>
      </c>
      <c r="D73" s="18">
        <v>30</v>
      </c>
      <c r="E73" s="109"/>
      <c r="F73" s="17">
        <f t="shared" si="0"/>
        <v>0</v>
      </c>
    </row>
    <row r="74" spans="1:6" s="67" customFormat="1" ht="25.5">
      <c r="A74" s="13" t="s">
        <v>454</v>
      </c>
      <c r="B74" s="14" t="s">
        <v>455</v>
      </c>
      <c r="C74" s="15" t="s">
        <v>820</v>
      </c>
      <c r="D74" s="18">
        <v>380.92</v>
      </c>
      <c r="E74" s="109"/>
      <c r="F74" s="17">
        <f t="shared" si="0"/>
        <v>0</v>
      </c>
    </row>
    <row r="75" spans="1:6" s="67" customFormat="1" ht="12.75">
      <c r="A75" s="13" t="s">
        <v>456</v>
      </c>
      <c r="B75" s="14" t="s">
        <v>457</v>
      </c>
      <c r="C75" s="15" t="s">
        <v>820</v>
      </c>
      <c r="D75" s="18">
        <v>891.85</v>
      </c>
      <c r="E75" s="109"/>
      <c r="F75" s="17">
        <f t="shared" si="0"/>
        <v>0</v>
      </c>
    </row>
    <row r="76" spans="1:6" s="67" customFormat="1" ht="12.75">
      <c r="A76" s="13" t="s">
        <v>458</v>
      </c>
      <c r="B76" s="14" t="s">
        <v>459</v>
      </c>
      <c r="C76" s="15" t="s">
        <v>393</v>
      </c>
      <c r="D76" s="18">
        <v>8.9</v>
      </c>
      <c r="E76" s="109"/>
      <c r="F76" s="17">
        <f t="shared" si="0"/>
        <v>0</v>
      </c>
    </row>
    <row r="77" spans="1:6" s="67" customFormat="1" ht="12.75">
      <c r="A77" s="13" t="s">
        <v>460</v>
      </c>
      <c r="B77" s="14" t="s">
        <v>461</v>
      </c>
      <c r="C77" s="15" t="s">
        <v>393</v>
      </c>
      <c r="D77" s="18">
        <v>38.76</v>
      </c>
      <c r="E77" s="109"/>
      <c r="F77" s="17">
        <f t="shared" si="0"/>
        <v>0</v>
      </c>
    </row>
    <row r="78" spans="1:6" s="67" customFormat="1" ht="25.5">
      <c r="A78" s="13" t="s">
        <v>462</v>
      </c>
      <c r="B78" s="14" t="s">
        <v>463</v>
      </c>
      <c r="C78" s="15" t="s">
        <v>820</v>
      </c>
      <c r="D78" s="18">
        <v>1134.05</v>
      </c>
      <c r="E78" s="109"/>
      <c r="F78" s="17">
        <f t="shared" si="0"/>
        <v>0</v>
      </c>
    </row>
    <row r="79" spans="1:6" s="67" customFormat="1" ht="25.5">
      <c r="A79" s="13" t="s">
        <v>464</v>
      </c>
      <c r="B79" s="14" t="s">
        <v>465</v>
      </c>
      <c r="C79" s="15" t="s">
        <v>820</v>
      </c>
      <c r="D79" s="18">
        <v>329.9</v>
      </c>
      <c r="E79" s="109"/>
      <c r="F79" s="17">
        <f t="shared" si="0"/>
        <v>0</v>
      </c>
    </row>
    <row r="80" spans="1:6" s="67" customFormat="1" ht="12.75">
      <c r="A80" s="13" t="s">
        <v>466</v>
      </c>
      <c r="B80" s="14" t="s">
        <v>467</v>
      </c>
      <c r="C80" s="15" t="s">
        <v>423</v>
      </c>
      <c r="D80" s="18">
        <v>27.5</v>
      </c>
      <c r="E80" s="109"/>
      <c r="F80" s="17">
        <f t="shared" si="0"/>
        <v>0</v>
      </c>
    </row>
    <row r="81" spans="1:6" s="67" customFormat="1" ht="12.75">
      <c r="A81" s="13" t="s">
        <v>468</v>
      </c>
      <c r="B81" s="14" t="s">
        <v>469</v>
      </c>
      <c r="C81" s="15" t="s">
        <v>385</v>
      </c>
      <c r="D81" s="18">
        <v>2</v>
      </c>
      <c r="E81" s="109"/>
      <c r="F81" s="17">
        <f t="shared" si="0"/>
        <v>0</v>
      </c>
    </row>
    <row r="82" spans="1:6" s="67" customFormat="1" ht="12.75">
      <c r="A82" s="13" t="s">
        <v>980</v>
      </c>
      <c r="B82" s="14" t="s">
        <v>981</v>
      </c>
      <c r="C82" s="15" t="s">
        <v>820</v>
      </c>
      <c r="D82" s="18">
        <v>43.72</v>
      </c>
      <c r="E82" s="109"/>
      <c r="F82" s="17">
        <f t="shared" si="0"/>
        <v>0</v>
      </c>
    </row>
    <row r="83" spans="1:6" s="67" customFormat="1" ht="12.75">
      <c r="A83" s="13" t="s">
        <v>982</v>
      </c>
      <c r="B83" s="14" t="s">
        <v>983</v>
      </c>
      <c r="C83" s="15" t="s">
        <v>393</v>
      </c>
      <c r="D83" s="18">
        <v>20</v>
      </c>
      <c r="E83" s="109"/>
      <c r="F83" s="17">
        <f t="shared" si="0"/>
        <v>0</v>
      </c>
    </row>
    <row r="84" spans="1:6" s="67" customFormat="1" ht="12.75">
      <c r="A84" s="13" t="s">
        <v>984</v>
      </c>
      <c r="B84" s="14" t="s">
        <v>985</v>
      </c>
      <c r="C84" s="15" t="s">
        <v>393</v>
      </c>
      <c r="D84" s="18">
        <v>10</v>
      </c>
      <c r="E84" s="109"/>
      <c r="F84" s="17">
        <f t="shared" si="0"/>
        <v>0</v>
      </c>
    </row>
    <row r="85" spans="1:6" s="67" customFormat="1" ht="12.75">
      <c r="A85" s="13" t="s">
        <v>986</v>
      </c>
      <c r="B85" s="14" t="s">
        <v>987</v>
      </c>
      <c r="C85" s="15" t="s">
        <v>393</v>
      </c>
      <c r="D85" s="18">
        <v>40</v>
      </c>
      <c r="E85" s="109"/>
      <c r="F85" s="17">
        <f t="shared" si="0"/>
        <v>0</v>
      </c>
    </row>
    <row r="86" spans="1:6" s="67" customFormat="1" ht="12.75">
      <c r="A86" s="13" t="s">
        <v>988</v>
      </c>
      <c r="B86" s="14" t="s">
        <v>989</v>
      </c>
      <c r="C86" s="15" t="s">
        <v>393</v>
      </c>
      <c r="D86" s="18">
        <v>70</v>
      </c>
      <c r="E86" s="109"/>
      <c r="F86" s="17">
        <f t="shared" si="0"/>
        <v>0</v>
      </c>
    </row>
    <row r="87" spans="1:6" s="67" customFormat="1" ht="12.75">
      <c r="A87" s="13" t="s">
        <v>990</v>
      </c>
      <c r="B87" s="14" t="s">
        <v>991</v>
      </c>
      <c r="C87" s="15" t="s">
        <v>393</v>
      </c>
      <c r="D87" s="18">
        <v>60</v>
      </c>
      <c r="E87" s="109"/>
      <c r="F87" s="17">
        <f t="shared" si="0"/>
        <v>0</v>
      </c>
    </row>
    <row r="88" spans="1:6" s="67" customFormat="1" ht="12.75">
      <c r="A88" s="13" t="s">
        <v>992</v>
      </c>
      <c r="B88" s="14" t="s">
        <v>993</v>
      </c>
      <c r="C88" s="15" t="s">
        <v>393</v>
      </c>
      <c r="D88" s="18">
        <v>70</v>
      </c>
      <c r="E88" s="109"/>
      <c r="F88" s="17">
        <f t="shared" si="0"/>
        <v>0</v>
      </c>
    </row>
    <row r="89" spans="1:6" s="67" customFormat="1" ht="12.75">
      <c r="A89" s="13" t="s">
        <v>994</v>
      </c>
      <c r="B89" s="14" t="s">
        <v>995</v>
      </c>
      <c r="C89" s="15" t="s">
        <v>396</v>
      </c>
      <c r="D89" s="18">
        <v>40</v>
      </c>
      <c r="E89" s="109"/>
      <c r="F89" s="17">
        <f aca="true" t="shared" si="1" ref="F89:F152">E89*D89</f>
        <v>0</v>
      </c>
    </row>
    <row r="90" spans="1:6" s="67" customFormat="1" ht="12.75">
      <c r="A90" s="13" t="s">
        <v>996</v>
      </c>
      <c r="B90" s="14" t="s">
        <v>997</v>
      </c>
      <c r="C90" s="15" t="s">
        <v>396</v>
      </c>
      <c r="D90" s="18">
        <v>120</v>
      </c>
      <c r="E90" s="109"/>
      <c r="F90" s="17">
        <f t="shared" si="1"/>
        <v>0</v>
      </c>
    </row>
    <row r="91" spans="1:6" s="67" customFormat="1" ht="12.75">
      <c r="A91" s="13" t="s">
        <v>998</v>
      </c>
      <c r="B91" s="14" t="s">
        <v>999</v>
      </c>
      <c r="C91" s="15" t="s">
        <v>396</v>
      </c>
      <c r="D91" s="18">
        <v>80</v>
      </c>
      <c r="E91" s="109"/>
      <c r="F91" s="17">
        <f t="shared" si="1"/>
        <v>0</v>
      </c>
    </row>
    <row r="92" spans="1:6" s="67" customFormat="1" ht="12.75">
      <c r="A92" s="13" t="s">
        <v>1000</v>
      </c>
      <c r="B92" s="14" t="s">
        <v>1001</v>
      </c>
      <c r="C92" s="15" t="s">
        <v>385</v>
      </c>
      <c r="D92" s="18">
        <v>2</v>
      </c>
      <c r="E92" s="109"/>
      <c r="F92" s="17">
        <f t="shared" si="1"/>
        <v>0</v>
      </c>
    </row>
    <row r="93" spans="1:6" s="67" customFormat="1" ht="12.75">
      <c r="A93" s="13" t="s">
        <v>1002</v>
      </c>
      <c r="B93" s="14" t="s">
        <v>1003</v>
      </c>
      <c r="C93" s="15" t="s">
        <v>385</v>
      </c>
      <c r="D93" s="18">
        <v>1</v>
      </c>
      <c r="E93" s="109"/>
      <c r="F93" s="17">
        <f t="shared" si="1"/>
        <v>0</v>
      </c>
    </row>
    <row r="94" spans="1:6" s="67" customFormat="1" ht="12.75">
      <c r="A94" s="13" t="s">
        <v>1004</v>
      </c>
      <c r="B94" s="14" t="s">
        <v>1005</v>
      </c>
      <c r="C94" s="15" t="s">
        <v>393</v>
      </c>
      <c r="D94" s="18">
        <v>10</v>
      </c>
      <c r="E94" s="109"/>
      <c r="F94" s="17">
        <f t="shared" si="1"/>
        <v>0</v>
      </c>
    </row>
    <row r="95" spans="1:6" s="67" customFormat="1" ht="12.75">
      <c r="A95" s="13" t="s">
        <v>1006</v>
      </c>
      <c r="B95" s="14" t="s">
        <v>1007</v>
      </c>
      <c r="C95" s="15" t="s">
        <v>393</v>
      </c>
      <c r="D95" s="18">
        <v>19</v>
      </c>
      <c r="E95" s="109"/>
      <c r="F95" s="17">
        <f t="shared" si="1"/>
        <v>0</v>
      </c>
    </row>
    <row r="96" spans="1:6" s="67" customFormat="1" ht="12.75">
      <c r="A96" s="13" t="s">
        <v>1008</v>
      </c>
      <c r="B96" s="14" t="s">
        <v>1009</v>
      </c>
      <c r="C96" s="15" t="s">
        <v>820</v>
      </c>
      <c r="D96" s="18">
        <v>239</v>
      </c>
      <c r="E96" s="109"/>
      <c r="F96" s="17">
        <f t="shared" si="1"/>
        <v>0</v>
      </c>
    </row>
    <row r="97" spans="1:6" s="67" customFormat="1" ht="12.75">
      <c r="A97" s="13" t="s">
        <v>1010</v>
      </c>
      <c r="B97" s="14" t="s">
        <v>1011</v>
      </c>
      <c r="C97" s="15" t="s">
        <v>820</v>
      </c>
      <c r="D97" s="18">
        <v>266</v>
      </c>
      <c r="E97" s="109"/>
      <c r="F97" s="17">
        <f t="shared" si="1"/>
        <v>0</v>
      </c>
    </row>
    <row r="98" spans="1:6" s="67" customFormat="1" ht="12.75">
      <c r="A98" s="13" t="s">
        <v>1012</v>
      </c>
      <c r="B98" s="14" t="s">
        <v>1013</v>
      </c>
      <c r="C98" s="15" t="s">
        <v>820</v>
      </c>
      <c r="D98" s="18">
        <v>100</v>
      </c>
      <c r="E98" s="109"/>
      <c r="F98" s="17">
        <f t="shared" si="1"/>
        <v>0</v>
      </c>
    </row>
    <row r="99" spans="1:6" s="67" customFormat="1" ht="12.75">
      <c r="A99" s="13" t="s">
        <v>1014</v>
      </c>
      <c r="B99" s="14" t="s">
        <v>1015</v>
      </c>
      <c r="C99" s="15" t="s">
        <v>393</v>
      </c>
      <c r="D99" s="18">
        <v>10</v>
      </c>
      <c r="E99" s="109"/>
      <c r="F99" s="17">
        <f t="shared" si="1"/>
        <v>0</v>
      </c>
    </row>
    <row r="100" spans="1:6" s="67" customFormat="1" ht="12.75">
      <c r="A100" s="13" t="s">
        <v>1016</v>
      </c>
      <c r="B100" s="14" t="s">
        <v>1017</v>
      </c>
      <c r="C100" s="15" t="s">
        <v>820</v>
      </c>
      <c r="D100" s="18">
        <v>130</v>
      </c>
      <c r="E100" s="109"/>
      <c r="F100" s="17">
        <f t="shared" si="1"/>
        <v>0</v>
      </c>
    </row>
    <row r="101" spans="1:6" s="67" customFormat="1" ht="12.75">
      <c r="A101" s="13" t="s">
        <v>1018</v>
      </c>
      <c r="B101" s="14" t="s">
        <v>1019</v>
      </c>
      <c r="C101" s="15" t="s">
        <v>820</v>
      </c>
      <c r="D101" s="18">
        <v>80</v>
      </c>
      <c r="E101" s="109"/>
      <c r="F101" s="17">
        <f t="shared" si="1"/>
        <v>0</v>
      </c>
    </row>
    <row r="102" spans="1:6" s="67" customFormat="1" ht="12.75">
      <c r="A102" s="13" t="s">
        <v>1626</v>
      </c>
      <c r="B102" s="14" t="s">
        <v>1020</v>
      </c>
      <c r="C102" s="15" t="s">
        <v>388</v>
      </c>
      <c r="D102" s="18">
        <v>1</v>
      </c>
      <c r="E102" s="109"/>
      <c r="F102" s="17">
        <f t="shared" si="1"/>
        <v>0</v>
      </c>
    </row>
    <row r="103" spans="1:6" s="67" customFormat="1" ht="12.75">
      <c r="A103" s="13" t="s">
        <v>1022</v>
      </c>
      <c r="B103" s="14" t="s">
        <v>1023</v>
      </c>
      <c r="C103" s="15" t="s">
        <v>813</v>
      </c>
      <c r="D103" s="18">
        <v>14</v>
      </c>
      <c r="E103" s="109"/>
      <c r="F103" s="17">
        <f t="shared" si="1"/>
        <v>0</v>
      </c>
    </row>
    <row r="104" spans="1:6" s="67" customFormat="1" ht="12.75">
      <c r="A104" s="13" t="s">
        <v>1024</v>
      </c>
      <c r="B104" s="14" t="s">
        <v>1021</v>
      </c>
      <c r="C104" s="15" t="s">
        <v>820</v>
      </c>
      <c r="D104" s="18">
        <v>70</v>
      </c>
      <c r="E104" s="109"/>
      <c r="F104" s="17">
        <f t="shared" si="1"/>
        <v>0</v>
      </c>
    </row>
    <row r="105" spans="1:6" s="67" customFormat="1" ht="12.75">
      <c r="A105" s="13" t="s">
        <v>1025</v>
      </c>
      <c r="B105" s="14" t="s">
        <v>1026</v>
      </c>
      <c r="C105" s="15" t="s">
        <v>388</v>
      </c>
      <c r="D105" s="18">
        <v>1890.94</v>
      </c>
      <c r="E105" s="109"/>
      <c r="F105" s="17">
        <f t="shared" si="1"/>
        <v>0</v>
      </c>
    </row>
    <row r="106" spans="1:6" s="67" customFormat="1" ht="12.75">
      <c r="A106" s="13" t="s">
        <v>1627</v>
      </c>
      <c r="B106" s="14" t="s">
        <v>1027</v>
      </c>
      <c r="C106" s="15" t="s">
        <v>388</v>
      </c>
      <c r="D106" s="18">
        <v>70.16</v>
      </c>
      <c r="E106" s="109"/>
      <c r="F106" s="17">
        <f t="shared" si="1"/>
        <v>0</v>
      </c>
    </row>
    <row r="107" spans="1:6" s="67" customFormat="1" ht="12.75">
      <c r="A107" s="13" t="s">
        <v>1307</v>
      </c>
      <c r="B107" s="14" t="s">
        <v>1308</v>
      </c>
      <c r="C107" s="15" t="s">
        <v>1309</v>
      </c>
      <c r="D107" s="18">
        <v>803.92</v>
      </c>
      <c r="E107" s="109"/>
      <c r="F107" s="17">
        <f t="shared" si="1"/>
        <v>0</v>
      </c>
    </row>
    <row r="108" spans="1:6" s="67" customFormat="1" ht="12.75">
      <c r="A108" s="13" t="s">
        <v>1310</v>
      </c>
      <c r="B108" s="14" t="s">
        <v>1311</v>
      </c>
      <c r="C108" s="15" t="s">
        <v>1309</v>
      </c>
      <c r="D108" s="18">
        <v>1470.69</v>
      </c>
      <c r="E108" s="109"/>
      <c r="F108" s="17">
        <f t="shared" si="1"/>
        <v>0</v>
      </c>
    </row>
    <row r="109" spans="1:6" s="67" customFormat="1" ht="12.75">
      <c r="A109" s="13" t="s">
        <v>1312</v>
      </c>
      <c r="B109" s="14" t="s">
        <v>1313</v>
      </c>
      <c r="C109" s="15" t="s">
        <v>820</v>
      </c>
      <c r="D109" s="18">
        <v>302.22</v>
      </c>
      <c r="E109" s="109"/>
      <c r="F109" s="17">
        <f t="shared" si="1"/>
        <v>0</v>
      </c>
    </row>
    <row r="110" spans="1:6" s="67" customFormat="1" ht="12.75">
      <c r="A110" s="13" t="s">
        <v>742</v>
      </c>
      <c r="B110" s="14" t="s">
        <v>743</v>
      </c>
      <c r="C110" s="15" t="s">
        <v>393</v>
      </c>
      <c r="D110" s="18">
        <v>29</v>
      </c>
      <c r="E110" s="109"/>
      <c r="F110" s="17">
        <f t="shared" si="1"/>
        <v>0</v>
      </c>
    </row>
    <row r="111" spans="1:6" s="67" customFormat="1" ht="12.75">
      <c r="A111" s="13" t="s">
        <v>744</v>
      </c>
      <c r="B111" s="14" t="s">
        <v>745</v>
      </c>
      <c r="C111" s="15" t="s">
        <v>385</v>
      </c>
      <c r="D111" s="18">
        <v>2</v>
      </c>
      <c r="E111" s="109"/>
      <c r="F111" s="17">
        <f t="shared" si="1"/>
        <v>0</v>
      </c>
    </row>
    <row r="112" spans="1:6" s="67" customFormat="1" ht="12.75">
      <c r="A112" s="13" t="s">
        <v>746</v>
      </c>
      <c r="B112" s="14" t="s">
        <v>747</v>
      </c>
      <c r="C112" s="15" t="s">
        <v>385</v>
      </c>
      <c r="D112" s="18">
        <v>4</v>
      </c>
      <c r="E112" s="109"/>
      <c r="F112" s="17">
        <f t="shared" si="1"/>
        <v>0</v>
      </c>
    </row>
    <row r="113" spans="1:6" s="67" customFormat="1" ht="12.75">
      <c r="A113" s="13" t="s">
        <v>748</v>
      </c>
      <c r="B113" s="14" t="s">
        <v>749</v>
      </c>
      <c r="C113" s="15" t="s">
        <v>750</v>
      </c>
      <c r="D113" s="18">
        <v>557.4</v>
      </c>
      <c r="E113" s="109"/>
      <c r="F113" s="17">
        <f t="shared" si="1"/>
        <v>0</v>
      </c>
    </row>
    <row r="114" spans="1:6" s="67" customFormat="1" ht="12.75">
      <c r="A114" s="13" t="s">
        <v>751</v>
      </c>
      <c r="B114" s="14" t="s">
        <v>752</v>
      </c>
      <c r="C114" s="15" t="s">
        <v>385</v>
      </c>
      <c r="D114" s="18">
        <v>3</v>
      </c>
      <c r="E114" s="109"/>
      <c r="F114" s="17">
        <f t="shared" si="1"/>
        <v>0</v>
      </c>
    </row>
    <row r="115" spans="1:6" s="67" customFormat="1" ht="12.75">
      <c r="A115" s="13" t="s">
        <v>753</v>
      </c>
      <c r="B115" s="14" t="s">
        <v>754</v>
      </c>
      <c r="C115" s="15" t="s">
        <v>385</v>
      </c>
      <c r="D115" s="18">
        <v>1</v>
      </c>
      <c r="E115" s="109"/>
      <c r="F115" s="17">
        <f t="shared" si="1"/>
        <v>0</v>
      </c>
    </row>
    <row r="116" spans="1:6" s="67" customFormat="1" ht="12.75">
      <c r="A116" s="13" t="s">
        <v>755</v>
      </c>
      <c r="B116" s="14" t="s">
        <v>756</v>
      </c>
      <c r="C116" s="15" t="s">
        <v>813</v>
      </c>
      <c r="D116" s="18">
        <v>10.62</v>
      </c>
      <c r="E116" s="109"/>
      <c r="F116" s="17">
        <f t="shared" si="1"/>
        <v>0</v>
      </c>
    </row>
    <row r="117" spans="1:6" s="67" customFormat="1" ht="12.75">
      <c r="A117" s="13" t="s">
        <v>757</v>
      </c>
      <c r="B117" s="14" t="s">
        <v>758</v>
      </c>
      <c r="C117" s="15" t="s">
        <v>820</v>
      </c>
      <c r="D117" s="18">
        <v>1987.98</v>
      </c>
      <c r="E117" s="109"/>
      <c r="F117" s="17">
        <f t="shared" si="1"/>
        <v>0</v>
      </c>
    </row>
    <row r="118" spans="1:6" s="67" customFormat="1" ht="12.75">
      <c r="A118" s="13" t="s">
        <v>759</v>
      </c>
      <c r="B118" s="14" t="s">
        <v>760</v>
      </c>
      <c r="C118" s="15" t="s">
        <v>820</v>
      </c>
      <c r="D118" s="18">
        <v>305.6</v>
      </c>
      <c r="E118" s="109"/>
      <c r="F118" s="17">
        <f t="shared" si="1"/>
        <v>0</v>
      </c>
    </row>
    <row r="119" spans="1:6" s="67" customFormat="1" ht="12.75">
      <c r="A119" s="13" t="s">
        <v>761</v>
      </c>
      <c r="B119" s="14" t="s">
        <v>762</v>
      </c>
      <c r="C119" s="15" t="s">
        <v>820</v>
      </c>
      <c r="D119" s="18">
        <v>1064.05</v>
      </c>
      <c r="E119" s="109"/>
      <c r="F119" s="17">
        <f t="shared" si="1"/>
        <v>0</v>
      </c>
    </row>
    <row r="120" spans="1:6" s="67" customFormat="1" ht="12.75">
      <c r="A120" s="13" t="s">
        <v>763</v>
      </c>
      <c r="B120" s="14" t="s">
        <v>764</v>
      </c>
      <c r="C120" s="15" t="s">
        <v>820</v>
      </c>
      <c r="D120" s="18">
        <v>280.01</v>
      </c>
      <c r="E120" s="109"/>
      <c r="F120" s="17">
        <f t="shared" si="1"/>
        <v>0</v>
      </c>
    </row>
    <row r="121" spans="1:6" s="67" customFormat="1" ht="12.75">
      <c r="A121" s="13" t="s">
        <v>765</v>
      </c>
      <c r="B121" s="14" t="s">
        <v>766</v>
      </c>
      <c r="C121" s="15" t="s">
        <v>426</v>
      </c>
      <c r="D121" s="18">
        <v>9228.45</v>
      </c>
      <c r="E121" s="109"/>
      <c r="F121" s="17">
        <f t="shared" si="1"/>
        <v>0</v>
      </c>
    </row>
    <row r="122" spans="1:6" s="67" customFormat="1" ht="12.75">
      <c r="A122" s="13" t="s">
        <v>767</v>
      </c>
      <c r="B122" s="14" t="s">
        <v>768</v>
      </c>
      <c r="C122" s="15" t="s">
        <v>426</v>
      </c>
      <c r="D122" s="18">
        <v>2759.29</v>
      </c>
      <c r="E122" s="109"/>
      <c r="F122" s="17">
        <f t="shared" si="1"/>
        <v>0</v>
      </c>
    </row>
    <row r="123" spans="1:6" s="67" customFormat="1" ht="12.75">
      <c r="A123" s="13" t="s">
        <v>769</v>
      </c>
      <c r="B123" s="14" t="s">
        <v>770</v>
      </c>
      <c r="C123" s="15" t="s">
        <v>393</v>
      </c>
      <c r="D123" s="18">
        <v>34.7</v>
      </c>
      <c r="E123" s="109"/>
      <c r="F123" s="17">
        <f t="shared" si="1"/>
        <v>0</v>
      </c>
    </row>
    <row r="124" spans="1:6" s="67" customFormat="1" ht="12.75">
      <c r="A124" s="13" t="s">
        <v>1628</v>
      </c>
      <c r="B124" s="14" t="s">
        <v>771</v>
      </c>
      <c r="C124" s="15" t="s">
        <v>423</v>
      </c>
      <c r="D124" s="18">
        <v>67</v>
      </c>
      <c r="E124" s="109"/>
      <c r="F124" s="17">
        <f t="shared" si="1"/>
        <v>0</v>
      </c>
    </row>
    <row r="125" spans="1:6" s="67" customFormat="1" ht="12.75">
      <c r="A125" s="13" t="s">
        <v>1629</v>
      </c>
      <c r="B125" s="14" t="s">
        <v>772</v>
      </c>
      <c r="C125" s="15" t="s">
        <v>423</v>
      </c>
      <c r="D125" s="18">
        <v>30.9</v>
      </c>
      <c r="E125" s="109"/>
      <c r="F125" s="17">
        <f t="shared" si="1"/>
        <v>0</v>
      </c>
    </row>
    <row r="126" spans="1:6" s="67" customFormat="1" ht="12.75">
      <c r="A126" s="13" t="s">
        <v>773</v>
      </c>
      <c r="B126" s="14" t="s">
        <v>774</v>
      </c>
      <c r="C126" s="15" t="s">
        <v>820</v>
      </c>
      <c r="D126" s="18">
        <v>1</v>
      </c>
      <c r="E126" s="109"/>
      <c r="F126" s="17">
        <f t="shared" si="1"/>
        <v>0</v>
      </c>
    </row>
    <row r="127" spans="1:6" s="67" customFormat="1" ht="12.75">
      <c r="A127" s="13" t="s">
        <v>775</v>
      </c>
      <c r="B127" s="14" t="s">
        <v>776</v>
      </c>
      <c r="C127" s="15" t="s">
        <v>820</v>
      </c>
      <c r="D127" s="18">
        <v>218.08</v>
      </c>
      <c r="E127" s="109"/>
      <c r="F127" s="17">
        <f t="shared" si="1"/>
        <v>0</v>
      </c>
    </row>
    <row r="128" spans="1:6" s="67" customFormat="1" ht="12.75">
      <c r="A128" s="13" t="s">
        <v>777</v>
      </c>
      <c r="B128" s="14" t="s">
        <v>778</v>
      </c>
      <c r="C128" s="15" t="s">
        <v>385</v>
      </c>
      <c r="D128" s="18">
        <v>2</v>
      </c>
      <c r="E128" s="109"/>
      <c r="F128" s="17">
        <f t="shared" si="1"/>
        <v>0</v>
      </c>
    </row>
    <row r="129" spans="1:6" s="67" customFormat="1" ht="12.75">
      <c r="A129" s="13" t="s">
        <v>779</v>
      </c>
      <c r="B129" s="14" t="s">
        <v>780</v>
      </c>
      <c r="C129" s="15" t="s">
        <v>385</v>
      </c>
      <c r="D129" s="18">
        <v>2</v>
      </c>
      <c r="E129" s="109"/>
      <c r="F129" s="17">
        <f t="shared" si="1"/>
        <v>0</v>
      </c>
    </row>
    <row r="130" spans="1:6" s="67" customFormat="1" ht="12.75">
      <c r="A130" s="13" t="s">
        <v>781</v>
      </c>
      <c r="B130" s="14" t="s">
        <v>782</v>
      </c>
      <c r="C130" s="15" t="s">
        <v>385</v>
      </c>
      <c r="D130" s="18">
        <v>2</v>
      </c>
      <c r="E130" s="109"/>
      <c r="F130" s="17">
        <f t="shared" si="1"/>
        <v>0</v>
      </c>
    </row>
    <row r="131" spans="1:6" s="67" customFormat="1" ht="12.75">
      <c r="A131" s="13" t="s">
        <v>783</v>
      </c>
      <c r="B131" s="14" t="s">
        <v>784</v>
      </c>
      <c r="C131" s="15" t="s">
        <v>820</v>
      </c>
      <c r="D131" s="18">
        <v>2.58</v>
      </c>
      <c r="E131" s="109"/>
      <c r="F131" s="17">
        <f t="shared" si="1"/>
        <v>0</v>
      </c>
    </row>
    <row r="132" spans="1:6" s="67" customFormat="1" ht="12.75">
      <c r="A132" s="13" t="s">
        <v>785</v>
      </c>
      <c r="B132" s="14" t="s">
        <v>786</v>
      </c>
      <c r="C132" s="15" t="s">
        <v>426</v>
      </c>
      <c r="D132" s="18">
        <v>450</v>
      </c>
      <c r="E132" s="109"/>
      <c r="F132" s="17">
        <f t="shared" si="1"/>
        <v>0</v>
      </c>
    </row>
    <row r="133" spans="1:6" s="67" customFormat="1" ht="12.75">
      <c r="A133" s="13" t="s">
        <v>787</v>
      </c>
      <c r="B133" s="14" t="s">
        <v>788</v>
      </c>
      <c r="C133" s="15" t="s">
        <v>385</v>
      </c>
      <c r="D133" s="18">
        <v>2</v>
      </c>
      <c r="E133" s="109"/>
      <c r="F133" s="17">
        <f t="shared" si="1"/>
        <v>0</v>
      </c>
    </row>
    <row r="134" spans="1:6" s="67" customFormat="1" ht="12.75">
      <c r="A134" s="13" t="s">
        <v>789</v>
      </c>
      <c r="B134" s="14" t="s">
        <v>790</v>
      </c>
      <c r="C134" s="15" t="s">
        <v>385</v>
      </c>
      <c r="D134" s="18">
        <v>4</v>
      </c>
      <c r="E134" s="109"/>
      <c r="F134" s="17">
        <f t="shared" si="1"/>
        <v>0</v>
      </c>
    </row>
    <row r="135" spans="1:6" s="67" customFormat="1" ht="12.75">
      <c r="A135" s="13" t="s">
        <v>791</v>
      </c>
      <c r="B135" s="14" t="s">
        <v>792</v>
      </c>
      <c r="C135" s="15" t="s">
        <v>820</v>
      </c>
      <c r="D135" s="18">
        <v>1087.47</v>
      </c>
      <c r="E135" s="109"/>
      <c r="F135" s="17">
        <f t="shared" si="1"/>
        <v>0</v>
      </c>
    </row>
    <row r="136" spans="1:6" s="67" customFormat="1" ht="12.75">
      <c r="A136" s="13" t="s">
        <v>793</v>
      </c>
      <c r="B136" s="14" t="s">
        <v>794</v>
      </c>
      <c r="C136" s="15" t="s">
        <v>820</v>
      </c>
      <c r="D136" s="18">
        <v>1087.47</v>
      </c>
      <c r="E136" s="109"/>
      <c r="F136" s="17">
        <f t="shared" si="1"/>
        <v>0</v>
      </c>
    </row>
    <row r="137" spans="1:6" s="67" customFormat="1" ht="12.75">
      <c r="A137" s="13" t="s">
        <v>795</v>
      </c>
      <c r="B137" s="14" t="s">
        <v>796</v>
      </c>
      <c r="C137" s="15" t="s">
        <v>820</v>
      </c>
      <c r="D137" s="18">
        <v>1927.06</v>
      </c>
      <c r="E137" s="109"/>
      <c r="F137" s="17">
        <f t="shared" si="1"/>
        <v>0</v>
      </c>
    </row>
    <row r="138" spans="1:6" s="67" customFormat="1" ht="12.75">
      <c r="A138" s="13" t="s">
        <v>797</v>
      </c>
      <c r="B138" s="14" t="s">
        <v>794</v>
      </c>
      <c r="C138" s="15" t="s">
        <v>820</v>
      </c>
      <c r="D138" s="18">
        <v>1000</v>
      </c>
      <c r="E138" s="109"/>
      <c r="F138" s="17">
        <f t="shared" si="1"/>
        <v>0</v>
      </c>
    </row>
    <row r="139" spans="1:6" s="67" customFormat="1" ht="12.75">
      <c r="A139" s="13" t="s">
        <v>798</v>
      </c>
      <c r="B139" s="14" t="s">
        <v>799</v>
      </c>
      <c r="C139" s="15" t="s">
        <v>820</v>
      </c>
      <c r="D139" s="18">
        <v>102.87</v>
      </c>
      <c r="E139" s="109"/>
      <c r="F139" s="17">
        <f t="shared" si="1"/>
        <v>0</v>
      </c>
    </row>
    <row r="140" spans="1:6" s="67" customFormat="1" ht="12.75">
      <c r="A140" s="13" t="s">
        <v>800</v>
      </c>
      <c r="B140" s="14" t="s">
        <v>801</v>
      </c>
      <c r="C140" s="15" t="s">
        <v>820</v>
      </c>
      <c r="D140" s="18">
        <v>412.2</v>
      </c>
      <c r="E140" s="109"/>
      <c r="F140" s="17">
        <f t="shared" si="1"/>
        <v>0</v>
      </c>
    </row>
    <row r="141" spans="1:6" s="67" customFormat="1" ht="12.75">
      <c r="A141" s="13" t="s">
        <v>802</v>
      </c>
      <c r="B141" s="14" t="s">
        <v>803</v>
      </c>
      <c r="C141" s="15" t="s">
        <v>820</v>
      </c>
      <c r="D141" s="18">
        <v>176.5</v>
      </c>
      <c r="E141" s="109"/>
      <c r="F141" s="17">
        <f t="shared" si="1"/>
        <v>0</v>
      </c>
    </row>
    <row r="142" spans="1:6" s="67" customFormat="1" ht="12.75">
      <c r="A142" s="13" t="s">
        <v>804</v>
      </c>
      <c r="B142" s="14" t="s">
        <v>805</v>
      </c>
      <c r="C142" s="15" t="s">
        <v>820</v>
      </c>
      <c r="D142" s="18">
        <v>68.3</v>
      </c>
      <c r="E142" s="109"/>
      <c r="F142" s="17">
        <f t="shared" si="1"/>
        <v>0</v>
      </c>
    </row>
    <row r="143" spans="1:6" s="67" customFormat="1" ht="12.75">
      <c r="A143" s="13" t="s">
        <v>806</v>
      </c>
      <c r="B143" s="14" t="s">
        <v>807</v>
      </c>
      <c r="C143" s="15" t="s">
        <v>820</v>
      </c>
      <c r="D143" s="18">
        <v>295.35</v>
      </c>
      <c r="E143" s="109"/>
      <c r="F143" s="17">
        <f t="shared" si="1"/>
        <v>0</v>
      </c>
    </row>
    <row r="144" spans="1:6" s="67" customFormat="1" ht="12.75">
      <c r="A144" s="13" t="s">
        <v>808</v>
      </c>
      <c r="B144" s="14" t="s">
        <v>809</v>
      </c>
      <c r="C144" s="15" t="s">
        <v>820</v>
      </c>
      <c r="D144" s="18">
        <v>466.5</v>
      </c>
      <c r="E144" s="109"/>
      <c r="F144" s="17">
        <f t="shared" si="1"/>
        <v>0</v>
      </c>
    </row>
    <row r="145" spans="1:6" s="67" customFormat="1" ht="12.75">
      <c r="A145" s="13" t="s">
        <v>1630</v>
      </c>
      <c r="B145" s="14" t="s">
        <v>810</v>
      </c>
      <c r="C145" s="15" t="s">
        <v>820</v>
      </c>
      <c r="D145" s="18">
        <v>32.71</v>
      </c>
      <c r="E145" s="109"/>
      <c r="F145" s="17">
        <f t="shared" si="1"/>
        <v>0</v>
      </c>
    </row>
    <row r="146" spans="1:6" s="67" customFormat="1" ht="12.75">
      <c r="A146" s="13" t="s">
        <v>1631</v>
      </c>
      <c r="B146" s="14" t="s">
        <v>1234</v>
      </c>
      <c r="C146" s="15" t="s">
        <v>820</v>
      </c>
      <c r="D146" s="18">
        <v>70.03</v>
      </c>
      <c r="E146" s="109"/>
      <c r="F146" s="17">
        <f t="shared" si="1"/>
        <v>0</v>
      </c>
    </row>
    <row r="147" spans="1:6" s="67" customFormat="1" ht="12.75">
      <c r="A147" s="13" t="s">
        <v>1632</v>
      </c>
      <c r="B147" s="14" t="s">
        <v>1235</v>
      </c>
      <c r="C147" s="15" t="s">
        <v>820</v>
      </c>
      <c r="D147" s="18">
        <v>116.91</v>
      </c>
      <c r="E147" s="109"/>
      <c r="F147" s="17">
        <f t="shared" si="1"/>
        <v>0</v>
      </c>
    </row>
    <row r="148" spans="1:6" s="67" customFormat="1" ht="12.75">
      <c r="A148" s="13" t="s">
        <v>1633</v>
      </c>
      <c r="B148" s="14" t="s">
        <v>1236</v>
      </c>
      <c r="C148" s="15" t="s">
        <v>820</v>
      </c>
      <c r="D148" s="18">
        <v>20.04</v>
      </c>
      <c r="E148" s="109"/>
      <c r="F148" s="17">
        <f t="shared" si="1"/>
        <v>0</v>
      </c>
    </row>
    <row r="149" spans="1:6" s="67" customFormat="1" ht="12.75">
      <c r="A149" s="13" t="s">
        <v>1634</v>
      </c>
      <c r="B149" s="14" t="s">
        <v>1237</v>
      </c>
      <c r="C149" s="15" t="s">
        <v>820</v>
      </c>
      <c r="D149" s="18">
        <v>5.8</v>
      </c>
      <c r="E149" s="109"/>
      <c r="F149" s="17">
        <f t="shared" si="1"/>
        <v>0</v>
      </c>
    </row>
    <row r="150" spans="1:6" s="67" customFormat="1" ht="12.75">
      <c r="A150" s="13" t="s">
        <v>1238</v>
      </c>
      <c r="B150" s="14" t="s">
        <v>1239</v>
      </c>
      <c r="C150" s="15" t="s">
        <v>820</v>
      </c>
      <c r="D150" s="18">
        <v>383.78</v>
      </c>
      <c r="E150" s="109"/>
      <c r="F150" s="17">
        <f t="shared" si="1"/>
        <v>0</v>
      </c>
    </row>
    <row r="151" spans="1:6" s="67" customFormat="1" ht="12.75">
      <c r="A151" s="13" t="s">
        <v>1635</v>
      </c>
      <c r="B151" s="14" t="s">
        <v>1240</v>
      </c>
      <c r="C151" s="15" t="s">
        <v>820</v>
      </c>
      <c r="D151" s="18">
        <v>147.54</v>
      </c>
      <c r="E151" s="109"/>
      <c r="F151" s="17">
        <f t="shared" si="1"/>
        <v>0</v>
      </c>
    </row>
    <row r="152" spans="1:6" s="67" customFormat="1" ht="12.75">
      <c r="A152" s="13" t="s">
        <v>1636</v>
      </c>
      <c r="B152" s="14" t="s">
        <v>1241</v>
      </c>
      <c r="C152" s="15" t="s">
        <v>820</v>
      </c>
      <c r="D152" s="18">
        <v>188.42</v>
      </c>
      <c r="E152" s="109"/>
      <c r="F152" s="17">
        <f t="shared" si="1"/>
        <v>0</v>
      </c>
    </row>
    <row r="153" spans="1:6" s="67" customFormat="1" ht="25.5">
      <c r="A153" s="13" t="s">
        <v>1242</v>
      </c>
      <c r="B153" s="14" t="s">
        <v>1243</v>
      </c>
      <c r="C153" s="15" t="s">
        <v>820</v>
      </c>
      <c r="D153" s="18">
        <v>136.06</v>
      </c>
      <c r="E153" s="109"/>
      <c r="F153" s="17">
        <f aca="true" t="shared" si="2" ref="F153:F216">E153*D153</f>
        <v>0</v>
      </c>
    </row>
    <row r="154" spans="1:6" s="67" customFormat="1" ht="12.75">
      <c r="A154" s="13" t="s">
        <v>1244</v>
      </c>
      <c r="B154" s="14" t="s">
        <v>1245</v>
      </c>
      <c r="C154" s="15" t="s">
        <v>820</v>
      </c>
      <c r="D154" s="18">
        <v>658.29</v>
      </c>
      <c r="E154" s="109"/>
      <c r="F154" s="17">
        <f t="shared" si="2"/>
        <v>0</v>
      </c>
    </row>
    <row r="155" spans="1:6" s="67" customFormat="1" ht="12.75">
      <c r="A155" s="13" t="s">
        <v>1246</v>
      </c>
      <c r="B155" s="14" t="s">
        <v>1247</v>
      </c>
      <c r="C155" s="15" t="s">
        <v>820</v>
      </c>
      <c r="D155" s="18">
        <v>2</v>
      </c>
      <c r="E155" s="109"/>
      <c r="F155" s="17">
        <f t="shared" si="2"/>
        <v>0</v>
      </c>
    </row>
    <row r="156" spans="1:6" s="67" customFormat="1" ht="12.75">
      <c r="A156" s="13" t="s">
        <v>1248</v>
      </c>
      <c r="B156" s="14" t="s">
        <v>1249</v>
      </c>
      <c r="C156" s="15" t="s">
        <v>813</v>
      </c>
      <c r="D156" s="18">
        <v>4.93</v>
      </c>
      <c r="E156" s="109"/>
      <c r="F156" s="17">
        <f t="shared" si="2"/>
        <v>0</v>
      </c>
    </row>
    <row r="157" spans="1:6" s="67" customFormat="1" ht="12.75">
      <c r="A157" s="13" t="s">
        <v>1250</v>
      </c>
      <c r="B157" s="14" t="s">
        <v>1251</v>
      </c>
      <c r="C157" s="15" t="s">
        <v>820</v>
      </c>
      <c r="D157" s="18">
        <v>190</v>
      </c>
      <c r="E157" s="109"/>
      <c r="F157" s="17">
        <f t="shared" si="2"/>
        <v>0</v>
      </c>
    </row>
    <row r="158" spans="1:6" s="67" customFormat="1" ht="12.75">
      <c r="A158" s="13" t="s">
        <v>1252</v>
      </c>
      <c r="B158" s="14" t="s">
        <v>1253</v>
      </c>
      <c r="C158" s="15" t="s">
        <v>385</v>
      </c>
      <c r="D158" s="18">
        <v>1</v>
      </c>
      <c r="E158" s="109"/>
      <c r="F158" s="17">
        <f t="shared" si="2"/>
        <v>0</v>
      </c>
    </row>
    <row r="159" spans="1:6" s="67" customFormat="1" ht="12.75">
      <c r="A159" s="13" t="s">
        <v>1637</v>
      </c>
      <c r="B159" s="14" t="s">
        <v>1254</v>
      </c>
      <c r="C159" s="15" t="s">
        <v>388</v>
      </c>
      <c r="D159" s="18">
        <v>1</v>
      </c>
      <c r="E159" s="109"/>
      <c r="F159" s="17">
        <f t="shared" si="2"/>
        <v>0</v>
      </c>
    </row>
    <row r="160" spans="1:6" s="67" customFormat="1" ht="12.75">
      <c r="A160" s="13" t="s">
        <v>1255</v>
      </c>
      <c r="B160" s="14" t="s">
        <v>1256</v>
      </c>
      <c r="C160" s="15" t="s">
        <v>393</v>
      </c>
      <c r="D160" s="18">
        <v>108.4</v>
      </c>
      <c r="E160" s="109"/>
      <c r="F160" s="17">
        <f t="shared" si="2"/>
        <v>0</v>
      </c>
    </row>
    <row r="161" spans="1:6" s="67" customFormat="1" ht="12.75">
      <c r="A161" s="13" t="s">
        <v>1257</v>
      </c>
      <c r="B161" s="14" t="s">
        <v>1258</v>
      </c>
      <c r="C161" s="15" t="s">
        <v>393</v>
      </c>
      <c r="D161" s="18">
        <v>29.4</v>
      </c>
      <c r="E161" s="109"/>
      <c r="F161" s="17">
        <f t="shared" si="2"/>
        <v>0</v>
      </c>
    </row>
    <row r="162" spans="1:6" s="67" customFormat="1" ht="12.75">
      <c r="A162" s="13" t="s">
        <v>1259</v>
      </c>
      <c r="B162" s="14" t="s">
        <v>1260</v>
      </c>
      <c r="C162" s="15" t="s">
        <v>820</v>
      </c>
      <c r="D162" s="18">
        <v>440</v>
      </c>
      <c r="E162" s="109"/>
      <c r="F162" s="17">
        <f t="shared" si="2"/>
        <v>0</v>
      </c>
    </row>
    <row r="163" spans="1:6" s="67" customFormat="1" ht="12.75">
      <c r="A163" s="13" t="s">
        <v>1261</v>
      </c>
      <c r="B163" s="14" t="s">
        <v>1262</v>
      </c>
      <c r="C163" s="15" t="s">
        <v>820</v>
      </c>
      <c r="D163" s="18">
        <v>583</v>
      </c>
      <c r="E163" s="109"/>
      <c r="F163" s="17">
        <f t="shared" si="2"/>
        <v>0</v>
      </c>
    </row>
    <row r="164" spans="1:6" s="67" customFormat="1" ht="12.75">
      <c r="A164" s="13" t="s">
        <v>1263</v>
      </c>
      <c r="B164" s="14" t="s">
        <v>1264</v>
      </c>
      <c r="C164" s="15" t="s">
        <v>820</v>
      </c>
      <c r="D164" s="18">
        <v>440</v>
      </c>
      <c r="E164" s="109"/>
      <c r="F164" s="17">
        <f t="shared" si="2"/>
        <v>0</v>
      </c>
    </row>
    <row r="165" spans="1:6" s="67" customFormat="1" ht="12.75">
      <c r="A165" s="13" t="s">
        <v>1265</v>
      </c>
      <c r="B165" s="14" t="s">
        <v>1266</v>
      </c>
      <c r="C165" s="15" t="s">
        <v>820</v>
      </c>
      <c r="D165" s="18">
        <v>440</v>
      </c>
      <c r="E165" s="109"/>
      <c r="F165" s="17">
        <f t="shared" si="2"/>
        <v>0</v>
      </c>
    </row>
    <row r="166" spans="1:6" s="67" customFormat="1" ht="12.75">
      <c r="A166" s="13" t="s">
        <v>1267</v>
      </c>
      <c r="B166" s="14" t="s">
        <v>1268</v>
      </c>
      <c r="C166" s="15" t="s">
        <v>820</v>
      </c>
      <c r="D166" s="18">
        <v>440</v>
      </c>
      <c r="E166" s="109"/>
      <c r="F166" s="17">
        <f t="shared" si="2"/>
        <v>0</v>
      </c>
    </row>
    <row r="167" spans="1:6" s="67" customFormat="1" ht="12.75">
      <c r="A167" s="13" t="s">
        <v>1269</v>
      </c>
      <c r="B167" s="14" t="s">
        <v>1270</v>
      </c>
      <c r="C167" s="15" t="s">
        <v>820</v>
      </c>
      <c r="D167" s="18">
        <v>440</v>
      </c>
      <c r="E167" s="109"/>
      <c r="F167" s="17">
        <f t="shared" si="2"/>
        <v>0</v>
      </c>
    </row>
    <row r="168" spans="1:6" s="67" customFormat="1" ht="12.75">
      <c r="A168" s="13" t="s">
        <v>1638</v>
      </c>
      <c r="B168" s="14" t="s">
        <v>1271</v>
      </c>
      <c r="C168" s="15" t="s">
        <v>1272</v>
      </c>
      <c r="D168" s="18">
        <v>1</v>
      </c>
      <c r="E168" s="109"/>
      <c r="F168" s="17">
        <f t="shared" si="2"/>
        <v>0</v>
      </c>
    </row>
    <row r="169" spans="1:6" s="67" customFormat="1" ht="12.75">
      <c r="A169" s="13" t="s">
        <v>1273</v>
      </c>
      <c r="B169" s="14" t="s">
        <v>1274</v>
      </c>
      <c r="C169" s="15" t="s">
        <v>385</v>
      </c>
      <c r="D169" s="18">
        <v>1</v>
      </c>
      <c r="E169" s="109"/>
      <c r="F169" s="17">
        <f t="shared" si="2"/>
        <v>0</v>
      </c>
    </row>
    <row r="170" spans="1:6" s="67" customFormat="1" ht="12.75">
      <c r="A170" s="13" t="s">
        <v>1275</v>
      </c>
      <c r="B170" s="14" t="s">
        <v>1276</v>
      </c>
      <c r="C170" s="15" t="s">
        <v>820</v>
      </c>
      <c r="D170" s="18">
        <v>33.77</v>
      </c>
      <c r="E170" s="109"/>
      <c r="F170" s="17">
        <f t="shared" si="2"/>
        <v>0</v>
      </c>
    </row>
    <row r="171" spans="1:6" s="67" customFormat="1" ht="12.75">
      <c r="A171" s="13" t="s">
        <v>1277</v>
      </c>
      <c r="B171" s="14" t="s">
        <v>1278</v>
      </c>
      <c r="C171" s="15" t="s">
        <v>820</v>
      </c>
      <c r="D171" s="18">
        <v>91.6</v>
      </c>
      <c r="E171" s="109"/>
      <c r="F171" s="17">
        <f t="shared" si="2"/>
        <v>0</v>
      </c>
    </row>
    <row r="172" spans="1:6" s="67" customFormat="1" ht="12.75">
      <c r="A172" s="13" t="s">
        <v>1279</v>
      </c>
      <c r="B172" s="14" t="s">
        <v>1280</v>
      </c>
      <c r="C172" s="15" t="s">
        <v>820</v>
      </c>
      <c r="D172" s="18">
        <v>300</v>
      </c>
      <c r="E172" s="109"/>
      <c r="F172" s="17">
        <f t="shared" si="2"/>
        <v>0</v>
      </c>
    </row>
    <row r="173" spans="1:6" s="67" customFormat="1" ht="12.75">
      <c r="A173" s="13" t="s">
        <v>1281</v>
      </c>
      <c r="B173" s="14" t="s">
        <v>1282</v>
      </c>
      <c r="C173" s="15" t="s">
        <v>393</v>
      </c>
      <c r="D173" s="18">
        <v>36</v>
      </c>
      <c r="E173" s="109"/>
      <c r="F173" s="17">
        <f t="shared" si="2"/>
        <v>0</v>
      </c>
    </row>
    <row r="174" spans="1:6" s="67" customFormat="1" ht="12.75">
      <c r="A174" s="13" t="s">
        <v>1283</v>
      </c>
      <c r="B174" s="14" t="s">
        <v>1284</v>
      </c>
      <c r="C174" s="15" t="s">
        <v>820</v>
      </c>
      <c r="D174" s="18">
        <v>330</v>
      </c>
      <c r="E174" s="109"/>
      <c r="F174" s="17">
        <f t="shared" si="2"/>
        <v>0</v>
      </c>
    </row>
    <row r="175" spans="1:6" s="67" customFormat="1" ht="12.75">
      <c r="A175" s="13" t="s">
        <v>1285</v>
      </c>
      <c r="B175" s="14" t="s">
        <v>1286</v>
      </c>
      <c r="C175" s="15" t="s">
        <v>385</v>
      </c>
      <c r="D175" s="18">
        <v>330</v>
      </c>
      <c r="E175" s="109"/>
      <c r="F175" s="17">
        <f t="shared" si="2"/>
        <v>0</v>
      </c>
    </row>
    <row r="176" spans="1:6" s="67" customFormat="1" ht="12.75">
      <c r="A176" s="13" t="s">
        <v>1639</v>
      </c>
      <c r="B176" s="14" t="s">
        <v>1287</v>
      </c>
      <c r="C176" s="15" t="s">
        <v>1272</v>
      </c>
      <c r="D176" s="18">
        <v>20</v>
      </c>
      <c r="E176" s="109"/>
      <c r="F176" s="17">
        <f t="shared" si="2"/>
        <v>0</v>
      </c>
    </row>
    <row r="177" spans="1:6" s="67" customFormat="1" ht="12.75">
      <c r="A177" s="13" t="s">
        <v>1288</v>
      </c>
      <c r="B177" s="14" t="s">
        <v>1289</v>
      </c>
      <c r="C177" s="15" t="s">
        <v>393</v>
      </c>
      <c r="D177" s="18">
        <v>110</v>
      </c>
      <c r="E177" s="109"/>
      <c r="F177" s="17">
        <f t="shared" si="2"/>
        <v>0</v>
      </c>
    </row>
    <row r="178" spans="1:6" s="67" customFormat="1" ht="12.75">
      <c r="A178" s="13" t="s">
        <v>1290</v>
      </c>
      <c r="B178" s="14" t="s">
        <v>1291</v>
      </c>
      <c r="C178" s="15" t="s">
        <v>385</v>
      </c>
      <c r="D178" s="18">
        <v>10</v>
      </c>
      <c r="E178" s="109"/>
      <c r="F178" s="17">
        <f t="shared" si="2"/>
        <v>0</v>
      </c>
    </row>
    <row r="179" spans="1:6" s="67" customFormat="1" ht="12.75">
      <c r="A179" s="13" t="s">
        <v>1292</v>
      </c>
      <c r="B179" s="14" t="s">
        <v>1293</v>
      </c>
      <c r="C179" s="15" t="s">
        <v>385</v>
      </c>
      <c r="D179" s="18">
        <v>3</v>
      </c>
      <c r="E179" s="109"/>
      <c r="F179" s="17">
        <f t="shared" si="2"/>
        <v>0</v>
      </c>
    </row>
    <row r="180" spans="1:6" s="67" customFormat="1" ht="12.75">
      <c r="A180" s="13" t="s">
        <v>1294</v>
      </c>
      <c r="B180" s="14" t="s">
        <v>1295</v>
      </c>
      <c r="C180" s="15" t="s">
        <v>393</v>
      </c>
      <c r="D180" s="18">
        <v>8</v>
      </c>
      <c r="E180" s="109"/>
      <c r="F180" s="17">
        <f t="shared" si="2"/>
        <v>0</v>
      </c>
    </row>
    <row r="181" spans="1:6" s="67" customFormat="1" ht="12.75">
      <c r="A181" s="13" t="s">
        <v>1296</v>
      </c>
      <c r="B181" s="14" t="s">
        <v>1297</v>
      </c>
      <c r="C181" s="15" t="s">
        <v>393</v>
      </c>
      <c r="D181" s="18">
        <v>68.5</v>
      </c>
      <c r="E181" s="109"/>
      <c r="F181" s="17">
        <f t="shared" si="2"/>
        <v>0</v>
      </c>
    </row>
    <row r="182" spans="1:6" s="67" customFormat="1" ht="12.75">
      <c r="A182" s="13" t="s">
        <v>1298</v>
      </c>
      <c r="B182" s="14" t="s">
        <v>1299</v>
      </c>
      <c r="C182" s="15" t="s">
        <v>385</v>
      </c>
      <c r="D182" s="18">
        <v>2</v>
      </c>
      <c r="E182" s="109"/>
      <c r="F182" s="17">
        <f t="shared" si="2"/>
        <v>0</v>
      </c>
    </row>
    <row r="183" spans="1:6" s="67" customFormat="1" ht="12.75">
      <c r="A183" s="13" t="s">
        <v>1300</v>
      </c>
      <c r="B183" s="14" t="s">
        <v>1301</v>
      </c>
      <c r="C183" s="15" t="s">
        <v>385</v>
      </c>
      <c r="D183" s="18">
        <v>6</v>
      </c>
      <c r="E183" s="109"/>
      <c r="F183" s="17">
        <f t="shared" si="2"/>
        <v>0</v>
      </c>
    </row>
    <row r="184" spans="1:9" s="67" customFormat="1" ht="12.75">
      <c r="A184" s="13" t="s">
        <v>1302</v>
      </c>
      <c r="B184" s="14" t="s">
        <v>1303</v>
      </c>
      <c r="C184" s="15" t="s">
        <v>393</v>
      </c>
      <c r="D184" s="18">
        <v>5</v>
      </c>
      <c r="E184" s="109"/>
      <c r="F184" s="17">
        <f t="shared" si="2"/>
        <v>0</v>
      </c>
      <c r="I184" s="68"/>
    </row>
    <row r="185" spans="1:9" s="67" customFormat="1" ht="12.75">
      <c r="A185" s="13" t="s">
        <v>1304</v>
      </c>
      <c r="B185" s="14" t="s">
        <v>1305</v>
      </c>
      <c r="C185" s="15" t="s">
        <v>385</v>
      </c>
      <c r="D185" s="18">
        <v>20</v>
      </c>
      <c r="E185" s="109"/>
      <c r="F185" s="17">
        <f t="shared" si="2"/>
        <v>0</v>
      </c>
      <c r="I185" s="68"/>
    </row>
    <row r="186" spans="1:9" s="67" customFormat="1" ht="25.5">
      <c r="A186" s="13" t="s">
        <v>1640</v>
      </c>
      <c r="B186" s="14" t="s">
        <v>1306</v>
      </c>
      <c r="C186" s="15" t="s">
        <v>388</v>
      </c>
      <c r="D186" s="18">
        <v>1</v>
      </c>
      <c r="E186" s="109"/>
      <c r="F186" s="17">
        <f t="shared" si="2"/>
        <v>0</v>
      </c>
      <c r="I186" s="68"/>
    </row>
    <row r="187" spans="1:9" ht="12.75">
      <c r="A187" s="13" t="s">
        <v>1167</v>
      </c>
      <c r="B187" s="14" t="s">
        <v>1168</v>
      </c>
      <c r="C187" s="15" t="s">
        <v>393</v>
      </c>
      <c r="D187" s="18">
        <v>110</v>
      </c>
      <c r="E187" s="109"/>
      <c r="F187" s="17">
        <f t="shared" si="2"/>
        <v>0</v>
      </c>
      <c r="I187" s="69"/>
    </row>
    <row r="188" spans="1:9" ht="12.75">
      <c r="A188" s="13" t="s">
        <v>1169</v>
      </c>
      <c r="B188" s="14" t="s">
        <v>1170</v>
      </c>
      <c r="C188" s="15" t="s">
        <v>393</v>
      </c>
      <c r="D188" s="18">
        <v>47.9</v>
      </c>
      <c r="E188" s="109"/>
      <c r="F188" s="17">
        <f t="shared" si="2"/>
        <v>0</v>
      </c>
      <c r="I188" s="69"/>
    </row>
    <row r="189" spans="1:6" ht="12.75">
      <c r="A189" s="13" t="s">
        <v>1171</v>
      </c>
      <c r="B189" s="14" t="s">
        <v>1172</v>
      </c>
      <c r="C189" s="15" t="s">
        <v>393</v>
      </c>
      <c r="D189" s="18">
        <v>17</v>
      </c>
      <c r="E189" s="109"/>
      <c r="F189" s="17">
        <f t="shared" si="2"/>
        <v>0</v>
      </c>
    </row>
    <row r="190" spans="1:6" ht="12.75">
      <c r="A190" s="13" t="s">
        <v>1173</v>
      </c>
      <c r="B190" s="14" t="s">
        <v>1174</v>
      </c>
      <c r="C190" s="15" t="s">
        <v>820</v>
      </c>
      <c r="D190" s="18">
        <v>18</v>
      </c>
      <c r="E190" s="109"/>
      <c r="F190" s="17">
        <f t="shared" si="2"/>
        <v>0</v>
      </c>
    </row>
    <row r="191" spans="1:6" ht="12.75">
      <c r="A191" s="13" t="s">
        <v>1175</v>
      </c>
      <c r="B191" s="14" t="s">
        <v>1176</v>
      </c>
      <c r="C191" s="15" t="s">
        <v>393</v>
      </c>
      <c r="D191" s="18">
        <v>87</v>
      </c>
      <c r="E191" s="109"/>
      <c r="F191" s="17">
        <f t="shared" si="2"/>
        <v>0</v>
      </c>
    </row>
    <row r="192" spans="1:6" ht="12.75">
      <c r="A192" s="13" t="s">
        <v>1177</v>
      </c>
      <c r="B192" s="14" t="s">
        <v>1178</v>
      </c>
      <c r="C192" s="15" t="s">
        <v>385</v>
      </c>
      <c r="D192" s="18">
        <v>1</v>
      </c>
      <c r="E192" s="109"/>
      <c r="F192" s="17">
        <f t="shared" si="2"/>
        <v>0</v>
      </c>
    </row>
    <row r="193" spans="1:6" ht="25.5">
      <c r="A193" s="13" t="s">
        <v>1179</v>
      </c>
      <c r="B193" s="14" t="s">
        <v>1180</v>
      </c>
      <c r="C193" s="15" t="s">
        <v>385</v>
      </c>
      <c r="D193" s="18">
        <v>1</v>
      </c>
      <c r="E193" s="109"/>
      <c r="F193" s="17">
        <f t="shared" si="2"/>
        <v>0</v>
      </c>
    </row>
    <row r="194" spans="1:6" ht="12.75">
      <c r="A194" s="13" t="s">
        <v>1188</v>
      </c>
      <c r="B194" s="14" t="s">
        <v>1189</v>
      </c>
      <c r="C194" s="15" t="s">
        <v>385</v>
      </c>
      <c r="D194" s="18">
        <v>2</v>
      </c>
      <c r="E194" s="109"/>
      <c r="F194" s="17">
        <f t="shared" si="2"/>
        <v>0</v>
      </c>
    </row>
    <row r="195" spans="1:6" ht="12.75">
      <c r="A195" s="13" t="s">
        <v>1190</v>
      </c>
      <c r="B195" s="14" t="s">
        <v>1191</v>
      </c>
      <c r="C195" s="15" t="s">
        <v>385</v>
      </c>
      <c r="D195" s="18">
        <v>2</v>
      </c>
      <c r="E195" s="109"/>
      <c r="F195" s="17">
        <f t="shared" si="2"/>
        <v>0</v>
      </c>
    </row>
    <row r="196" spans="1:6" ht="12.75">
      <c r="A196" s="13" t="s">
        <v>1192</v>
      </c>
      <c r="B196" s="14" t="s">
        <v>1193</v>
      </c>
      <c r="C196" s="15" t="s">
        <v>385</v>
      </c>
      <c r="D196" s="18">
        <v>1</v>
      </c>
      <c r="E196" s="109"/>
      <c r="F196" s="17">
        <f t="shared" si="2"/>
        <v>0</v>
      </c>
    </row>
    <row r="197" spans="1:6" ht="12.75">
      <c r="A197" s="13" t="s">
        <v>1194</v>
      </c>
      <c r="B197" s="14" t="s">
        <v>1195</v>
      </c>
      <c r="C197" s="15" t="s">
        <v>385</v>
      </c>
      <c r="D197" s="18">
        <v>196</v>
      </c>
      <c r="E197" s="109"/>
      <c r="F197" s="17">
        <f t="shared" si="2"/>
        <v>0</v>
      </c>
    </row>
    <row r="198" spans="1:6" ht="12.75">
      <c r="A198" s="13" t="s">
        <v>1196</v>
      </c>
      <c r="B198" s="14" t="s">
        <v>1197</v>
      </c>
      <c r="C198" s="15" t="s">
        <v>820</v>
      </c>
      <c r="D198" s="18">
        <v>184.78</v>
      </c>
      <c r="E198" s="109"/>
      <c r="F198" s="17">
        <f t="shared" si="2"/>
        <v>0</v>
      </c>
    </row>
    <row r="199" spans="1:6" ht="12.75">
      <c r="A199" s="13" t="s">
        <v>1032</v>
      </c>
      <c r="B199" s="14" t="s">
        <v>1198</v>
      </c>
      <c r="C199" s="15" t="s">
        <v>1272</v>
      </c>
      <c r="D199" s="18">
        <v>22</v>
      </c>
      <c r="E199" s="109"/>
      <c r="F199" s="17">
        <f t="shared" si="2"/>
        <v>0</v>
      </c>
    </row>
    <row r="200" spans="1:6" ht="12.75">
      <c r="A200" s="13" t="s">
        <v>1199</v>
      </c>
      <c r="B200" s="14" t="s">
        <v>1200</v>
      </c>
      <c r="C200" s="15" t="s">
        <v>393</v>
      </c>
      <c r="D200" s="18">
        <v>46.15</v>
      </c>
      <c r="E200" s="109"/>
      <c r="F200" s="17">
        <f t="shared" si="2"/>
        <v>0</v>
      </c>
    </row>
    <row r="201" spans="1:6" ht="12.75">
      <c r="A201" s="13" t="s">
        <v>1201</v>
      </c>
      <c r="B201" s="14" t="s">
        <v>1202</v>
      </c>
      <c r="C201" s="15" t="s">
        <v>393</v>
      </c>
      <c r="D201" s="18">
        <v>8.95</v>
      </c>
      <c r="E201" s="109"/>
      <c r="F201" s="17">
        <f t="shared" si="2"/>
        <v>0</v>
      </c>
    </row>
    <row r="202" spans="1:6" ht="12.75">
      <c r="A202" s="13" t="s">
        <v>1203</v>
      </c>
      <c r="B202" s="14" t="s">
        <v>1204</v>
      </c>
      <c r="C202" s="15" t="s">
        <v>385</v>
      </c>
      <c r="D202" s="18">
        <v>5</v>
      </c>
      <c r="E202" s="109"/>
      <c r="F202" s="17">
        <f t="shared" si="2"/>
        <v>0</v>
      </c>
    </row>
    <row r="203" spans="1:6" ht="38.25">
      <c r="A203" s="13" t="s">
        <v>1205</v>
      </c>
      <c r="B203" s="14" t="s">
        <v>1206</v>
      </c>
      <c r="C203" s="15" t="s">
        <v>385</v>
      </c>
      <c r="D203" s="18">
        <v>5</v>
      </c>
      <c r="E203" s="109"/>
      <c r="F203" s="17">
        <f t="shared" si="2"/>
        <v>0</v>
      </c>
    </row>
    <row r="204" spans="1:6" ht="38.25">
      <c r="A204" s="13" t="s">
        <v>1033</v>
      </c>
      <c r="B204" s="14" t="s">
        <v>1207</v>
      </c>
      <c r="C204" s="15" t="s">
        <v>1272</v>
      </c>
      <c r="D204" s="18">
        <v>4</v>
      </c>
      <c r="E204" s="109"/>
      <c r="F204" s="17">
        <f t="shared" si="2"/>
        <v>0</v>
      </c>
    </row>
    <row r="205" spans="1:6" ht="12.75">
      <c r="A205" s="13" t="s">
        <v>1208</v>
      </c>
      <c r="B205" s="14" t="s">
        <v>1209</v>
      </c>
      <c r="C205" s="15" t="s">
        <v>385</v>
      </c>
      <c r="D205" s="18">
        <v>10</v>
      </c>
      <c r="E205" s="109"/>
      <c r="F205" s="17">
        <f t="shared" si="2"/>
        <v>0</v>
      </c>
    </row>
    <row r="206" spans="1:6" ht="12.75">
      <c r="A206" s="13" t="s">
        <v>1641</v>
      </c>
      <c r="B206" s="14" t="s">
        <v>1209</v>
      </c>
      <c r="C206" s="15" t="s">
        <v>1272</v>
      </c>
      <c r="D206" s="18">
        <v>2</v>
      </c>
      <c r="E206" s="109"/>
      <c r="F206" s="17">
        <f t="shared" si="2"/>
        <v>0</v>
      </c>
    </row>
    <row r="207" spans="1:6" ht="12.75">
      <c r="A207" s="13" t="s">
        <v>1642</v>
      </c>
      <c r="B207" s="14" t="s">
        <v>1210</v>
      </c>
      <c r="C207" s="15" t="s">
        <v>820</v>
      </c>
      <c r="D207" s="18">
        <v>138.14</v>
      </c>
      <c r="E207" s="109"/>
      <c r="F207" s="17">
        <f t="shared" si="2"/>
        <v>0</v>
      </c>
    </row>
    <row r="208" spans="1:6" ht="12.75">
      <c r="A208" s="13" t="s">
        <v>1643</v>
      </c>
      <c r="B208" s="14" t="s">
        <v>1211</v>
      </c>
      <c r="C208" s="15" t="s">
        <v>820</v>
      </c>
      <c r="D208" s="18">
        <v>646.8</v>
      </c>
      <c r="E208" s="109"/>
      <c r="F208" s="17">
        <f t="shared" si="2"/>
        <v>0</v>
      </c>
    </row>
    <row r="209" spans="1:6" ht="12.75">
      <c r="A209" s="13" t="s">
        <v>1644</v>
      </c>
      <c r="B209" s="14" t="s">
        <v>1212</v>
      </c>
      <c r="C209" s="15" t="s">
        <v>820</v>
      </c>
      <c r="D209" s="18">
        <v>146</v>
      </c>
      <c r="E209" s="109"/>
      <c r="F209" s="17">
        <f t="shared" si="2"/>
        <v>0</v>
      </c>
    </row>
    <row r="210" spans="1:6" ht="12.75">
      <c r="A210" s="13" t="s">
        <v>1213</v>
      </c>
      <c r="B210" s="14" t="s">
        <v>1214</v>
      </c>
      <c r="C210" s="15" t="s">
        <v>820</v>
      </c>
      <c r="D210" s="18">
        <v>39.21</v>
      </c>
      <c r="E210" s="109"/>
      <c r="F210" s="17">
        <f t="shared" si="2"/>
        <v>0</v>
      </c>
    </row>
    <row r="211" spans="1:6" ht="12.75">
      <c r="A211" s="13" t="s">
        <v>1215</v>
      </c>
      <c r="B211" s="14" t="s">
        <v>1216</v>
      </c>
      <c r="C211" s="15" t="s">
        <v>820</v>
      </c>
      <c r="D211" s="18">
        <v>39.21</v>
      </c>
      <c r="E211" s="109"/>
      <c r="F211" s="17">
        <f t="shared" si="2"/>
        <v>0</v>
      </c>
    </row>
    <row r="212" spans="1:6" ht="12.75">
      <c r="A212" s="13" t="s">
        <v>1217</v>
      </c>
      <c r="B212" s="14" t="s">
        <v>1218</v>
      </c>
      <c r="C212" s="15" t="s">
        <v>820</v>
      </c>
      <c r="D212" s="18">
        <v>295.35</v>
      </c>
      <c r="E212" s="109"/>
      <c r="F212" s="17">
        <f t="shared" si="2"/>
        <v>0</v>
      </c>
    </row>
    <row r="213" spans="1:6" ht="12.75">
      <c r="A213" s="13" t="s">
        <v>1219</v>
      </c>
      <c r="B213" s="14" t="s">
        <v>1220</v>
      </c>
      <c r="C213" s="15" t="s">
        <v>385</v>
      </c>
      <c r="D213" s="18">
        <v>12</v>
      </c>
      <c r="E213" s="109"/>
      <c r="F213" s="17">
        <f t="shared" si="2"/>
        <v>0</v>
      </c>
    </row>
    <row r="214" spans="1:6" ht="12.75">
      <c r="A214" s="13" t="s">
        <v>1221</v>
      </c>
      <c r="B214" s="14" t="s">
        <v>1222</v>
      </c>
      <c r="C214" s="15" t="s">
        <v>385</v>
      </c>
      <c r="D214" s="18">
        <v>1</v>
      </c>
      <c r="E214" s="109"/>
      <c r="F214" s="17">
        <f t="shared" si="2"/>
        <v>0</v>
      </c>
    </row>
    <row r="215" spans="1:6" ht="12.75">
      <c r="A215" s="13" t="s">
        <v>1223</v>
      </c>
      <c r="B215" s="14" t="s">
        <v>1224</v>
      </c>
      <c r="C215" s="15" t="s">
        <v>385</v>
      </c>
      <c r="D215" s="18">
        <v>38</v>
      </c>
      <c r="E215" s="109"/>
      <c r="F215" s="17">
        <f t="shared" si="2"/>
        <v>0</v>
      </c>
    </row>
    <row r="216" spans="1:6" ht="12.75">
      <c r="A216" s="13" t="s">
        <v>1225</v>
      </c>
      <c r="B216" s="14" t="s">
        <v>1226</v>
      </c>
      <c r="C216" s="15" t="s">
        <v>385</v>
      </c>
      <c r="D216" s="18">
        <v>7</v>
      </c>
      <c r="E216" s="109"/>
      <c r="F216" s="17">
        <f t="shared" si="2"/>
        <v>0</v>
      </c>
    </row>
    <row r="217" spans="1:6" ht="12.75">
      <c r="A217" s="13" t="s">
        <v>1227</v>
      </c>
      <c r="B217" s="14" t="s">
        <v>1228</v>
      </c>
      <c r="C217" s="15" t="s">
        <v>385</v>
      </c>
      <c r="D217" s="18">
        <v>1</v>
      </c>
      <c r="E217" s="109"/>
      <c r="F217" s="17">
        <f aca="true" t="shared" si="3" ref="F217:F225">E217*D217</f>
        <v>0</v>
      </c>
    </row>
    <row r="218" spans="1:6" ht="12.75">
      <c r="A218" s="13" t="s">
        <v>1645</v>
      </c>
      <c r="B218" s="14" t="s">
        <v>1229</v>
      </c>
      <c r="C218" s="15" t="s">
        <v>820</v>
      </c>
      <c r="D218" s="18">
        <v>32.24</v>
      </c>
      <c r="E218" s="109"/>
      <c r="F218" s="17">
        <f t="shared" si="3"/>
        <v>0</v>
      </c>
    </row>
    <row r="219" spans="1:6" ht="20.25" customHeight="1">
      <c r="A219" s="13" t="s">
        <v>1230</v>
      </c>
      <c r="B219" s="14" t="s">
        <v>1231</v>
      </c>
      <c r="C219" s="15" t="s">
        <v>820</v>
      </c>
      <c r="D219" s="18">
        <v>47.24</v>
      </c>
      <c r="E219" s="109"/>
      <c r="F219" s="17">
        <f t="shared" si="3"/>
        <v>0</v>
      </c>
    </row>
    <row r="220" spans="1:6" ht="12.75">
      <c r="A220" s="13" t="s">
        <v>1646</v>
      </c>
      <c r="B220" s="14" t="s">
        <v>1181</v>
      </c>
      <c r="C220" s="15" t="s">
        <v>820</v>
      </c>
      <c r="D220" s="18">
        <v>124.3</v>
      </c>
      <c r="E220" s="109"/>
      <c r="F220" s="17">
        <f t="shared" si="3"/>
        <v>0</v>
      </c>
    </row>
    <row r="221" spans="1:6" ht="25.5">
      <c r="A221" s="13" t="s">
        <v>1182</v>
      </c>
      <c r="B221" s="14" t="s">
        <v>1183</v>
      </c>
      <c r="C221" s="15" t="s">
        <v>820</v>
      </c>
      <c r="D221" s="18">
        <v>162.56</v>
      </c>
      <c r="E221" s="109"/>
      <c r="F221" s="17">
        <f t="shared" si="3"/>
        <v>0</v>
      </c>
    </row>
    <row r="222" spans="1:6" ht="12.75">
      <c r="A222" s="13" t="s">
        <v>1647</v>
      </c>
      <c r="B222" s="14" t="s">
        <v>1184</v>
      </c>
      <c r="C222" s="15" t="s">
        <v>820</v>
      </c>
      <c r="D222" s="18">
        <v>184.78</v>
      </c>
      <c r="E222" s="109"/>
      <c r="F222" s="17">
        <f t="shared" si="3"/>
        <v>0</v>
      </c>
    </row>
    <row r="223" spans="1:6" ht="12.75">
      <c r="A223" s="13" t="s">
        <v>1648</v>
      </c>
      <c r="B223" s="14" t="s">
        <v>1185</v>
      </c>
      <c r="C223" s="15" t="s">
        <v>820</v>
      </c>
      <c r="D223" s="18">
        <v>11</v>
      </c>
      <c r="E223" s="109"/>
      <c r="F223" s="17">
        <f t="shared" si="3"/>
        <v>0</v>
      </c>
    </row>
    <row r="224" spans="1:6" ht="12.75">
      <c r="A224" s="13" t="s">
        <v>1186</v>
      </c>
      <c r="B224" s="14" t="s">
        <v>1187</v>
      </c>
      <c r="C224" s="15" t="s">
        <v>820</v>
      </c>
      <c r="D224" s="18">
        <v>44.1</v>
      </c>
      <c r="E224" s="109"/>
      <c r="F224" s="17">
        <f t="shared" si="3"/>
        <v>0</v>
      </c>
    </row>
    <row r="225" spans="1:6" ht="25.5">
      <c r="A225" s="13" t="s">
        <v>1232</v>
      </c>
      <c r="B225" s="14" t="s">
        <v>1233</v>
      </c>
      <c r="C225" s="15" t="s">
        <v>1272</v>
      </c>
      <c r="D225" s="18">
        <v>1</v>
      </c>
      <c r="E225" s="109"/>
      <c r="F225" s="17">
        <f t="shared" si="3"/>
        <v>0</v>
      </c>
    </row>
    <row r="227" spans="4:6" ht="15">
      <c r="D227" s="19"/>
      <c r="E227" s="19"/>
      <c r="F227" s="20"/>
    </row>
    <row r="228" spans="2:6" ht="15" customHeight="1">
      <c r="B228" s="133" t="s">
        <v>1034</v>
      </c>
      <c r="C228" s="133"/>
      <c r="D228" s="133"/>
      <c r="E228" s="133"/>
      <c r="F228" s="21">
        <f>SUM(F24:F225)</f>
        <v>0</v>
      </c>
    </row>
    <row r="229" spans="1:7" ht="15" customHeight="1">
      <c r="A229" s="22"/>
      <c r="B229" s="23"/>
      <c r="C229" s="23"/>
      <c r="D229" s="23"/>
      <c r="E229" s="23"/>
      <c r="F229" s="24"/>
      <c r="G229" s="70"/>
    </row>
    <row r="230" spans="1:7" ht="15" customHeight="1">
      <c r="A230" s="22"/>
      <c r="B230" s="23"/>
      <c r="C230" s="23"/>
      <c r="D230" s="23"/>
      <c r="E230" s="23"/>
      <c r="F230" s="24"/>
      <c r="G230" s="70"/>
    </row>
    <row r="231" spans="1:7" ht="15" customHeight="1">
      <c r="A231" s="6" t="s">
        <v>1359</v>
      </c>
      <c r="G231" s="70"/>
    </row>
    <row r="232" ht="15" customHeight="1">
      <c r="G232" s="70"/>
    </row>
    <row r="233" spans="1:7" ht="38.25">
      <c r="A233" s="7" t="s">
        <v>1651</v>
      </c>
      <c r="B233" s="7" t="s">
        <v>1649</v>
      </c>
      <c r="C233" s="7" t="s">
        <v>1652</v>
      </c>
      <c r="D233" s="8" t="s">
        <v>1653</v>
      </c>
      <c r="E233" s="53" t="s">
        <v>1654</v>
      </c>
      <c r="F233" s="9" t="s">
        <v>1655</v>
      </c>
      <c r="G233" s="70"/>
    </row>
    <row r="234" spans="1:6" s="47" customFormat="1" ht="12.75" customHeight="1">
      <c r="A234" s="25" t="s">
        <v>841</v>
      </c>
      <c r="B234" s="26" t="s">
        <v>842</v>
      </c>
      <c r="C234" s="27" t="s">
        <v>385</v>
      </c>
      <c r="D234" s="35">
        <v>1</v>
      </c>
      <c r="E234" s="107"/>
      <c r="F234" s="17">
        <f>E234*D234</f>
        <v>0</v>
      </c>
    </row>
    <row r="235" spans="1:6" ht="12.75" customHeight="1">
      <c r="A235" s="25" t="s">
        <v>843</v>
      </c>
      <c r="B235" s="28" t="s">
        <v>844</v>
      </c>
      <c r="C235" s="27" t="s">
        <v>385</v>
      </c>
      <c r="D235" s="35">
        <v>1</v>
      </c>
      <c r="E235" s="54"/>
      <c r="F235" s="17">
        <f aca="true" t="shared" si="4" ref="F235:F298">E235*D235</f>
        <v>0</v>
      </c>
    </row>
    <row r="236" spans="1:6" ht="12.75" customHeight="1">
      <c r="A236" s="25" t="s">
        <v>845</v>
      </c>
      <c r="B236" s="28" t="s">
        <v>846</v>
      </c>
      <c r="C236" s="27" t="s">
        <v>385</v>
      </c>
      <c r="D236" s="35">
        <v>1</v>
      </c>
      <c r="E236" s="54"/>
      <c r="F236" s="17">
        <f t="shared" si="4"/>
        <v>0</v>
      </c>
    </row>
    <row r="237" spans="1:6" ht="12.75" customHeight="1">
      <c r="A237" s="25" t="s">
        <v>847</v>
      </c>
      <c r="B237" s="28" t="s">
        <v>848</v>
      </c>
      <c r="C237" s="27" t="s">
        <v>385</v>
      </c>
      <c r="D237" s="35">
        <v>1</v>
      </c>
      <c r="E237" s="54"/>
      <c r="F237" s="17">
        <f t="shared" si="4"/>
        <v>0</v>
      </c>
    </row>
    <row r="238" spans="1:6" ht="12.75" customHeight="1">
      <c r="A238" s="25" t="s">
        <v>849</v>
      </c>
      <c r="B238" s="28" t="s">
        <v>850</v>
      </c>
      <c r="C238" s="29"/>
      <c r="D238" s="36"/>
      <c r="E238" s="54"/>
      <c r="F238" s="17">
        <f t="shared" si="4"/>
        <v>0</v>
      </c>
    </row>
    <row r="239" spans="1:6" ht="12.75" customHeight="1">
      <c r="A239" s="25" t="s">
        <v>851</v>
      </c>
      <c r="B239" s="28" t="s">
        <v>852</v>
      </c>
      <c r="C239" s="27" t="s">
        <v>385</v>
      </c>
      <c r="D239" s="35">
        <v>2</v>
      </c>
      <c r="E239" s="54"/>
      <c r="F239" s="17">
        <f t="shared" si="4"/>
        <v>0</v>
      </c>
    </row>
    <row r="240" spans="1:6" ht="12.75" customHeight="1">
      <c r="A240" s="25" t="s">
        <v>853</v>
      </c>
      <c r="B240" s="28" t="s">
        <v>854</v>
      </c>
      <c r="C240" s="27" t="s">
        <v>385</v>
      </c>
      <c r="D240" s="35">
        <v>2</v>
      </c>
      <c r="E240" s="54"/>
      <c r="F240" s="17">
        <f t="shared" si="4"/>
        <v>0</v>
      </c>
    </row>
    <row r="241" spans="1:6" ht="12.75" customHeight="1">
      <c r="A241" s="25" t="s">
        <v>855</v>
      </c>
      <c r="B241" s="28" t="s">
        <v>856</v>
      </c>
      <c r="C241" s="27" t="s">
        <v>385</v>
      </c>
      <c r="D241" s="35">
        <v>2</v>
      </c>
      <c r="E241" s="54"/>
      <c r="F241" s="17">
        <f t="shared" si="4"/>
        <v>0</v>
      </c>
    </row>
    <row r="242" spans="1:6" ht="12.75" customHeight="1">
      <c r="A242" s="25" t="s">
        <v>857</v>
      </c>
      <c r="B242" s="28" t="s">
        <v>858</v>
      </c>
      <c r="C242" s="29"/>
      <c r="D242" s="36"/>
      <c r="E242" s="54"/>
      <c r="F242" s="17">
        <f t="shared" si="4"/>
        <v>0</v>
      </c>
    </row>
    <row r="243" spans="1:6" ht="12.75" customHeight="1">
      <c r="A243" s="25" t="s">
        <v>859</v>
      </c>
      <c r="B243" s="28" t="s">
        <v>846</v>
      </c>
      <c r="C243" s="27" t="s">
        <v>385</v>
      </c>
      <c r="D243" s="35">
        <v>1</v>
      </c>
      <c r="E243" s="54"/>
      <c r="F243" s="17">
        <f t="shared" si="4"/>
        <v>0</v>
      </c>
    </row>
    <row r="244" spans="1:6" ht="12.75" customHeight="1">
      <c r="A244" s="25" t="s">
        <v>860</v>
      </c>
      <c r="B244" s="28" t="s">
        <v>848</v>
      </c>
      <c r="C244" s="27" t="s">
        <v>385</v>
      </c>
      <c r="D244" s="35">
        <v>1</v>
      </c>
      <c r="E244" s="54"/>
      <c r="F244" s="17">
        <f t="shared" si="4"/>
        <v>0</v>
      </c>
    </row>
    <row r="245" spans="1:6" ht="12.75" customHeight="1">
      <c r="A245" s="25" t="s">
        <v>861</v>
      </c>
      <c r="B245" s="28" t="s">
        <v>862</v>
      </c>
      <c r="C245" s="29"/>
      <c r="D245" s="36"/>
      <c r="E245" s="54"/>
      <c r="F245" s="17">
        <f t="shared" si="4"/>
        <v>0</v>
      </c>
    </row>
    <row r="246" spans="1:6" ht="12.75" customHeight="1">
      <c r="A246" s="25" t="s">
        <v>863</v>
      </c>
      <c r="B246" s="28" t="s">
        <v>852</v>
      </c>
      <c r="C246" s="27" t="s">
        <v>385</v>
      </c>
      <c r="D246" s="35">
        <v>2</v>
      </c>
      <c r="E246" s="54"/>
      <c r="F246" s="17">
        <f t="shared" si="4"/>
        <v>0</v>
      </c>
    </row>
    <row r="247" spans="1:6" ht="12.75" customHeight="1">
      <c r="A247" s="25" t="s">
        <v>864</v>
      </c>
      <c r="B247" s="28" t="s">
        <v>865</v>
      </c>
      <c r="C247" s="29"/>
      <c r="D247" s="36"/>
      <c r="E247" s="54"/>
      <c r="F247" s="17">
        <f t="shared" si="4"/>
        <v>0</v>
      </c>
    </row>
    <row r="248" spans="1:6" ht="12.75" customHeight="1">
      <c r="A248" s="25" t="s">
        <v>866</v>
      </c>
      <c r="B248" s="28" t="s">
        <v>867</v>
      </c>
      <c r="C248" s="27" t="s">
        <v>385</v>
      </c>
      <c r="D248" s="35">
        <v>4</v>
      </c>
      <c r="E248" s="54"/>
      <c r="F248" s="17">
        <f t="shared" si="4"/>
        <v>0</v>
      </c>
    </row>
    <row r="249" spans="1:6" ht="12.75" customHeight="1">
      <c r="A249" s="25" t="s">
        <v>868</v>
      </c>
      <c r="B249" s="28" t="s">
        <v>869</v>
      </c>
      <c r="C249" s="27" t="s">
        <v>385</v>
      </c>
      <c r="D249" s="35">
        <v>4</v>
      </c>
      <c r="E249" s="54"/>
      <c r="F249" s="17">
        <f t="shared" si="4"/>
        <v>0</v>
      </c>
    </row>
    <row r="250" spans="1:6" ht="12.75" customHeight="1">
      <c r="A250" s="25" t="s">
        <v>870</v>
      </c>
      <c r="B250" s="28" t="s">
        <v>871</v>
      </c>
      <c r="C250" s="27" t="s">
        <v>385</v>
      </c>
      <c r="D250" s="35">
        <v>4</v>
      </c>
      <c r="E250" s="54"/>
      <c r="F250" s="17">
        <f t="shared" si="4"/>
        <v>0</v>
      </c>
    </row>
    <row r="251" spans="1:6" ht="12.75" customHeight="1">
      <c r="A251" s="25" t="s">
        <v>872</v>
      </c>
      <c r="B251" s="28" t="s">
        <v>854</v>
      </c>
      <c r="C251" s="27" t="s">
        <v>385</v>
      </c>
      <c r="D251" s="35">
        <v>6</v>
      </c>
      <c r="E251" s="54"/>
      <c r="F251" s="17">
        <f t="shared" si="4"/>
        <v>0</v>
      </c>
    </row>
    <row r="252" spans="1:6" ht="12.75" customHeight="1">
      <c r="A252" s="25" t="s">
        <v>873</v>
      </c>
      <c r="B252" s="28" t="s">
        <v>856</v>
      </c>
      <c r="C252" s="27" t="s">
        <v>385</v>
      </c>
      <c r="D252" s="35">
        <v>8</v>
      </c>
      <c r="E252" s="54"/>
      <c r="F252" s="17">
        <f t="shared" si="4"/>
        <v>0</v>
      </c>
    </row>
    <row r="253" spans="1:6" ht="12.75" customHeight="1">
      <c r="A253" s="25" t="s">
        <v>874</v>
      </c>
      <c r="B253" s="28" t="s">
        <v>875</v>
      </c>
      <c r="C253" s="27" t="s">
        <v>385</v>
      </c>
      <c r="D253" s="35">
        <v>2</v>
      </c>
      <c r="E253" s="54"/>
      <c r="F253" s="17">
        <f t="shared" si="4"/>
        <v>0</v>
      </c>
    </row>
    <row r="254" spans="1:6" ht="12.75" customHeight="1">
      <c r="A254" s="25" t="s">
        <v>876</v>
      </c>
      <c r="B254" s="28" t="s">
        <v>877</v>
      </c>
      <c r="C254" s="27" t="s">
        <v>385</v>
      </c>
      <c r="D254" s="35">
        <v>2</v>
      </c>
      <c r="E254" s="54"/>
      <c r="F254" s="17">
        <f t="shared" si="4"/>
        <v>0</v>
      </c>
    </row>
    <row r="255" spans="1:6" ht="12.75" customHeight="1">
      <c r="A255" s="25" t="s">
        <v>878</v>
      </c>
      <c r="B255" s="28" t="s">
        <v>879</v>
      </c>
      <c r="C255" s="29"/>
      <c r="D255" s="36"/>
      <c r="E255" s="54"/>
      <c r="F255" s="17">
        <f t="shared" si="4"/>
        <v>0</v>
      </c>
    </row>
    <row r="256" spans="1:6" ht="12.75" customHeight="1">
      <c r="A256" s="25" t="s">
        <v>880</v>
      </c>
      <c r="B256" s="28" t="s">
        <v>881</v>
      </c>
      <c r="C256" s="27" t="s">
        <v>385</v>
      </c>
      <c r="D256" s="35">
        <v>4</v>
      </c>
      <c r="E256" s="54"/>
      <c r="F256" s="17">
        <f t="shared" si="4"/>
        <v>0</v>
      </c>
    </row>
    <row r="257" spans="1:6" ht="12.75" customHeight="1">
      <c r="A257" s="25" t="s">
        <v>882</v>
      </c>
      <c r="B257" s="28" t="s">
        <v>883</v>
      </c>
      <c r="C257" s="27" t="s">
        <v>385</v>
      </c>
      <c r="D257" s="35">
        <v>4</v>
      </c>
      <c r="E257" s="54"/>
      <c r="F257" s="17">
        <f t="shared" si="4"/>
        <v>0</v>
      </c>
    </row>
    <row r="258" spans="1:6" ht="12.75" customHeight="1">
      <c r="A258" s="25" t="s">
        <v>884</v>
      </c>
      <c r="B258" s="28" t="s">
        <v>867</v>
      </c>
      <c r="C258" s="27" t="s">
        <v>385</v>
      </c>
      <c r="D258" s="35">
        <v>8</v>
      </c>
      <c r="E258" s="54"/>
      <c r="F258" s="17">
        <f t="shared" si="4"/>
        <v>0</v>
      </c>
    </row>
    <row r="259" spans="1:6" ht="12.75" customHeight="1">
      <c r="A259" s="25" t="s">
        <v>885</v>
      </c>
      <c r="B259" s="28" t="s">
        <v>869</v>
      </c>
      <c r="C259" s="27" t="s">
        <v>385</v>
      </c>
      <c r="D259" s="35">
        <v>2</v>
      </c>
      <c r="E259" s="54"/>
      <c r="F259" s="17">
        <f t="shared" si="4"/>
        <v>0</v>
      </c>
    </row>
    <row r="260" spans="1:6" ht="12.75" customHeight="1">
      <c r="A260" s="25" t="s">
        <v>886</v>
      </c>
      <c r="B260" s="28" t="s">
        <v>871</v>
      </c>
      <c r="C260" s="27" t="s">
        <v>385</v>
      </c>
      <c r="D260" s="35">
        <v>2</v>
      </c>
      <c r="E260" s="54"/>
      <c r="F260" s="17">
        <f t="shared" si="4"/>
        <v>0</v>
      </c>
    </row>
    <row r="261" spans="1:6" ht="12.75" customHeight="1">
      <c r="A261" s="25" t="s">
        <v>887</v>
      </c>
      <c r="B261" s="28" t="s">
        <v>854</v>
      </c>
      <c r="C261" s="27" t="s">
        <v>385</v>
      </c>
      <c r="D261" s="35">
        <v>2</v>
      </c>
      <c r="E261" s="54"/>
      <c r="F261" s="17">
        <f t="shared" si="4"/>
        <v>0</v>
      </c>
    </row>
    <row r="262" spans="1:6" ht="12.75" customHeight="1">
      <c r="A262" s="25" t="s">
        <v>888</v>
      </c>
      <c r="B262" s="28" t="s">
        <v>889</v>
      </c>
      <c r="C262" s="29"/>
      <c r="D262" s="36"/>
      <c r="E262" s="54"/>
      <c r="F262" s="17">
        <f t="shared" si="4"/>
        <v>0</v>
      </c>
    </row>
    <row r="263" spans="1:6" ht="12.75" customHeight="1">
      <c r="A263" s="25" t="s">
        <v>890</v>
      </c>
      <c r="B263" s="28" t="s">
        <v>891</v>
      </c>
      <c r="C263" s="27" t="s">
        <v>385</v>
      </c>
      <c r="D263" s="35">
        <v>12</v>
      </c>
      <c r="E263" s="54"/>
      <c r="F263" s="17">
        <f t="shared" si="4"/>
        <v>0</v>
      </c>
    </row>
    <row r="264" spans="1:6" ht="12.75" customHeight="1">
      <c r="A264" s="25" t="s">
        <v>892</v>
      </c>
      <c r="B264" s="28" t="s">
        <v>893</v>
      </c>
      <c r="C264" s="27" t="s">
        <v>385</v>
      </c>
      <c r="D264" s="35">
        <v>2</v>
      </c>
      <c r="E264" s="54"/>
      <c r="F264" s="17">
        <f t="shared" si="4"/>
        <v>0</v>
      </c>
    </row>
    <row r="265" spans="1:6" ht="12.75" customHeight="1">
      <c r="A265" s="25" t="s">
        <v>894</v>
      </c>
      <c r="B265" s="28" t="s">
        <v>895</v>
      </c>
      <c r="C265" s="29"/>
      <c r="D265" s="36"/>
      <c r="E265" s="54"/>
      <c r="F265" s="17">
        <f t="shared" si="4"/>
        <v>0</v>
      </c>
    </row>
    <row r="266" spans="1:6" ht="12.75" customHeight="1">
      <c r="A266" s="25" t="s">
        <v>896</v>
      </c>
      <c r="B266" s="28" t="s">
        <v>881</v>
      </c>
      <c r="C266" s="27" t="s">
        <v>385</v>
      </c>
      <c r="D266" s="35">
        <v>1</v>
      </c>
      <c r="E266" s="54"/>
      <c r="F266" s="17">
        <f t="shared" si="4"/>
        <v>0</v>
      </c>
    </row>
    <row r="267" spans="1:6" ht="12.75" customHeight="1">
      <c r="A267" s="25" t="s">
        <v>897</v>
      </c>
      <c r="B267" s="28" t="s">
        <v>883</v>
      </c>
      <c r="C267" s="27" t="s">
        <v>385</v>
      </c>
      <c r="D267" s="35">
        <v>1</v>
      </c>
      <c r="E267" s="54"/>
      <c r="F267" s="17">
        <f t="shared" si="4"/>
        <v>0</v>
      </c>
    </row>
    <row r="268" spans="1:6" ht="12.75" customHeight="1">
      <c r="A268" s="25" t="s">
        <v>898</v>
      </c>
      <c r="B268" s="28" t="s">
        <v>867</v>
      </c>
      <c r="C268" s="27" t="s">
        <v>385</v>
      </c>
      <c r="D268" s="35">
        <v>2</v>
      </c>
      <c r="E268" s="54"/>
      <c r="F268" s="17">
        <f t="shared" si="4"/>
        <v>0</v>
      </c>
    </row>
    <row r="269" spans="1:6" ht="12.75" customHeight="1">
      <c r="A269" s="25" t="s">
        <v>899</v>
      </c>
      <c r="B269" s="28" t="s">
        <v>869</v>
      </c>
      <c r="C269" s="27" t="s">
        <v>385</v>
      </c>
      <c r="D269" s="35">
        <v>3</v>
      </c>
      <c r="E269" s="54"/>
      <c r="F269" s="17">
        <f t="shared" si="4"/>
        <v>0</v>
      </c>
    </row>
    <row r="270" spans="1:6" ht="12.75" customHeight="1">
      <c r="A270" s="25" t="s">
        <v>900</v>
      </c>
      <c r="B270" s="28" t="s">
        <v>871</v>
      </c>
      <c r="C270" s="27" t="s">
        <v>385</v>
      </c>
      <c r="D270" s="35">
        <v>1</v>
      </c>
      <c r="E270" s="54"/>
      <c r="F270" s="17">
        <f t="shared" si="4"/>
        <v>0</v>
      </c>
    </row>
    <row r="271" spans="1:6" ht="12.75" customHeight="1">
      <c r="A271" s="25" t="s">
        <v>901</v>
      </c>
      <c r="B271" s="28" t="s">
        <v>854</v>
      </c>
      <c r="C271" s="27" t="s">
        <v>385</v>
      </c>
      <c r="D271" s="35">
        <v>1</v>
      </c>
      <c r="E271" s="54"/>
      <c r="F271" s="17">
        <f t="shared" si="4"/>
        <v>0</v>
      </c>
    </row>
    <row r="272" spans="1:6" ht="12.75" customHeight="1">
      <c r="A272" s="25" t="s">
        <v>902</v>
      </c>
      <c r="B272" s="28" t="s">
        <v>903</v>
      </c>
      <c r="C272" s="29"/>
      <c r="D272" s="36"/>
      <c r="E272" s="54"/>
      <c r="F272" s="17">
        <f t="shared" si="4"/>
        <v>0</v>
      </c>
    </row>
    <row r="273" spans="1:6" ht="12.75" customHeight="1">
      <c r="A273" s="25" t="s">
        <v>904</v>
      </c>
      <c r="B273" s="28" t="s">
        <v>871</v>
      </c>
      <c r="C273" s="27" t="s">
        <v>385</v>
      </c>
      <c r="D273" s="35">
        <v>4</v>
      </c>
      <c r="E273" s="54"/>
      <c r="F273" s="17">
        <f t="shared" si="4"/>
        <v>0</v>
      </c>
    </row>
    <row r="274" spans="1:6" ht="12.75" customHeight="1">
      <c r="A274" s="25" t="s">
        <v>905</v>
      </c>
      <c r="B274" s="28" t="s">
        <v>854</v>
      </c>
      <c r="C274" s="27" t="s">
        <v>385</v>
      </c>
      <c r="D274" s="35">
        <v>2</v>
      </c>
      <c r="E274" s="54"/>
      <c r="F274" s="17">
        <f t="shared" si="4"/>
        <v>0</v>
      </c>
    </row>
    <row r="275" spans="1:6" ht="12.75" customHeight="1">
      <c r="A275" s="25" t="s">
        <v>906</v>
      </c>
      <c r="B275" s="28" t="s">
        <v>856</v>
      </c>
      <c r="C275" s="27" t="s">
        <v>385</v>
      </c>
      <c r="D275" s="35">
        <v>2</v>
      </c>
      <c r="E275" s="54"/>
      <c r="F275" s="17">
        <f t="shared" si="4"/>
        <v>0</v>
      </c>
    </row>
    <row r="276" spans="1:6" ht="12.75" customHeight="1">
      <c r="A276" s="25" t="s">
        <v>907</v>
      </c>
      <c r="B276" s="28" t="s">
        <v>908</v>
      </c>
      <c r="C276" s="29"/>
      <c r="D276" s="36"/>
      <c r="E276" s="54"/>
      <c r="F276" s="17">
        <f t="shared" si="4"/>
        <v>0</v>
      </c>
    </row>
    <row r="277" spans="1:6" ht="12.75" customHeight="1">
      <c r="A277" s="25" t="s">
        <v>909</v>
      </c>
      <c r="B277" s="28" t="s">
        <v>856</v>
      </c>
      <c r="C277" s="27" t="s">
        <v>385</v>
      </c>
      <c r="D277" s="35">
        <v>2</v>
      </c>
      <c r="E277" s="54"/>
      <c r="F277" s="17">
        <f t="shared" si="4"/>
        <v>0</v>
      </c>
    </row>
    <row r="278" spans="1:6" ht="12.75" customHeight="1">
      <c r="A278" s="25" t="s">
        <v>910</v>
      </c>
      <c r="B278" s="28" t="s">
        <v>875</v>
      </c>
      <c r="C278" s="27" t="s">
        <v>385</v>
      </c>
      <c r="D278" s="35"/>
      <c r="E278" s="54"/>
      <c r="F278" s="17">
        <f t="shared" si="4"/>
        <v>0</v>
      </c>
    </row>
    <row r="279" spans="1:6" ht="12.75" customHeight="1">
      <c r="A279" s="25" t="s">
        <v>911</v>
      </c>
      <c r="B279" s="28" t="s">
        <v>877</v>
      </c>
      <c r="C279" s="27" t="s">
        <v>385</v>
      </c>
      <c r="D279" s="35"/>
      <c r="E279" s="54"/>
      <c r="F279" s="17">
        <f t="shared" si="4"/>
        <v>0</v>
      </c>
    </row>
    <row r="280" spans="1:6" ht="12.75" customHeight="1">
      <c r="A280" s="25" t="s">
        <v>912</v>
      </c>
      <c r="B280" s="28" t="s">
        <v>913</v>
      </c>
      <c r="C280" s="29"/>
      <c r="D280" s="36"/>
      <c r="E280" s="54"/>
      <c r="F280" s="17">
        <f t="shared" si="4"/>
        <v>0</v>
      </c>
    </row>
    <row r="281" spans="1:6" ht="12.75" customHeight="1">
      <c r="A281" s="25" t="s">
        <v>914</v>
      </c>
      <c r="B281" s="28" t="s">
        <v>891</v>
      </c>
      <c r="C281" s="27" t="s">
        <v>385</v>
      </c>
      <c r="D281" s="35"/>
      <c r="E281" s="54"/>
      <c r="F281" s="17">
        <f t="shared" si="4"/>
        <v>0</v>
      </c>
    </row>
    <row r="282" spans="1:6" ht="12.75" customHeight="1">
      <c r="A282" s="25" t="s">
        <v>915</v>
      </c>
      <c r="B282" s="28" t="s">
        <v>916</v>
      </c>
      <c r="C282" s="27" t="s">
        <v>385</v>
      </c>
      <c r="D282" s="35">
        <v>1</v>
      </c>
      <c r="E282" s="54"/>
      <c r="F282" s="17">
        <f t="shared" si="4"/>
        <v>0</v>
      </c>
    </row>
    <row r="283" spans="1:6" ht="12.75" customHeight="1">
      <c r="A283" s="25" t="s">
        <v>917</v>
      </c>
      <c r="B283" s="28" t="s">
        <v>918</v>
      </c>
      <c r="C283" s="29"/>
      <c r="D283" s="36"/>
      <c r="E283" s="54"/>
      <c r="F283" s="17">
        <f t="shared" si="4"/>
        <v>0</v>
      </c>
    </row>
    <row r="284" spans="1:6" ht="12.75" customHeight="1">
      <c r="A284" s="25" t="s">
        <v>919</v>
      </c>
      <c r="B284" s="28" t="s">
        <v>883</v>
      </c>
      <c r="C284" s="27" t="s">
        <v>385</v>
      </c>
      <c r="D284" s="35">
        <v>2</v>
      </c>
      <c r="E284" s="54"/>
      <c r="F284" s="17">
        <f t="shared" si="4"/>
        <v>0</v>
      </c>
    </row>
    <row r="285" spans="1:6" ht="12.75" customHeight="1">
      <c r="A285" s="25" t="s">
        <v>920</v>
      </c>
      <c r="B285" s="28" t="s">
        <v>867</v>
      </c>
      <c r="C285" s="27" t="s">
        <v>385</v>
      </c>
      <c r="D285" s="35"/>
      <c r="E285" s="54"/>
      <c r="F285" s="17">
        <f t="shared" si="4"/>
        <v>0</v>
      </c>
    </row>
    <row r="286" spans="1:6" ht="12.75" customHeight="1">
      <c r="A286" s="25" t="s">
        <v>921</v>
      </c>
      <c r="B286" s="28" t="s">
        <v>869</v>
      </c>
      <c r="C286" s="27" t="s">
        <v>385</v>
      </c>
      <c r="D286" s="35">
        <v>1</v>
      </c>
      <c r="E286" s="54"/>
      <c r="F286" s="17">
        <f t="shared" si="4"/>
        <v>0</v>
      </c>
    </row>
    <row r="287" spans="1:6" ht="12.75" customHeight="1">
      <c r="A287" s="25" t="s">
        <v>922</v>
      </c>
      <c r="B287" s="28" t="s">
        <v>923</v>
      </c>
      <c r="C287" s="29"/>
      <c r="D287" s="36"/>
      <c r="E287" s="54"/>
      <c r="F287" s="17">
        <f t="shared" si="4"/>
        <v>0</v>
      </c>
    </row>
    <row r="288" spans="1:6" ht="12.75" customHeight="1">
      <c r="A288" s="25" t="s">
        <v>924</v>
      </c>
      <c r="B288" s="28" t="s">
        <v>925</v>
      </c>
      <c r="C288" s="27" t="s">
        <v>385</v>
      </c>
      <c r="D288" s="35"/>
      <c r="E288" s="54"/>
      <c r="F288" s="17">
        <f t="shared" si="4"/>
        <v>0</v>
      </c>
    </row>
    <row r="289" spans="1:6" ht="12.75" customHeight="1">
      <c r="A289" s="25" t="s">
        <v>926</v>
      </c>
      <c r="B289" s="28" t="s">
        <v>927</v>
      </c>
      <c r="C289" s="27" t="s">
        <v>385</v>
      </c>
      <c r="D289" s="35"/>
      <c r="E289" s="54"/>
      <c r="F289" s="17">
        <f t="shared" si="4"/>
        <v>0</v>
      </c>
    </row>
    <row r="290" spans="1:6" ht="12.75" customHeight="1">
      <c r="A290" s="25" t="s">
        <v>928</v>
      </c>
      <c r="B290" s="28" t="s">
        <v>846</v>
      </c>
      <c r="C290" s="27" t="s">
        <v>385</v>
      </c>
      <c r="D290" s="35">
        <v>2</v>
      </c>
      <c r="E290" s="54"/>
      <c r="F290" s="17">
        <f t="shared" si="4"/>
        <v>0</v>
      </c>
    </row>
    <row r="291" spans="1:6" ht="12.75" customHeight="1">
      <c r="A291" s="25" t="s">
        <v>929</v>
      </c>
      <c r="B291" s="28" t="s">
        <v>930</v>
      </c>
      <c r="C291" s="27" t="s">
        <v>385</v>
      </c>
      <c r="D291" s="35"/>
      <c r="E291" s="54"/>
      <c r="F291" s="17">
        <f t="shared" si="4"/>
        <v>0</v>
      </c>
    </row>
    <row r="292" spans="1:6" ht="12.75" customHeight="1">
      <c r="A292" s="25" t="s">
        <v>931</v>
      </c>
      <c r="B292" s="28" t="s">
        <v>932</v>
      </c>
      <c r="C292" s="27" t="s">
        <v>385</v>
      </c>
      <c r="D292" s="35">
        <v>2</v>
      </c>
      <c r="E292" s="54"/>
      <c r="F292" s="17">
        <f t="shared" si="4"/>
        <v>0</v>
      </c>
    </row>
    <row r="293" spans="1:6" ht="12.75" customHeight="1">
      <c r="A293" s="25" t="s">
        <v>933</v>
      </c>
      <c r="B293" s="28" t="s">
        <v>934</v>
      </c>
      <c r="C293" s="27" t="s">
        <v>385</v>
      </c>
      <c r="D293" s="35">
        <v>2</v>
      </c>
      <c r="E293" s="54"/>
      <c r="F293" s="17">
        <f t="shared" si="4"/>
        <v>0</v>
      </c>
    </row>
    <row r="294" spans="1:6" ht="12.75" customHeight="1">
      <c r="A294" s="25" t="s">
        <v>935</v>
      </c>
      <c r="B294" s="28" t="s">
        <v>936</v>
      </c>
      <c r="C294" s="29"/>
      <c r="D294" s="36"/>
      <c r="E294" s="54"/>
      <c r="F294" s="17">
        <f t="shared" si="4"/>
        <v>0</v>
      </c>
    </row>
    <row r="295" spans="1:6" ht="12.75" customHeight="1">
      <c r="A295" s="25" t="s">
        <v>937</v>
      </c>
      <c r="B295" s="28" t="s">
        <v>938</v>
      </c>
      <c r="C295" s="27" t="s">
        <v>385</v>
      </c>
      <c r="D295" s="35"/>
      <c r="E295" s="54"/>
      <c r="F295" s="17">
        <f t="shared" si="4"/>
        <v>0</v>
      </c>
    </row>
    <row r="296" spans="1:6" ht="12.75" customHeight="1">
      <c r="A296" s="25" t="s">
        <v>939</v>
      </c>
      <c r="B296" s="28" t="s">
        <v>881</v>
      </c>
      <c r="C296" s="27" t="s">
        <v>385</v>
      </c>
      <c r="D296" s="35">
        <v>6</v>
      </c>
      <c r="E296" s="54"/>
      <c r="F296" s="17">
        <f t="shared" si="4"/>
        <v>0</v>
      </c>
    </row>
    <row r="297" spans="1:6" ht="12.75" customHeight="1">
      <c r="A297" s="25" t="s">
        <v>940</v>
      </c>
      <c r="B297" s="28" t="s">
        <v>883</v>
      </c>
      <c r="C297" s="27" t="s">
        <v>385</v>
      </c>
      <c r="D297" s="35">
        <v>4</v>
      </c>
      <c r="E297" s="54"/>
      <c r="F297" s="17">
        <f t="shared" si="4"/>
        <v>0</v>
      </c>
    </row>
    <row r="298" spans="1:6" ht="12.75" customHeight="1">
      <c r="A298" s="25" t="s">
        <v>941</v>
      </c>
      <c r="B298" s="28" t="s">
        <v>942</v>
      </c>
      <c r="C298" s="29"/>
      <c r="D298" s="36"/>
      <c r="E298" s="54"/>
      <c r="F298" s="17">
        <f t="shared" si="4"/>
        <v>0</v>
      </c>
    </row>
    <row r="299" spans="1:6" ht="12.75" customHeight="1">
      <c r="A299" s="25" t="s">
        <v>943</v>
      </c>
      <c r="B299" s="28" t="s">
        <v>877</v>
      </c>
      <c r="C299" s="27" t="s">
        <v>385</v>
      </c>
      <c r="D299" s="35">
        <v>1</v>
      </c>
      <c r="E299" s="54"/>
      <c r="F299" s="17">
        <f aca="true" t="shared" si="5" ref="F299:F362">E299*D299</f>
        <v>0</v>
      </c>
    </row>
    <row r="300" spans="1:6" ht="12.75" customHeight="1">
      <c r="A300" s="25" t="s">
        <v>944</v>
      </c>
      <c r="B300" s="28" t="s">
        <v>945</v>
      </c>
      <c r="C300" s="29"/>
      <c r="D300" s="36"/>
      <c r="E300" s="54"/>
      <c r="F300" s="17">
        <f t="shared" si="5"/>
        <v>0</v>
      </c>
    </row>
    <row r="301" spans="1:6" ht="12.75" customHeight="1">
      <c r="A301" s="25" t="s">
        <v>946</v>
      </c>
      <c r="B301" s="28" t="s">
        <v>947</v>
      </c>
      <c r="C301" s="27" t="s">
        <v>385</v>
      </c>
      <c r="D301" s="35"/>
      <c r="E301" s="54"/>
      <c r="F301" s="17">
        <f t="shared" si="5"/>
        <v>0</v>
      </c>
    </row>
    <row r="302" spans="1:6" ht="12.75" customHeight="1">
      <c r="A302" s="25" t="s">
        <v>948</v>
      </c>
      <c r="B302" s="28" t="s">
        <v>949</v>
      </c>
      <c r="C302" s="27" t="s">
        <v>385</v>
      </c>
      <c r="D302" s="35">
        <v>2</v>
      </c>
      <c r="E302" s="54"/>
      <c r="F302" s="17">
        <f t="shared" si="5"/>
        <v>0</v>
      </c>
    </row>
    <row r="303" spans="1:6" ht="12.75" customHeight="1">
      <c r="A303" s="25" t="s">
        <v>950</v>
      </c>
      <c r="B303" s="28" t="s">
        <v>951</v>
      </c>
      <c r="C303" s="27" t="s">
        <v>385</v>
      </c>
      <c r="D303" s="35"/>
      <c r="E303" s="54"/>
      <c r="F303" s="17">
        <f t="shared" si="5"/>
        <v>0</v>
      </c>
    </row>
    <row r="304" spans="1:6" ht="12.75" customHeight="1">
      <c r="A304" s="25" t="s">
        <v>952</v>
      </c>
      <c r="B304" s="28" t="s">
        <v>953</v>
      </c>
      <c r="C304" s="27" t="s">
        <v>385</v>
      </c>
      <c r="D304" s="35">
        <v>1</v>
      </c>
      <c r="E304" s="54"/>
      <c r="F304" s="17">
        <f t="shared" si="5"/>
        <v>0</v>
      </c>
    </row>
    <row r="305" spans="1:6" ht="12.75" customHeight="1">
      <c r="A305" s="25" t="s">
        <v>954</v>
      </c>
      <c r="B305" s="28" t="s">
        <v>955</v>
      </c>
      <c r="C305" s="27" t="s">
        <v>385</v>
      </c>
      <c r="D305" s="35">
        <v>1</v>
      </c>
      <c r="E305" s="54"/>
      <c r="F305" s="17">
        <f t="shared" si="5"/>
        <v>0</v>
      </c>
    </row>
    <row r="306" spans="1:6" ht="12.75" customHeight="1">
      <c r="A306" s="25" t="s">
        <v>956</v>
      </c>
      <c r="B306" s="28" t="s">
        <v>957</v>
      </c>
      <c r="C306" s="29"/>
      <c r="D306" s="36"/>
      <c r="E306" s="54"/>
      <c r="F306" s="17">
        <f t="shared" si="5"/>
        <v>0</v>
      </c>
    </row>
    <row r="307" spans="1:6" ht="12.75" customHeight="1">
      <c r="A307" s="25" t="s">
        <v>958</v>
      </c>
      <c r="B307" s="28" t="s">
        <v>871</v>
      </c>
      <c r="C307" s="27" t="s">
        <v>385</v>
      </c>
      <c r="D307" s="35">
        <v>2</v>
      </c>
      <c r="E307" s="54"/>
      <c r="F307" s="17">
        <f t="shared" si="5"/>
        <v>0</v>
      </c>
    </row>
    <row r="308" spans="1:6" ht="12.75" customHeight="1">
      <c r="A308" s="25" t="s">
        <v>959</v>
      </c>
      <c r="B308" s="28" t="s">
        <v>960</v>
      </c>
      <c r="C308" s="27" t="s">
        <v>385</v>
      </c>
      <c r="D308" s="35">
        <v>2</v>
      </c>
      <c r="E308" s="54"/>
      <c r="F308" s="17">
        <f t="shared" si="5"/>
        <v>0</v>
      </c>
    </row>
    <row r="309" spans="1:6" ht="12.75" customHeight="1">
      <c r="A309" s="25" t="s">
        <v>961</v>
      </c>
      <c r="B309" s="28" t="s">
        <v>962</v>
      </c>
      <c r="C309" s="29"/>
      <c r="D309" s="36"/>
      <c r="E309" s="54"/>
      <c r="F309" s="17">
        <f t="shared" si="5"/>
        <v>0</v>
      </c>
    </row>
    <row r="310" spans="1:6" ht="12.75" customHeight="1">
      <c r="A310" s="25" t="s">
        <v>1035</v>
      </c>
      <c r="B310" s="28" t="s">
        <v>1036</v>
      </c>
      <c r="C310" s="27" t="s">
        <v>385</v>
      </c>
      <c r="D310" s="35"/>
      <c r="E310" s="54"/>
      <c r="F310" s="17">
        <f t="shared" si="5"/>
        <v>0</v>
      </c>
    </row>
    <row r="311" spans="1:6" ht="12.75" customHeight="1">
      <c r="A311" s="25" t="s">
        <v>1037</v>
      </c>
      <c r="B311" s="28" t="s">
        <v>1038</v>
      </c>
      <c r="C311" s="27" t="s">
        <v>385</v>
      </c>
      <c r="D311" s="35">
        <v>2</v>
      </c>
      <c r="E311" s="54"/>
      <c r="F311" s="17">
        <f t="shared" si="5"/>
        <v>0</v>
      </c>
    </row>
    <row r="312" spans="1:6" ht="12.75" customHeight="1">
      <c r="A312" s="25" t="s">
        <v>1039</v>
      </c>
      <c r="B312" s="28" t="s">
        <v>1040</v>
      </c>
      <c r="C312" s="29"/>
      <c r="D312" s="36"/>
      <c r="E312" s="54"/>
      <c r="F312" s="17">
        <f t="shared" si="5"/>
        <v>0</v>
      </c>
    </row>
    <row r="313" spans="1:6" ht="12.75" customHeight="1">
      <c r="A313" s="25" t="s">
        <v>1041</v>
      </c>
      <c r="B313" s="28" t="s">
        <v>891</v>
      </c>
      <c r="C313" s="27" t="s">
        <v>385</v>
      </c>
      <c r="D313" s="35">
        <v>14</v>
      </c>
      <c r="E313" s="54"/>
      <c r="F313" s="17">
        <f t="shared" si="5"/>
        <v>0</v>
      </c>
    </row>
    <row r="314" spans="1:6" ht="12.75" customHeight="1">
      <c r="A314" s="25" t="s">
        <v>1042</v>
      </c>
      <c r="B314" s="28" t="s">
        <v>1043</v>
      </c>
      <c r="C314" s="29"/>
      <c r="D314" s="36"/>
      <c r="E314" s="54"/>
      <c r="F314" s="17">
        <f t="shared" si="5"/>
        <v>0</v>
      </c>
    </row>
    <row r="315" spans="1:6" ht="12.75" customHeight="1">
      <c r="A315" s="25" t="s">
        <v>1044</v>
      </c>
      <c r="B315" s="28" t="s">
        <v>1045</v>
      </c>
      <c r="C315" s="27" t="s">
        <v>385</v>
      </c>
      <c r="D315" s="35">
        <v>2</v>
      </c>
      <c r="E315" s="54"/>
      <c r="F315" s="17">
        <f t="shared" si="5"/>
        <v>0</v>
      </c>
    </row>
    <row r="316" spans="1:6" ht="12.75" customHeight="1">
      <c r="A316" s="25" t="s">
        <v>1046</v>
      </c>
      <c r="B316" s="28" t="s">
        <v>1047</v>
      </c>
      <c r="C316" s="29"/>
      <c r="D316" s="36"/>
      <c r="E316" s="54"/>
      <c r="F316" s="17">
        <f t="shared" si="5"/>
        <v>0</v>
      </c>
    </row>
    <row r="317" spans="1:6" ht="12.75" customHeight="1">
      <c r="A317" s="25" t="s">
        <v>1048</v>
      </c>
      <c r="B317" s="28" t="s">
        <v>1049</v>
      </c>
      <c r="C317" s="27" t="s">
        <v>385</v>
      </c>
      <c r="D317" s="35"/>
      <c r="E317" s="54"/>
      <c r="F317" s="17">
        <f t="shared" si="5"/>
        <v>0</v>
      </c>
    </row>
    <row r="318" spans="1:6" ht="12.75" customHeight="1">
      <c r="A318" s="25" t="s">
        <v>1050</v>
      </c>
      <c r="B318" s="28" t="s">
        <v>1051</v>
      </c>
      <c r="C318" s="27" t="s">
        <v>385</v>
      </c>
      <c r="D318" s="35">
        <v>1</v>
      </c>
      <c r="E318" s="54"/>
      <c r="F318" s="17">
        <f t="shared" si="5"/>
        <v>0</v>
      </c>
    </row>
    <row r="319" spans="1:6" ht="12.75" customHeight="1">
      <c r="A319" s="25" t="s">
        <v>1052</v>
      </c>
      <c r="B319" s="28" t="s">
        <v>1053</v>
      </c>
      <c r="C319" s="27" t="s">
        <v>385</v>
      </c>
      <c r="D319" s="35">
        <v>3</v>
      </c>
      <c r="E319" s="54"/>
      <c r="F319" s="17">
        <f t="shared" si="5"/>
        <v>0</v>
      </c>
    </row>
    <row r="320" spans="1:6" ht="12.75" customHeight="1">
      <c r="A320" s="25" t="s">
        <v>1054</v>
      </c>
      <c r="B320" s="28" t="s">
        <v>1055</v>
      </c>
      <c r="C320" s="27" t="s">
        <v>385</v>
      </c>
      <c r="D320" s="35"/>
      <c r="E320" s="54"/>
      <c r="F320" s="17">
        <f t="shared" si="5"/>
        <v>0</v>
      </c>
    </row>
    <row r="321" spans="1:7" ht="12.75" customHeight="1">
      <c r="A321" s="25" t="s">
        <v>1056</v>
      </c>
      <c r="B321" s="28" t="s">
        <v>1057</v>
      </c>
      <c r="C321" s="29"/>
      <c r="D321" s="36"/>
      <c r="E321" s="54"/>
      <c r="F321" s="17">
        <f t="shared" si="5"/>
        <v>0</v>
      </c>
      <c r="G321" s="71"/>
    </row>
    <row r="322" spans="1:7" ht="12.75" customHeight="1">
      <c r="A322" s="25" t="s">
        <v>1058</v>
      </c>
      <c r="B322" s="28" t="s">
        <v>1059</v>
      </c>
      <c r="C322" s="27" t="s">
        <v>385</v>
      </c>
      <c r="D322" s="35"/>
      <c r="E322" s="54"/>
      <c r="F322" s="17">
        <f t="shared" si="5"/>
        <v>0</v>
      </c>
      <c r="G322" s="71"/>
    </row>
    <row r="323" spans="1:7" ht="12.75" customHeight="1">
      <c r="A323" s="25" t="s">
        <v>1060</v>
      </c>
      <c r="B323" s="28" t="s">
        <v>1061</v>
      </c>
      <c r="C323" s="27" t="s">
        <v>385</v>
      </c>
      <c r="D323" s="35">
        <v>2</v>
      </c>
      <c r="E323" s="54"/>
      <c r="F323" s="17">
        <f t="shared" si="5"/>
        <v>0</v>
      </c>
      <c r="G323" s="71"/>
    </row>
    <row r="324" spans="1:7" ht="12.75" customHeight="1">
      <c r="A324" s="25" t="s">
        <v>1062</v>
      </c>
      <c r="B324" s="28" t="s">
        <v>1063</v>
      </c>
      <c r="C324" s="27" t="s">
        <v>385</v>
      </c>
      <c r="D324" s="35">
        <v>1</v>
      </c>
      <c r="E324" s="54"/>
      <c r="F324" s="17">
        <f t="shared" si="5"/>
        <v>0</v>
      </c>
      <c r="G324" s="71"/>
    </row>
    <row r="325" spans="1:7" ht="12.75" customHeight="1">
      <c r="A325" s="25" t="s">
        <v>1064</v>
      </c>
      <c r="B325" s="28" t="s">
        <v>1065</v>
      </c>
      <c r="C325" s="27" t="s">
        <v>385</v>
      </c>
      <c r="D325" s="35"/>
      <c r="E325" s="54"/>
      <c r="F325" s="17">
        <f t="shared" si="5"/>
        <v>0</v>
      </c>
      <c r="G325" s="71"/>
    </row>
    <row r="326" spans="1:7" ht="12.75" customHeight="1">
      <c r="A326" s="25" t="s">
        <v>1066</v>
      </c>
      <c r="B326" s="28" t="s">
        <v>1067</v>
      </c>
      <c r="C326" s="27" t="s">
        <v>385</v>
      </c>
      <c r="D326" s="35"/>
      <c r="E326" s="54"/>
      <c r="F326" s="17">
        <f t="shared" si="5"/>
        <v>0</v>
      </c>
      <c r="G326" s="71"/>
    </row>
    <row r="327" spans="1:7" ht="12.75" customHeight="1">
      <c r="A327" s="25" t="s">
        <v>1068</v>
      </c>
      <c r="B327" s="28" t="s">
        <v>1069</v>
      </c>
      <c r="C327" s="27" t="s">
        <v>385</v>
      </c>
      <c r="D327" s="35">
        <v>2</v>
      </c>
      <c r="E327" s="54"/>
      <c r="F327" s="17">
        <f t="shared" si="5"/>
        <v>0</v>
      </c>
      <c r="G327" s="71"/>
    </row>
    <row r="328" spans="1:7" ht="12.75" customHeight="1">
      <c r="A328" s="25" t="s">
        <v>1070</v>
      </c>
      <c r="B328" s="28" t="s">
        <v>1071</v>
      </c>
      <c r="C328" s="27" t="s">
        <v>385</v>
      </c>
      <c r="D328" s="35"/>
      <c r="E328" s="54"/>
      <c r="F328" s="17">
        <f t="shared" si="5"/>
        <v>0</v>
      </c>
      <c r="G328" s="71"/>
    </row>
    <row r="329" spans="1:7" ht="12.75" customHeight="1">
      <c r="A329" s="25" t="s">
        <v>1072</v>
      </c>
      <c r="B329" s="28" t="s">
        <v>1073</v>
      </c>
      <c r="C329" s="27" t="s">
        <v>385</v>
      </c>
      <c r="D329" s="35"/>
      <c r="E329" s="54"/>
      <c r="F329" s="17">
        <f t="shared" si="5"/>
        <v>0</v>
      </c>
      <c r="G329" s="71"/>
    </row>
    <row r="330" spans="1:7" ht="12.75" customHeight="1">
      <c r="A330" s="25" t="s">
        <v>1074</v>
      </c>
      <c r="B330" s="28" t="s">
        <v>1075</v>
      </c>
      <c r="C330" s="27" t="s">
        <v>385</v>
      </c>
      <c r="D330" s="35"/>
      <c r="E330" s="54"/>
      <c r="F330" s="17">
        <f t="shared" si="5"/>
        <v>0</v>
      </c>
      <c r="G330" s="71"/>
    </row>
    <row r="331" spans="1:7" ht="12.75" customHeight="1">
      <c r="A331" s="25" t="s">
        <v>1076</v>
      </c>
      <c r="B331" s="28" t="s">
        <v>1077</v>
      </c>
      <c r="C331" s="27" t="s">
        <v>385</v>
      </c>
      <c r="D331" s="35">
        <v>12</v>
      </c>
      <c r="E331" s="54"/>
      <c r="F331" s="17">
        <f t="shared" si="5"/>
        <v>0</v>
      </c>
      <c r="G331" s="71"/>
    </row>
    <row r="332" spans="1:7" ht="12.75" customHeight="1">
      <c r="A332" s="25" t="s">
        <v>1078</v>
      </c>
      <c r="B332" s="28" t="s">
        <v>1079</v>
      </c>
      <c r="C332" s="29"/>
      <c r="D332" s="36"/>
      <c r="E332" s="54"/>
      <c r="F332" s="17">
        <f t="shared" si="5"/>
        <v>0</v>
      </c>
      <c r="G332" s="71"/>
    </row>
    <row r="333" spans="1:7" ht="12.75" customHeight="1">
      <c r="A333" s="25" t="s">
        <v>1080</v>
      </c>
      <c r="B333" s="28" t="s">
        <v>1081</v>
      </c>
      <c r="C333" s="27" t="s">
        <v>393</v>
      </c>
      <c r="D333" s="35">
        <v>4</v>
      </c>
      <c r="E333" s="54"/>
      <c r="F333" s="17">
        <f t="shared" si="5"/>
        <v>0</v>
      </c>
      <c r="G333" s="71"/>
    </row>
    <row r="334" spans="1:7" ht="12.75" customHeight="1">
      <c r="A334" s="25" t="s">
        <v>1082</v>
      </c>
      <c r="B334" s="28" t="s">
        <v>12</v>
      </c>
      <c r="C334" s="29"/>
      <c r="D334" s="36"/>
      <c r="E334" s="54"/>
      <c r="F334" s="17">
        <f t="shared" si="5"/>
        <v>0</v>
      </c>
      <c r="G334" s="71"/>
    </row>
    <row r="335" spans="1:7" ht="12.75" customHeight="1">
      <c r="A335" s="25" t="s">
        <v>13</v>
      </c>
      <c r="B335" s="28" t="s">
        <v>14</v>
      </c>
      <c r="C335" s="27" t="s">
        <v>385</v>
      </c>
      <c r="D335" s="35">
        <v>1</v>
      </c>
      <c r="E335" s="54"/>
      <c r="F335" s="17">
        <f t="shared" si="5"/>
        <v>0</v>
      </c>
      <c r="G335" s="71"/>
    </row>
    <row r="336" spans="1:7" ht="12.75" customHeight="1">
      <c r="A336" s="25" t="s">
        <v>15</v>
      </c>
      <c r="B336" s="28" t="s">
        <v>16</v>
      </c>
      <c r="C336" s="29"/>
      <c r="D336" s="36"/>
      <c r="E336" s="54"/>
      <c r="F336" s="17">
        <f t="shared" si="5"/>
        <v>0</v>
      </c>
      <c r="G336" s="71"/>
    </row>
    <row r="337" spans="1:7" ht="12.75" customHeight="1">
      <c r="A337" s="25" t="s">
        <v>17</v>
      </c>
      <c r="B337" s="28" t="s">
        <v>871</v>
      </c>
      <c r="C337" s="27" t="s">
        <v>385</v>
      </c>
      <c r="D337" s="35">
        <v>2</v>
      </c>
      <c r="E337" s="54"/>
      <c r="F337" s="17">
        <f t="shared" si="5"/>
        <v>0</v>
      </c>
      <c r="G337" s="71"/>
    </row>
    <row r="338" spans="1:7" ht="12.75" customHeight="1">
      <c r="A338" s="25" t="s">
        <v>18</v>
      </c>
      <c r="B338" s="28" t="s">
        <v>19</v>
      </c>
      <c r="C338" s="29"/>
      <c r="D338" s="36"/>
      <c r="E338" s="54"/>
      <c r="F338" s="17">
        <f t="shared" si="5"/>
        <v>0</v>
      </c>
      <c r="G338" s="71"/>
    </row>
    <row r="339" spans="1:7" ht="12.75" customHeight="1">
      <c r="A339" s="25" t="s">
        <v>20</v>
      </c>
      <c r="B339" s="28" t="s">
        <v>871</v>
      </c>
      <c r="C339" s="27" t="s">
        <v>385</v>
      </c>
      <c r="D339" s="35">
        <v>2</v>
      </c>
      <c r="E339" s="54"/>
      <c r="F339" s="17">
        <f t="shared" si="5"/>
        <v>0</v>
      </c>
      <c r="G339" s="71"/>
    </row>
    <row r="340" spans="1:7" ht="12.75" customHeight="1">
      <c r="A340" s="25" t="s">
        <v>21</v>
      </c>
      <c r="B340" s="28" t="s">
        <v>22</v>
      </c>
      <c r="C340" s="29"/>
      <c r="D340" s="36"/>
      <c r="E340" s="54"/>
      <c r="F340" s="17">
        <f t="shared" si="5"/>
        <v>0</v>
      </c>
      <c r="G340" s="71"/>
    </row>
    <row r="341" spans="1:7" ht="12.75" customHeight="1">
      <c r="A341" s="25" t="s">
        <v>23</v>
      </c>
      <c r="B341" s="28" t="s">
        <v>881</v>
      </c>
      <c r="C341" s="27" t="s">
        <v>385</v>
      </c>
      <c r="D341" s="35"/>
      <c r="E341" s="54"/>
      <c r="F341" s="17">
        <f t="shared" si="5"/>
        <v>0</v>
      </c>
      <c r="G341" s="71"/>
    </row>
    <row r="342" spans="1:7" ht="12.75" customHeight="1">
      <c r="A342" s="25" t="s">
        <v>24</v>
      </c>
      <c r="B342" s="28" t="s">
        <v>883</v>
      </c>
      <c r="C342" s="27" t="s">
        <v>385</v>
      </c>
      <c r="D342" s="35"/>
      <c r="E342" s="54"/>
      <c r="F342" s="17">
        <f t="shared" si="5"/>
        <v>0</v>
      </c>
      <c r="G342" s="71"/>
    </row>
    <row r="343" spans="1:7" ht="12.75" customHeight="1">
      <c r="A343" s="25" t="s">
        <v>25</v>
      </c>
      <c r="B343" s="28" t="s">
        <v>867</v>
      </c>
      <c r="C343" s="27" t="s">
        <v>385</v>
      </c>
      <c r="D343" s="35">
        <v>2</v>
      </c>
      <c r="E343" s="54"/>
      <c r="F343" s="17">
        <f t="shared" si="5"/>
        <v>0</v>
      </c>
      <c r="G343" s="71"/>
    </row>
    <row r="344" spans="1:7" ht="12.75" customHeight="1">
      <c r="A344" s="25" t="s">
        <v>26</v>
      </c>
      <c r="B344" s="28" t="s">
        <v>869</v>
      </c>
      <c r="C344" s="27" t="s">
        <v>385</v>
      </c>
      <c r="D344" s="35"/>
      <c r="E344" s="54"/>
      <c r="F344" s="17">
        <f t="shared" si="5"/>
        <v>0</v>
      </c>
      <c r="G344" s="71"/>
    </row>
    <row r="345" spans="1:7" ht="12.75" customHeight="1">
      <c r="A345" s="25" t="s">
        <v>27</v>
      </c>
      <c r="B345" s="28" t="s">
        <v>871</v>
      </c>
      <c r="C345" s="27" t="s">
        <v>385</v>
      </c>
      <c r="D345" s="35">
        <v>2</v>
      </c>
      <c r="E345" s="54"/>
      <c r="F345" s="17">
        <f t="shared" si="5"/>
        <v>0</v>
      </c>
      <c r="G345" s="71"/>
    </row>
    <row r="346" spans="1:7" ht="12.75" customHeight="1">
      <c r="A346" s="25" t="s">
        <v>28</v>
      </c>
      <c r="B346" s="28" t="s">
        <v>854</v>
      </c>
      <c r="C346" s="27" t="s">
        <v>385</v>
      </c>
      <c r="D346" s="35">
        <v>2</v>
      </c>
      <c r="E346" s="54"/>
      <c r="F346" s="17">
        <f t="shared" si="5"/>
        <v>0</v>
      </c>
      <c r="G346" s="71"/>
    </row>
    <row r="347" spans="1:7" ht="12.75" customHeight="1">
      <c r="A347" s="25" t="s">
        <v>29</v>
      </c>
      <c r="B347" s="28" t="s">
        <v>856</v>
      </c>
      <c r="C347" s="27" t="s">
        <v>385</v>
      </c>
      <c r="D347" s="35"/>
      <c r="E347" s="54"/>
      <c r="F347" s="17">
        <f t="shared" si="5"/>
        <v>0</v>
      </c>
      <c r="G347" s="71"/>
    </row>
    <row r="348" spans="1:7" ht="12.75" customHeight="1">
      <c r="A348" s="25" t="s">
        <v>30</v>
      </c>
      <c r="B348" s="28" t="s">
        <v>31</v>
      </c>
      <c r="C348" s="29"/>
      <c r="D348" s="36"/>
      <c r="E348" s="54"/>
      <c r="F348" s="17">
        <f t="shared" si="5"/>
        <v>0</v>
      </c>
      <c r="G348" s="71"/>
    </row>
    <row r="349" spans="1:7" ht="12.75" customHeight="1">
      <c r="A349" s="25" t="s">
        <v>32</v>
      </c>
      <c r="B349" s="28" t="s">
        <v>33</v>
      </c>
      <c r="C349" s="27" t="s">
        <v>393</v>
      </c>
      <c r="D349" s="35"/>
      <c r="E349" s="54"/>
      <c r="F349" s="17">
        <f t="shared" si="5"/>
        <v>0</v>
      </c>
      <c r="G349" s="71"/>
    </row>
    <row r="350" spans="1:7" ht="12.75" customHeight="1">
      <c r="A350" s="25" t="s">
        <v>34</v>
      </c>
      <c r="B350" s="28" t="s">
        <v>35</v>
      </c>
      <c r="C350" s="27" t="s">
        <v>393</v>
      </c>
      <c r="D350" s="35"/>
      <c r="E350" s="54"/>
      <c r="F350" s="17">
        <f t="shared" si="5"/>
        <v>0</v>
      </c>
      <c r="G350" s="71"/>
    </row>
    <row r="351" spans="1:7" ht="12.75" customHeight="1">
      <c r="A351" s="25" t="s">
        <v>36</v>
      </c>
      <c r="B351" s="28" t="s">
        <v>37</v>
      </c>
      <c r="C351" s="27" t="s">
        <v>393</v>
      </c>
      <c r="D351" s="35">
        <v>10</v>
      </c>
      <c r="E351" s="54"/>
      <c r="F351" s="17">
        <f t="shared" si="5"/>
        <v>0</v>
      </c>
      <c r="G351" s="71"/>
    </row>
    <row r="352" spans="1:7" ht="12.75" customHeight="1">
      <c r="A352" s="25" t="s">
        <v>38</v>
      </c>
      <c r="B352" s="28" t="s">
        <v>39</v>
      </c>
      <c r="C352" s="27" t="s">
        <v>393</v>
      </c>
      <c r="D352" s="35">
        <v>10</v>
      </c>
      <c r="E352" s="54"/>
      <c r="F352" s="17">
        <f t="shared" si="5"/>
        <v>0</v>
      </c>
      <c r="G352" s="71"/>
    </row>
    <row r="353" spans="1:7" ht="12.75" customHeight="1">
      <c r="A353" s="25" t="s">
        <v>40</v>
      </c>
      <c r="B353" s="28" t="s">
        <v>41</v>
      </c>
      <c r="C353" s="27" t="s">
        <v>393</v>
      </c>
      <c r="D353" s="35"/>
      <c r="E353" s="54"/>
      <c r="F353" s="17">
        <f t="shared" si="5"/>
        <v>0</v>
      </c>
      <c r="G353" s="71"/>
    </row>
    <row r="354" spans="1:7" ht="12.75" customHeight="1">
      <c r="A354" s="25" t="s">
        <v>42</v>
      </c>
      <c r="B354" s="28" t="s">
        <v>43</v>
      </c>
      <c r="C354" s="29"/>
      <c r="D354" s="36"/>
      <c r="E354" s="54"/>
      <c r="F354" s="17">
        <f t="shared" si="5"/>
        <v>0</v>
      </c>
      <c r="G354" s="71"/>
    </row>
    <row r="355" spans="1:7" ht="12.75" customHeight="1">
      <c r="A355" s="25" t="s">
        <v>44</v>
      </c>
      <c r="B355" s="28" t="s">
        <v>45</v>
      </c>
      <c r="C355" s="27" t="s">
        <v>820</v>
      </c>
      <c r="D355" s="35">
        <v>8</v>
      </c>
      <c r="E355" s="54"/>
      <c r="F355" s="17">
        <f t="shared" si="5"/>
        <v>0</v>
      </c>
      <c r="G355" s="71"/>
    </row>
    <row r="356" spans="1:7" ht="12.75" customHeight="1">
      <c r="A356" s="25" t="s">
        <v>46</v>
      </c>
      <c r="B356" s="28" t="s">
        <v>47</v>
      </c>
      <c r="C356" s="27" t="s">
        <v>820</v>
      </c>
      <c r="D356" s="35"/>
      <c r="E356" s="54"/>
      <c r="F356" s="17">
        <f t="shared" si="5"/>
        <v>0</v>
      </c>
      <c r="G356" s="71"/>
    </row>
    <row r="357" spans="1:7" ht="12.75" customHeight="1">
      <c r="A357" s="25" t="s">
        <v>48</v>
      </c>
      <c r="B357" s="28" t="s">
        <v>49</v>
      </c>
      <c r="C357" s="27" t="s">
        <v>385</v>
      </c>
      <c r="D357" s="35">
        <v>2</v>
      </c>
      <c r="E357" s="54"/>
      <c r="F357" s="17">
        <f t="shared" si="5"/>
        <v>0</v>
      </c>
      <c r="G357" s="71"/>
    </row>
    <row r="358" spans="1:7" ht="12.75" customHeight="1">
      <c r="A358" s="25" t="s">
        <v>50</v>
      </c>
      <c r="B358" s="28" t="s">
        <v>51</v>
      </c>
      <c r="C358" s="27" t="s">
        <v>385</v>
      </c>
      <c r="D358" s="35">
        <v>2</v>
      </c>
      <c r="E358" s="54"/>
      <c r="F358" s="17">
        <f t="shared" si="5"/>
        <v>0</v>
      </c>
      <c r="G358" s="71"/>
    </row>
    <row r="359" spans="1:7" ht="12.75" customHeight="1">
      <c r="A359" s="25" t="s">
        <v>52</v>
      </c>
      <c r="B359" s="28" t="s">
        <v>53</v>
      </c>
      <c r="C359" s="29"/>
      <c r="D359" s="36"/>
      <c r="E359" s="54"/>
      <c r="F359" s="17">
        <f t="shared" si="5"/>
        <v>0</v>
      </c>
      <c r="G359" s="71"/>
    </row>
    <row r="360" spans="1:7" ht="12.75" customHeight="1">
      <c r="A360" s="25" t="s">
        <v>54</v>
      </c>
      <c r="B360" s="28" t="s">
        <v>55</v>
      </c>
      <c r="C360" s="27" t="s">
        <v>385</v>
      </c>
      <c r="D360" s="35">
        <v>15</v>
      </c>
      <c r="E360" s="54"/>
      <c r="F360" s="17">
        <f t="shared" si="5"/>
        <v>0</v>
      </c>
      <c r="G360" s="71"/>
    </row>
    <row r="361" spans="1:7" ht="12.75" customHeight="1">
      <c r="A361" s="25" t="s">
        <v>56</v>
      </c>
      <c r="B361" s="28" t="s">
        <v>57</v>
      </c>
      <c r="C361" s="27" t="s">
        <v>385</v>
      </c>
      <c r="D361" s="35">
        <v>1</v>
      </c>
      <c r="E361" s="54"/>
      <c r="F361" s="17">
        <f t="shared" si="5"/>
        <v>0</v>
      </c>
      <c r="G361" s="71"/>
    </row>
    <row r="362" spans="1:7" ht="12.75" customHeight="1">
      <c r="A362" s="25" t="s">
        <v>58</v>
      </c>
      <c r="B362" s="28" t="s">
        <v>59</v>
      </c>
      <c r="C362" s="27" t="s">
        <v>385</v>
      </c>
      <c r="D362" s="35">
        <v>2</v>
      </c>
      <c r="E362" s="54"/>
      <c r="F362" s="17">
        <f t="shared" si="5"/>
        <v>0</v>
      </c>
      <c r="G362" s="71"/>
    </row>
    <row r="363" spans="1:7" ht="12.75" customHeight="1">
      <c r="A363" s="25" t="s">
        <v>60</v>
      </c>
      <c r="B363" s="28" t="s">
        <v>61</v>
      </c>
      <c r="C363" s="27" t="s">
        <v>385</v>
      </c>
      <c r="D363" s="35"/>
      <c r="E363" s="54"/>
      <c r="F363" s="17">
        <f aca="true" t="shared" si="6" ref="F363:F426">E363*D363</f>
        <v>0</v>
      </c>
      <c r="G363" s="71"/>
    </row>
    <row r="364" spans="1:7" ht="12.75" customHeight="1">
      <c r="A364" s="25" t="s">
        <v>62</v>
      </c>
      <c r="B364" s="28" t="s">
        <v>63</v>
      </c>
      <c r="C364" s="29"/>
      <c r="D364" s="36"/>
      <c r="E364" s="54"/>
      <c r="F364" s="17">
        <f t="shared" si="6"/>
        <v>0</v>
      </c>
      <c r="G364" s="71"/>
    </row>
    <row r="365" spans="1:7" ht="12.75" customHeight="1">
      <c r="A365" s="25" t="s">
        <v>64</v>
      </c>
      <c r="B365" s="28" t="s">
        <v>65</v>
      </c>
      <c r="C365" s="27" t="s">
        <v>820</v>
      </c>
      <c r="D365" s="35"/>
      <c r="E365" s="54"/>
      <c r="F365" s="17">
        <f t="shared" si="6"/>
        <v>0</v>
      </c>
      <c r="G365" s="71"/>
    </row>
    <row r="366" spans="1:7" ht="12.75" customHeight="1">
      <c r="A366" s="25" t="s">
        <v>66</v>
      </c>
      <c r="B366" s="28" t="s">
        <v>67</v>
      </c>
      <c r="C366" s="27" t="s">
        <v>820</v>
      </c>
      <c r="D366" s="35"/>
      <c r="E366" s="54"/>
      <c r="F366" s="17">
        <f t="shared" si="6"/>
        <v>0</v>
      </c>
      <c r="G366" s="71"/>
    </row>
    <row r="367" spans="1:7" ht="12.75" customHeight="1">
      <c r="A367" s="25" t="s">
        <v>68</v>
      </c>
      <c r="B367" s="28" t="s">
        <v>69</v>
      </c>
      <c r="C367" s="27" t="s">
        <v>820</v>
      </c>
      <c r="D367" s="35"/>
      <c r="E367" s="54"/>
      <c r="F367" s="17">
        <f t="shared" si="6"/>
        <v>0</v>
      </c>
      <c r="G367" s="71"/>
    </row>
    <row r="368" spans="1:7" ht="12.75" customHeight="1">
      <c r="A368" s="25" t="s">
        <v>70</v>
      </c>
      <c r="B368" s="28" t="s">
        <v>71</v>
      </c>
      <c r="C368" s="27" t="s">
        <v>820</v>
      </c>
      <c r="D368" s="35">
        <v>970</v>
      </c>
      <c r="E368" s="54"/>
      <c r="F368" s="17">
        <f t="shared" si="6"/>
        <v>0</v>
      </c>
      <c r="G368" s="71"/>
    </row>
    <row r="369" spans="1:7" ht="12.75" customHeight="1">
      <c r="A369" s="25" t="s">
        <v>72</v>
      </c>
      <c r="B369" s="28" t="s">
        <v>73</v>
      </c>
      <c r="C369" s="27" t="s">
        <v>820</v>
      </c>
      <c r="D369" s="35"/>
      <c r="E369" s="54"/>
      <c r="F369" s="17">
        <f t="shared" si="6"/>
        <v>0</v>
      </c>
      <c r="G369" s="71"/>
    </row>
    <row r="370" spans="1:7" ht="12.75" customHeight="1">
      <c r="A370" s="25" t="s">
        <v>74</v>
      </c>
      <c r="B370" s="28" t="s">
        <v>75</v>
      </c>
      <c r="C370" s="29"/>
      <c r="D370" s="36"/>
      <c r="E370" s="54"/>
      <c r="F370" s="17">
        <f t="shared" si="6"/>
        <v>0</v>
      </c>
      <c r="G370" s="71"/>
    </row>
    <row r="371" spans="1:7" ht="12.75" customHeight="1">
      <c r="A371" s="25" t="s">
        <v>76</v>
      </c>
      <c r="B371" s="28" t="s">
        <v>77</v>
      </c>
      <c r="C371" s="27" t="s">
        <v>385</v>
      </c>
      <c r="D371" s="35"/>
      <c r="E371" s="54"/>
      <c r="F371" s="17">
        <f t="shared" si="6"/>
        <v>0</v>
      </c>
      <c r="G371" s="71"/>
    </row>
    <row r="372" spans="1:7" ht="12.75" customHeight="1">
      <c r="A372" s="25" t="s">
        <v>78</v>
      </c>
      <c r="B372" s="28" t="s">
        <v>79</v>
      </c>
      <c r="C372" s="27" t="s">
        <v>385</v>
      </c>
      <c r="D372" s="35"/>
      <c r="E372" s="54"/>
      <c r="F372" s="17">
        <f t="shared" si="6"/>
        <v>0</v>
      </c>
      <c r="G372" s="71"/>
    </row>
    <row r="373" spans="1:7" ht="12.75" customHeight="1">
      <c r="A373" s="25" t="s">
        <v>80</v>
      </c>
      <c r="B373" s="28" t="s">
        <v>81</v>
      </c>
      <c r="C373" s="27" t="s">
        <v>385</v>
      </c>
      <c r="D373" s="35"/>
      <c r="E373" s="54"/>
      <c r="F373" s="17">
        <f t="shared" si="6"/>
        <v>0</v>
      </c>
      <c r="G373" s="71"/>
    </row>
    <row r="374" spans="1:7" ht="12.75" customHeight="1">
      <c r="A374" s="25" t="s">
        <v>82</v>
      </c>
      <c r="B374" s="28" t="s">
        <v>83</v>
      </c>
      <c r="C374" s="27" t="s">
        <v>385</v>
      </c>
      <c r="D374" s="35">
        <v>1</v>
      </c>
      <c r="E374" s="54"/>
      <c r="F374" s="17">
        <f t="shared" si="6"/>
        <v>0</v>
      </c>
      <c r="G374" s="71"/>
    </row>
    <row r="375" spans="1:7" ht="12.75" customHeight="1">
      <c r="A375" s="25" t="s">
        <v>84</v>
      </c>
      <c r="B375" s="28" t="s">
        <v>85</v>
      </c>
      <c r="C375" s="27" t="s">
        <v>385</v>
      </c>
      <c r="D375" s="35">
        <v>1</v>
      </c>
      <c r="E375" s="54"/>
      <c r="F375" s="17">
        <f t="shared" si="6"/>
        <v>0</v>
      </c>
      <c r="G375" s="71"/>
    </row>
    <row r="376" spans="1:7" ht="12.75" customHeight="1">
      <c r="A376" s="25" t="s">
        <v>86</v>
      </c>
      <c r="B376" s="28" t="s">
        <v>87</v>
      </c>
      <c r="C376" s="27" t="s">
        <v>385</v>
      </c>
      <c r="D376" s="35">
        <v>1</v>
      </c>
      <c r="E376" s="54"/>
      <c r="F376" s="17">
        <f t="shared" si="6"/>
        <v>0</v>
      </c>
      <c r="G376" s="71"/>
    </row>
    <row r="377" spans="1:7" ht="12.75" customHeight="1">
      <c r="A377" s="25" t="s">
        <v>88</v>
      </c>
      <c r="B377" s="28" t="s">
        <v>89</v>
      </c>
      <c r="C377" s="27" t="s">
        <v>385</v>
      </c>
      <c r="D377" s="35">
        <v>2</v>
      </c>
      <c r="E377" s="54"/>
      <c r="F377" s="17">
        <f t="shared" si="6"/>
        <v>0</v>
      </c>
      <c r="G377" s="71"/>
    </row>
    <row r="378" spans="1:6" ht="12.75" customHeight="1">
      <c r="A378" s="25" t="s">
        <v>90</v>
      </c>
      <c r="B378" s="28" t="s">
        <v>91</v>
      </c>
      <c r="C378" s="27" t="s">
        <v>385</v>
      </c>
      <c r="D378" s="35"/>
      <c r="E378" s="54"/>
      <c r="F378" s="17">
        <f t="shared" si="6"/>
        <v>0</v>
      </c>
    </row>
    <row r="379" spans="1:6" ht="12.75" customHeight="1">
      <c r="A379" s="25" t="s">
        <v>92</v>
      </c>
      <c r="B379" s="28" t="s">
        <v>93</v>
      </c>
      <c r="C379" s="27" t="s">
        <v>385</v>
      </c>
      <c r="D379" s="35"/>
      <c r="E379" s="54"/>
      <c r="F379" s="17">
        <f t="shared" si="6"/>
        <v>0</v>
      </c>
    </row>
    <row r="380" spans="1:6" ht="12.75" customHeight="1">
      <c r="A380" s="25" t="s">
        <v>94</v>
      </c>
      <c r="B380" s="28" t="s">
        <v>95</v>
      </c>
      <c r="C380" s="29"/>
      <c r="D380" s="36"/>
      <c r="E380" s="54"/>
      <c r="F380" s="17">
        <f t="shared" si="6"/>
        <v>0</v>
      </c>
    </row>
    <row r="381" spans="1:6" ht="12.75" customHeight="1">
      <c r="A381" s="25" t="s">
        <v>96</v>
      </c>
      <c r="B381" s="28" t="s">
        <v>97</v>
      </c>
      <c r="C381" s="27" t="s">
        <v>385</v>
      </c>
      <c r="D381" s="35">
        <v>3</v>
      </c>
      <c r="E381" s="54"/>
      <c r="F381" s="17">
        <f t="shared" si="6"/>
        <v>0</v>
      </c>
    </row>
    <row r="382" spans="1:6" ht="12.75" customHeight="1">
      <c r="A382" s="25" t="s">
        <v>98</v>
      </c>
      <c r="B382" s="28" t="s">
        <v>99</v>
      </c>
      <c r="C382" s="27" t="s">
        <v>385</v>
      </c>
      <c r="D382" s="35">
        <v>3</v>
      </c>
      <c r="E382" s="54"/>
      <c r="F382" s="17">
        <f t="shared" si="6"/>
        <v>0</v>
      </c>
    </row>
    <row r="383" spans="1:6" ht="12.75" customHeight="1">
      <c r="A383" s="25" t="s">
        <v>100</v>
      </c>
      <c r="B383" s="28" t="s">
        <v>101</v>
      </c>
      <c r="C383" s="29"/>
      <c r="D383" s="36"/>
      <c r="E383" s="54"/>
      <c r="F383" s="17">
        <f t="shared" si="6"/>
        <v>0</v>
      </c>
    </row>
    <row r="384" spans="1:6" ht="12.75" customHeight="1">
      <c r="A384" s="25" t="s">
        <v>102</v>
      </c>
      <c r="B384" s="28" t="s">
        <v>103</v>
      </c>
      <c r="C384" s="27" t="s">
        <v>104</v>
      </c>
      <c r="D384" s="35"/>
      <c r="E384" s="54"/>
      <c r="F384" s="17">
        <f t="shared" si="6"/>
        <v>0</v>
      </c>
    </row>
    <row r="385" spans="1:6" ht="12.75" customHeight="1">
      <c r="A385" s="25" t="s">
        <v>105</v>
      </c>
      <c r="B385" s="28" t="s">
        <v>106</v>
      </c>
      <c r="C385" s="27" t="s">
        <v>104</v>
      </c>
      <c r="D385" s="35">
        <v>80</v>
      </c>
      <c r="E385" s="54"/>
      <c r="F385" s="17">
        <f t="shared" si="6"/>
        <v>0</v>
      </c>
    </row>
    <row r="386" spans="1:6" ht="12.75" customHeight="1">
      <c r="A386" s="25" t="s">
        <v>107</v>
      </c>
      <c r="B386" s="28" t="s">
        <v>108</v>
      </c>
      <c r="C386" s="27" t="s">
        <v>104</v>
      </c>
      <c r="D386" s="35"/>
      <c r="E386" s="54"/>
      <c r="F386" s="17">
        <f t="shared" si="6"/>
        <v>0</v>
      </c>
    </row>
    <row r="387" spans="1:6" ht="12.75" customHeight="1">
      <c r="A387" s="25" t="s">
        <v>109</v>
      </c>
      <c r="B387" s="28" t="s">
        <v>110</v>
      </c>
      <c r="C387" s="27" t="s">
        <v>104</v>
      </c>
      <c r="D387" s="35"/>
      <c r="E387" s="54"/>
      <c r="F387" s="17">
        <f t="shared" si="6"/>
        <v>0</v>
      </c>
    </row>
    <row r="388" spans="1:6" ht="12.75" customHeight="1">
      <c r="A388" s="25" t="s">
        <v>111</v>
      </c>
      <c r="B388" s="28" t="s">
        <v>112</v>
      </c>
      <c r="C388" s="27" t="s">
        <v>104</v>
      </c>
      <c r="D388" s="35"/>
      <c r="E388" s="54"/>
      <c r="F388" s="17">
        <f t="shared" si="6"/>
        <v>0</v>
      </c>
    </row>
    <row r="389" spans="1:6" ht="12.75" customHeight="1">
      <c r="A389" s="25" t="s">
        <v>113</v>
      </c>
      <c r="B389" s="28" t="s">
        <v>114</v>
      </c>
      <c r="C389" s="29"/>
      <c r="D389" s="36"/>
      <c r="E389" s="54"/>
      <c r="F389" s="17">
        <f t="shared" si="6"/>
        <v>0</v>
      </c>
    </row>
    <row r="390" spans="1:6" ht="12.75" customHeight="1">
      <c r="A390" s="25" t="s">
        <v>115</v>
      </c>
      <c r="B390" s="28" t="s">
        <v>116</v>
      </c>
      <c r="C390" s="27" t="s">
        <v>104</v>
      </c>
      <c r="D390" s="35"/>
      <c r="E390" s="54"/>
      <c r="F390" s="17">
        <f t="shared" si="6"/>
        <v>0</v>
      </c>
    </row>
    <row r="391" spans="1:6" ht="12.75" customHeight="1">
      <c r="A391" s="25" t="s">
        <v>117</v>
      </c>
      <c r="B391" s="28" t="s">
        <v>118</v>
      </c>
      <c r="C391" s="27" t="s">
        <v>104</v>
      </c>
      <c r="D391" s="35">
        <v>346</v>
      </c>
      <c r="E391" s="54"/>
      <c r="F391" s="17">
        <f t="shared" si="6"/>
        <v>0</v>
      </c>
    </row>
    <row r="392" spans="1:6" ht="12.75" customHeight="1">
      <c r="A392" s="25" t="s">
        <v>119</v>
      </c>
      <c r="B392" s="28" t="s">
        <v>120</v>
      </c>
      <c r="C392" s="27" t="s">
        <v>104</v>
      </c>
      <c r="D392" s="35"/>
      <c r="E392" s="54"/>
      <c r="F392" s="17">
        <f t="shared" si="6"/>
        <v>0</v>
      </c>
    </row>
    <row r="393" spans="1:6" ht="12.75" customHeight="1">
      <c r="A393" s="25" t="s">
        <v>121</v>
      </c>
      <c r="B393" s="28" t="s">
        <v>122</v>
      </c>
      <c r="C393" s="27" t="s">
        <v>104</v>
      </c>
      <c r="D393" s="35"/>
      <c r="E393" s="54"/>
      <c r="F393" s="17">
        <f t="shared" si="6"/>
        <v>0</v>
      </c>
    </row>
    <row r="394" spans="1:6" ht="12.75" customHeight="1">
      <c r="A394" s="25" t="s">
        <v>123</v>
      </c>
      <c r="B394" s="28" t="s">
        <v>124</v>
      </c>
      <c r="C394" s="27" t="s">
        <v>104</v>
      </c>
      <c r="D394" s="35"/>
      <c r="E394" s="54"/>
      <c r="F394" s="17">
        <f t="shared" si="6"/>
        <v>0</v>
      </c>
    </row>
    <row r="395" spans="1:6" ht="12.75" customHeight="1">
      <c r="A395" s="25" t="s">
        <v>125</v>
      </c>
      <c r="B395" s="28" t="s">
        <v>126</v>
      </c>
      <c r="C395" s="29"/>
      <c r="D395" s="36"/>
      <c r="E395" s="54"/>
      <c r="F395" s="17">
        <f t="shared" si="6"/>
        <v>0</v>
      </c>
    </row>
    <row r="396" spans="1:6" ht="12.75" customHeight="1">
      <c r="A396" s="25" t="s">
        <v>127</v>
      </c>
      <c r="B396" s="28" t="s">
        <v>128</v>
      </c>
      <c r="C396" s="27" t="s">
        <v>104</v>
      </c>
      <c r="D396" s="35"/>
      <c r="E396" s="54"/>
      <c r="F396" s="17">
        <f t="shared" si="6"/>
        <v>0</v>
      </c>
    </row>
    <row r="397" spans="1:6" ht="12.75" customHeight="1">
      <c r="A397" s="25" t="s">
        <v>129</v>
      </c>
      <c r="B397" s="28" t="s">
        <v>130</v>
      </c>
      <c r="C397" s="27" t="s">
        <v>104</v>
      </c>
      <c r="D397" s="35">
        <v>434</v>
      </c>
      <c r="E397" s="54"/>
      <c r="F397" s="17">
        <f t="shared" si="6"/>
        <v>0</v>
      </c>
    </row>
    <row r="398" spans="1:6" ht="12.75" customHeight="1">
      <c r="A398" s="25" t="s">
        <v>131</v>
      </c>
      <c r="B398" s="28" t="s">
        <v>132</v>
      </c>
      <c r="C398" s="27" t="s">
        <v>104</v>
      </c>
      <c r="D398" s="35"/>
      <c r="E398" s="54"/>
      <c r="F398" s="17">
        <f t="shared" si="6"/>
        <v>0</v>
      </c>
    </row>
    <row r="399" spans="1:6" ht="12.75" customHeight="1">
      <c r="A399" s="25" t="s">
        <v>133</v>
      </c>
      <c r="B399" s="28" t="s">
        <v>134</v>
      </c>
      <c r="C399" s="27" t="s">
        <v>104</v>
      </c>
      <c r="D399" s="35"/>
      <c r="E399" s="54"/>
      <c r="F399" s="17">
        <f t="shared" si="6"/>
        <v>0</v>
      </c>
    </row>
    <row r="400" spans="1:6" ht="12.75" customHeight="1">
      <c r="A400" s="25" t="s">
        <v>135</v>
      </c>
      <c r="B400" s="28" t="s">
        <v>136</v>
      </c>
      <c r="C400" s="27" t="s">
        <v>104</v>
      </c>
      <c r="D400" s="35"/>
      <c r="E400" s="54"/>
      <c r="F400" s="17">
        <f t="shared" si="6"/>
        <v>0</v>
      </c>
    </row>
    <row r="401" spans="1:6" ht="12.75" customHeight="1">
      <c r="A401" s="25" t="s">
        <v>137</v>
      </c>
      <c r="B401" s="28" t="s">
        <v>138</v>
      </c>
      <c r="C401" s="29"/>
      <c r="D401" s="36"/>
      <c r="E401" s="54"/>
      <c r="F401" s="17">
        <f t="shared" si="6"/>
        <v>0</v>
      </c>
    </row>
    <row r="402" spans="1:6" ht="12.75" customHeight="1">
      <c r="A402" s="25" t="s">
        <v>1656</v>
      </c>
      <c r="B402" s="28" t="s">
        <v>1657</v>
      </c>
      <c r="C402" s="27" t="s">
        <v>104</v>
      </c>
      <c r="D402" s="35"/>
      <c r="E402" s="54"/>
      <c r="F402" s="17">
        <f t="shared" si="6"/>
        <v>0</v>
      </c>
    </row>
    <row r="403" spans="1:6" ht="12.75" customHeight="1">
      <c r="A403" s="25" t="s">
        <v>1658</v>
      </c>
      <c r="B403" s="28" t="s">
        <v>1659</v>
      </c>
      <c r="C403" s="27" t="s">
        <v>104</v>
      </c>
      <c r="D403" s="35">
        <v>20</v>
      </c>
      <c r="E403" s="54"/>
      <c r="F403" s="17">
        <f t="shared" si="6"/>
        <v>0</v>
      </c>
    </row>
    <row r="404" spans="1:6" ht="12.75" customHeight="1">
      <c r="A404" s="25" t="s">
        <v>1660</v>
      </c>
      <c r="B404" s="28" t="s">
        <v>1661</v>
      </c>
      <c r="C404" s="27" t="s">
        <v>104</v>
      </c>
      <c r="D404" s="35"/>
      <c r="E404" s="54"/>
      <c r="F404" s="17">
        <f t="shared" si="6"/>
        <v>0</v>
      </c>
    </row>
    <row r="405" spans="1:6" ht="12.75" customHeight="1">
      <c r="A405" s="25" t="s">
        <v>1662</v>
      </c>
      <c r="B405" s="28" t="s">
        <v>1663</v>
      </c>
      <c r="C405" s="27" t="s">
        <v>104</v>
      </c>
      <c r="D405" s="35"/>
      <c r="E405" s="54"/>
      <c r="F405" s="17">
        <f t="shared" si="6"/>
        <v>0</v>
      </c>
    </row>
    <row r="406" spans="1:6" ht="12.75" customHeight="1">
      <c r="A406" s="25" t="s">
        <v>1664</v>
      </c>
      <c r="B406" s="28" t="s">
        <v>1665</v>
      </c>
      <c r="C406" s="27" t="s">
        <v>104</v>
      </c>
      <c r="D406" s="35"/>
      <c r="E406" s="54"/>
      <c r="F406" s="17">
        <f t="shared" si="6"/>
        <v>0</v>
      </c>
    </row>
    <row r="407" spans="1:6" ht="12.75" customHeight="1">
      <c r="A407" s="25" t="s">
        <v>1666</v>
      </c>
      <c r="B407" s="28" t="s">
        <v>1667</v>
      </c>
      <c r="C407" s="29"/>
      <c r="D407" s="36"/>
      <c r="E407" s="54"/>
      <c r="F407" s="17">
        <f t="shared" si="6"/>
        <v>0</v>
      </c>
    </row>
    <row r="408" spans="1:6" ht="12.75" customHeight="1">
      <c r="A408" s="25" t="s">
        <v>1668</v>
      </c>
      <c r="B408" s="28" t="s">
        <v>1669</v>
      </c>
      <c r="C408" s="27" t="s">
        <v>104</v>
      </c>
      <c r="D408" s="35"/>
      <c r="E408" s="54"/>
      <c r="F408" s="17">
        <f t="shared" si="6"/>
        <v>0</v>
      </c>
    </row>
    <row r="409" spans="1:6" ht="12.75" customHeight="1">
      <c r="A409" s="25" t="s">
        <v>1670</v>
      </c>
      <c r="B409" s="28" t="s">
        <v>1671</v>
      </c>
      <c r="C409" s="27" t="s">
        <v>104</v>
      </c>
      <c r="D409" s="35">
        <v>110</v>
      </c>
      <c r="E409" s="54"/>
      <c r="F409" s="17">
        <f t="shared" si="6"/>
        <v>0</v>
      </c>
    </row>
    <row r="410" spans="1:6" ht="12.75" customHeight="1">
      <c r="A410" s="25" t="s">
        <v>1672</v>
      </c>
      <c r="B410" s="28" t="s">
        <v>1673</v>
      </c>
      <c r="C410" s="27" t="s">
        <v>104</v>
      </c>
      <c r="D410" s="35"/>
      <c r="E410" s="54"/>
      <c r="F410" s="17">
        <f t="shared" si="6"/>
        <v>0</v>
      </c>
    </row>
    <row r="411" spans="1:6" ht="12.75" customHeight="1">
      <c r="A411" s="25" t="s">
        <v>1674</v>
      </c>
      <c r="B411" s="28" t="s">
        <v>1675</v>
      </c>
      <c r="C411" s="27" t="s">
        <v>104</v>
      </c>
      <c r="D411" s="35"/>
      <c r="E411" s="54"/>
      <c r="F411" s="17">
        <f t="shared" si="6"/>
        <v>0</v>
      </c>
    </row>
    <row r="412" spans="1:6" ht="12.75" customHeight="1">
      <c r="A412" s="25" t="s">
        <v>1676</v>
      </c>
      <c r="B412" s="28" t="s">
        <v>1677</v>
      </c>
      <c r="C412" s="27" t="s">
        <v>104</v>
      </c>
      <c r="D412" s="35"/>
      <c r="E412" s="54"/>
      <c r="F412" s="17">
        <f t="shared" si="6"/>
        <v>0</v>
      </c>
    </row>
    <row r="413" spans="1:6" ht="12.75" customHeight="1">
      <c r="A413" s="25" t="s">
        <v>1678</v>
      </c>
      <c r="B413" s="28" t="s">
        <v>1679</v>
      </c>
      <c r="C413" s="29"/>
      <c r="D413" s="36"/>
      <c r="E413" s="54"/>
      <c r="F413" s="17">
        <f t="shared" si="6"/>
        <v>0</v>
      </c>
    </row>
    <row r="414" spans="1:6" ht="12.75" customHeight="1">
      <c r="A414" s="25" t="s">
        <v>1680</v>
      </c>
      <c r="B414" s="28" t="s">
        <v>938</v>
      </c>
      <c r="C414" s="27" t="s">
        <v>385</v>
      </c>
      <c r="D414" s="35"/>
      <c r="E414" s="54"/>
      <c r="F414" s="17">
        <f t="shared" si="6"/>
        <v>0</v>
      </c>
    </row>
    <row r="415" spans="1:6" ht="12.75" customHeight="1">
      <c r="A415" s="25" t="s">
        <v>1681</v>
      </c>
      <c r="B415" s="28" t="s">
        <v>881</v>
      </c>
      <c r="C415" s="27" t="s">
        <v>385</v>
      </c>
      <c r="D415" s="35">
        <v>38</v>
      </c>
      <c r="E415" s="54"/>
      <c r="F415" s="17">
        <f t="shared" si="6"/>
        <v>0</v>
      </c>
    </row>
    <row r="416" spans="1:6" ht="12.75" customHeight="1">
      <c r="A416" s="25" t="s">
        <v>1682</v>
      </c>
      <c r="B416" s="28" t="s">
        <v>883</v>
      </c>
      <c r="C416" s="27" t="s">
        <v>385</v>
      </c>
      <c r="D416" s="35"/>
      <c r="E416" s="54"/>
      <c r="F416" s="17">
        <f t="shared" si="6"/>
        <v>0</v>
      </c>
    </row>
    <row r="417" spans="1:6" ht="12.75" customHeight="1">
      <c r="A417" s="25" t="s">
        <v>1683</v>
      </c>
      <c r="B417" s="28" t="s">
        <v>867</v>
      </c>
      <c r="C417" s="27" t="s">
        <v>385</v>
      </c>
      <c r="D417" s="35"/>
      <c r="E417" s="54"/>
      <c r="F417" s="17">
        <f t="shared" si="6"/>
        <v>0</v>
      </c>
    </row>
    <row r="418" spans="1:6" ht="12.75" customHeight="1">
      <c r="A418" s="25" t="s">
        <v>1684</v>
      </c>
      <c r="B418" s="28" t="s">
        <v>1685</v>
      </c>
      <c r="C418" s="29"/>
      <c r="D418" s="36"/>
      <c r="E418" s="54"/>
      <c r="F418" s="17">
        <f t="shared" si="6"/>
        <v>0</v>
      </c>
    </row>
    <row r="419" spans="1:6" ht="12.75" customHeight="1">
      <c r="A419" s="25" t="s">
        <v>1686</v>
      </c>
      <c r="B419" s="28" t="s">
        <v>938</v>
      </c>
      <c r="C419" s="27" t="s">
        <v>385</v>
      </c>
      <c r="D419" s="35"/>
      <c r="E419" s="54"/>
      <c r="F419" s="17">
        <f t="shared" si="6"/>
        <v>0</v>
      </c>
    </row>
    <row r="420" spans="1:6" ht="12.75" customHeight="1">
      <c r="A420" s="25" t="s">
        <v>1687</v>
      </c>
      <c r="B420" s="28" t="s">
        <v>881</v>
      </c>
      <c r="C420" s="27" t="s">
        <v>385</v>
      </c>
      <c r="D420" s="35">
        <v>38</v>
      </c>
      <c r="E420" s="54"/>
      <c r="F420" s="17">
        <f t="shared" si="6"/>
        <v>0</v>
      </c>
    </row>
    <row r="421" spans="1:6" ht="12.75" customHeight="1">
      <c r="A421" s="25" t="s">
        <v>1688</v>
      </c>
      <c r="B421" s="28" t="s">
        <v>1689</v>
      </c>
      <c r="C421" s="27" t="s">
        <v>385</v>
      </c>
      <c r="D421" s="35"/>
      <c r="E421" s="54"/>
      <c r="F421" s="17">
        <f t="shared" si="6"/>
        <v>0</v>
      </c>
    </row>
    <row r="422" spans="1:6" ht="12.75" customHeight="1">
      <c r="A422" s="25" t="s">
        <v>1690</v>
      </c>
      <c r="B422" s="28" t="s">
        <v>867</v>
      </c>
      <c r="C422" s="27" t="s">
        <v>385</v>
      </c>
      <c r="D422" s="35"/>
      <c r="E422" s="54"/>
      <c r="F422" s="17">
        <f t="shared" si="6"/>
        <v>0</v>
      </c>
    </row>
    <row r="423" spans="1:6" ht="12.75" customHeight="1">
      <c r="A423" s="25" t="s">
        <v>1691</v>
      </c>
      <c r="B423" s="28" t="s">
        <v>1692</v>
      </c>
      <c r="C423" s="27" t="s">
        <v>385</v>
      </c>
      <c r="D423" s="35">
        <v>38</v>
      </c>
      <c r="E423" s="54"/>
      <c r="F423" s="17">
        <f t="shared" si="6"/>
        <v>0</v>
      </c>
    </row>
    <row r="424" spans="1:6" ht="12.75" customHeight="1">
      <c r="A424" s="25" t="s">
        <v>1693</v>
      </c>
      <c r="B424" s="28" t="s">
        <v>1694</v>
      </c>
      <c r="C424" s="27" t="s">
        <v>385</v>
      </c>
      <c r="D424" s="35">
        <v>38</v>
      </c>
      <c r="E424" s="54"/>
      <c r="F424" s="17">
        <f t="shared" si="6"/>
        <v>0</v>
      </c>
    </row>
    <row r="425" spans="1:6" ht="12.75" customHeight="1">
      <c r="A425" s="25" t="s">
        <v>1695</v>
      </c>
      <c r="B425" s="28" t="s">
        <v>1696</v>
      </c>
      <c r="C425" s="29"/>
      <c r="D425" s="36"/>
      <c r="E425" s="54"/>
      <c r="F425" s="17">
        <f t="shared" si="6"/>
        <v>0</v>
      </c>
    </row>
    <row r="426" spans="1:6" ht="12.75" customHeight="1">
      <c r="A426" s="25" t="s">
        <v>1697</v>
      </c>
      <c r="B426" s="28" t="s">
        <v>1698</v>
      </c>
      <c r="C426" s="27" t="s">
        <v>385</v>
      </c>
      <c r="D426" s="35"/>
      <c r="E426" s="54"/>
      <c r="F426" s="17">
        <f t="shared" si="6"/>
        <v>0</v>
      </c>
    </row>
    <row r="427" spans="1:6" ht="12.75" customHeight="1">
      <c r="A427" s="25" t="s">
        <v>1699</v>
      </c>
      <c r="B427" s="28" t="s">
        <v>1700</v>
      </c>
      <c r="C427" s="27" t="s">
        <v>385</v>
      </c>
      <c r="D427" s="35">
        <v>40</v>
      </c>
      <c r="E427" s="54"/>
      <c r="F427" s="17">
        <f aca="true" t="shared" si="7" ref="F427:F490">E427*D427</f>
        <v>0</v>
      </c>
    </row>
    <row r="428" spans="1:6" ht="12.75" customHeight="1">
      <c r="A428" s="25" t="s">
        <v>1701</v>
      </c>
      <c r="B428" s="28" t="s">
        <v>1702</v>
      </c>
      <c r="C428" s="27" t="s">
        <v>385</v>
      </c>
      <c r="D428" s="35"/>
      <c r="E428" s="54"/>
      <c r="F428" s="17">
        <f t="shared" si="7"/>
        <v>0</v>
      </c>
    </row>
    <row r="429" spans="1:6" ht="12.75" customHeight="1">
      <c r="A429" s="25" t="s">
        <v>1703</v>
      </c>
      <c r="B429" s="28" t="s">
        <v>1704</v>
      </c>
      <c r="C429" s="29"/>
      <c r="D429" s="36"/>
      <c r="E429" s="54"/>
      <c r="F429" s="17">
        <f t="shared" si="7"/>
        <v>0</v>
      </c>
    </row>
    <row r="430" spans="1:6" ht="12.75" customHeight="1">
      <c r="A430" s="25" t="s">
        <v>1705</v>
      </c>
      <c r="B430" s="28" t="s">
        <v>1706</v>
      </c>
      <c r="C430" s="27" t="s">
        <v>385</v>
      </c>
      <c r="D430" s="35">
        <v>16</v>
      </c>
      <c r="E430" s="54"/>
      <c r="F430" s="17">
        <f t="shared" si="7"/>
        <v>0</v>
      </c>
    </row>
    <row r="431" spans="1:6" ht="12.75" customHeight="1">
      <c r="A431" s="30" t="s">
        <v>1707</v>
      </c>
      <c r="B431" s="31" t="s">
        <v>1708</v>
      </c>
      <c r="C431" s="32"/>
      <c r="D431" s="38"/>
      <c r="E431" s="54"/>
      <c r="F431" s="17">
        <f t="shared" si="7"/>
        <v>0</v>
      </c>
    </row>
    <row r="432" spans="1:6" ht="12.75" customHeight="1">
      <c r="A432" s="25" t="s">
        <v>1709</v>
      </c>
      <c r="B432" s="28" t="s">
        <v>1710</v>
      </c>
      <c r="C432" s="29"/>
      <c r="D432" s="36"/>
      <c r="E432" s="54"/>
      <c r="F432" s="17">
        <f t="shared" si="7"/>
        <v>0</v>
      </c>
    </row>
    <row r="433" spans="1:6" ht="12.75" customHeight="1">
      <c r="A433" s="25" t="s">
        <v>1711</v>
      </c>
      <c r="B433" s="28" t="s">
        <v>1712</v>
      </c>
      <c r="C433" s="27" t="s">
        <v>393</v>
      </c>
      <c r="D433" s="35"/>
      <c r="E433" s="54"/>
      <c r="F433" s="17">
        <f t="shared" si="7"/>
        <v>0</v>
      </c>
    </row>
    <row r="434" spans="1:6" ht="12.75" customHeight="1">
      <c r="A434" s="25" t="s">
        <v>1713</v>
      </c>
      <c r="B434" s="28" t="s">
        <v>1049</v>
      </c>
      <c r="C434" s="27" t="s">
        <v>393</v>
      </c>
      <c r="D434" s="35">
        <v>15</v>
      </c>
      <c r="E434" s="54"/>
      <c r="F434" s="17">
        <f t="shared" si="7"/>
        <v>0</v>
      </c>
    </row>
    <row r="435" spans="1:6" ht="12.75" customHeight="1">
      <c r="A435" s="25" t="s">
        <v>1714</v>
      </c>
      <c r="B435" s="28" t="s">
        <v>1051</v>
      </c>
      <c r="C435" s="27" t="s">
        <v>393</v>
      </c>
      <c r="D435" s="35">
        <v>10</v>
      </c>
      <c r="E435" s="54"/>
      <c r="F435" s="17">
        <f t="shared" si="7"/>
        <v>0</v>
      </c>
    </row>
    <row r="436" spans="1:6" ht="12.75" customHeight="1">
      <c r="A436" s="25" t="s">
        <v>1715</v>
      </c>
      <c r="B436" s="28" t="s">
        <v>1053</v>
      </c>
      <c r="C436" s="27" t="s">
        <v>393</v>
      </c>
      <c r="D436" s="35">
        <v>25</v>
      </c>
      <c r="E436" s="54"/>
      <c r="F436" s="17">
        <f t="shared" si="7"/>
        <v>0</v>
      </c>
    </row>
    <row r="437" spans="1:6" ht="12.75" customHeight="1">
      <c r="A437" s="25" t="s">
        <v>1716</v>
      </c>
      <c r="B437" s="28" t="s">
        <v>1055</v>
      </c>
      <c r="C437" s="27" t="s">
        <v>393</v>
      </c>
      <c r="D437" s="35">
        <v>45</v>
      </c>
      <c r="E437" s="54"/>
      <c r="F437" s="17">
        <f t="shared" si="7"/>
        <v>0</v>
      </c>
    </row>
    <row r="438" spans="1:6" ht="12.75" customHeight="1">
      <c r="A438" s="25" t="s">
        <v>1717</v>
      </c>
      <c r="B438" s="28" t="s">
        <v>1718</v>
      </c>
      <c r="C438" s="27" t="s">
        <v>393</v>
      </c>
      <c r="D438" s="35">
        <v>15</v>
      </c>
      <c r="E438" s="54"/>
      <c r="F438" s="17">
        <f t="shared" si="7"/>
        <v>0</v>
      </c>
    </row>
    <row r="439" spans="1:6" ht="12.75" customHeight="1">
      <c r="A439" s="25" t="s">
        <v>1719</v>
      </c>
      <c r="B439" s="28" t="s">
        <v>1720</v>
      </c>
      <c r="C439" s="27" t="s">
        <v>393</v>
      </c>
      <c r="D439" s="35"/>
      <c r="E439" s="54"/>
      <c r="F439" s="17">
        <f t="shared" si="7"/>
        <v>0</v>
      </c>
    </row>
    <row r="440" spans="1:6" ht="12.75" customHeight="1">
      <c r="A440" s="25" t="s">
        <v>1721</v>
      </c>
      <c r="B440" s="28" t="s">
        <v>1722</v>
      </c>
      <c r="C440" s="27" t="s">
        <v>393</v>
      </c>
      <c r="D440" s="35"/>
      <c r="E440" s="54"/>
      <c r="F440" s="17">
        <f t="shared" si="7"/>
        <v>0</v>
      </c>
    </row>
    <row r="441" spans="1:6" ht="12.75" customHeight="1">
      <c r="A441" s="25" t="s">
        <v>1723</v>
      </c>
      <c r="B441" s="28" t="s">
        <v>1724</v>
      </c>
      <c r="C441" s="27" t="s">
        <v>393</v>
      </c>
      <c r="D441" s="35"/>
      <c r="E441" s="54"/>
      <c r="F441" s="17">
        <f t="shared" si="7"/>
        <v>0</v>
      </c>
    </row>
    <row r="442" spans="1:6" ht="12.75" customHeight="1">
      <c r="A442" s="25" t="s">
        <v>1725</v>
      </c>
      <c r="B442" s="28" t="s">
        <v>1726</v>
      </c>
      <c r="C442" s="27" t="s">
        <v>393</v>
      </c>
      <c r="D442" s="35"/>
      <c r="E442" s="54"/>
      <c r="F442" s="17">
        <f t="shared" si="7"/>
        <v>0</v>
      </c>
    </row>
    <row r="443" spans="1:6" ht="12.75" customHeight="1">
      <c r="A443" s="25" t="s">
        <v>1727</v>
      </c>
      <c r="B443" s="28" t="s">
        <v>1728</v>
      </c>
      <c r="C443" s="27" t="s">
        <v>393</v>
      </c>
      <c r="D443" s="35"/>
      <c r="E443" s="54"/>
      <c r="F443" s="17">
        <f t="shared" si="7"/>
        <v>0</v>
      </c>
    </row>
    <row r="444" spans="1:6" ht="12.75" customHeight="1">
      <c r="A444" s="25" t="s">
        <v>1729</v>
      </c>
      <c r="B444" s="28" t="s">
        <v>1730</v>
      </c>
      <c r="C444" s="27" t="s">
        <v>393</v>
      </c>
      <c r="D444" s="35"/>
      <c r="E444" s="54"/>
      <c r="F444" s="17">
        <f t="shared" si="7"/>
        <v>0</v>
      </c>
    </row>
    <row r="445" spans="1:6" ht="12.75" customHeight="1">
      <c r="A445" s="25" t="s">
        <v>1731</v>
      </c>
      <c r="B445" s="28" t="s">
        <v>1732</v>
      </c>
      <c r="C445" s="29"/>
      <c r="D445" s="36"/>
      <c r="E445" s="54"/>
      <c r="F445" s="17">
        <f t="shared" si="7"/>
        <v>0</v>
      </c>
    </row>
    <row r="446" spans="1:6" ht="12.75" customHeight="1">
      <c r="A446" s="25" t="s">
        <v>1733</v>
      </c>
      <c r="B446" s="28" t="s">
        <v>1734</v>
      </c>
      <c r="C446" s="27" t="s">
        <v>393</v>
      </c>
      <c r="D446" s="35">
        <v>15</v>
      </c>
      <c r="E446" s="54"/>
      <c r="F446" s="17">
        <f t="shared" si="7"/>
        <v>0</v>
      </c>
    </row>
    <row r="447" spans="1:6" ht="12.75" customHeight="1">
      <c r="A447" s="25" t="s">
        <v>1735</v>
      </c>
      <c r="B447" s="28" t="s">
        <v>1736</v>
      </c>
      <c r="C447" s="27" t="s">
        <v>393</v>
      </c>
      <c r="D447" s="35">
        <v>20</v>
      </c>
      <c r="E447" s="54"/>
      <c r="F447" s="17">
        <f t="shared" si="7"/>
        <v>0</v>
      </c>
    </row>
    <row r="448" spans="1:6" ht="12.75" customHeight="1">
      <c r="A448" s="25" t="s">
        <v>1737</v>
      </c>
      <c r="B448" s="28" t="s">
        <v>1738</v>
      </c>
      <c r="C448" s="27" t="s">
        <v>393</v>
      </c>
      <c r="D448" s="35">
        <v>20</v>
      </c>
      <c r="E448" s="54"/>
      <c r="F448" s="17">
        <f t="shared" si="7"/>
        <v>0</v>
      </c>
    </row>
    <row r="449" spans="1:6" ht="12.75" customHeight="1">
      <c r="A449" s="25" t="s">
        <v>1739</v>
      </c>
      <c r="B449" s="28" t="s">
        <v>1740</v>
      </c>
      <c r="C449" s="27" t="s">
        <v>393</v>
      </c>
      <c r="D449" s="35">
        <v>20</v>
      </c>
      <c r="E449" s="54"/>
      <c r="F449" s="17">
        <f t="shared" si="7"/>
        <v>0</v>
      </c>
    </row>
    <row r="450" spans="1:6" ht="12.75" customHeight="1">
      <c r="A450" s="25" t="s">
        <v>1741</v>
      </c>
      <c r="B450" s="28" t="s">
        <v>1742</v>
      </c>
      <c r="C450" s="27" t="s">
        <v>393</v>
      </c>
      <c r="D450" s="35"/>
      <c r="E450" s="54"/>
      <c r="F450" s="17">
        <f t="shared" si="7"/>
        <v>0</v>
      </c>
    </row>
    <row r="451" spans="1:6" ht="12.75" customHeight="1">
      <c r="A451" s="25" t="s">
        <v>1743</v>
      </c>
      <c r="B451" s="28" t="s">
        <v>1744</v>
      </c>
      <c r="C451" s="27" t="s">
        <v>393</v>
      </c>
      <c r="D451" s="35"/>
      <c r="E451" s="54"/>
      <c r="F451" s="17">
        <f t="shared" si="7"/>
        <v>0</v>
      </c>
    </row>
    <row r="452" spans="1:6" ht="12.75" customHeight="1">
      <c r="A452" s="25" t="s">
        <v>1745</v>
      </c>
      <c r="B452" s="28" t="s">
        <v>1746</v>
      </c>
      <c r="C452" s="27" t="s">
        <v>393</v>
      </c>
      <c r="D452" s="35"/>
      <c r="E452" s="54"/>
      <c r="F452" s="17">
        <f t="shared" si="7"/>
        <v>0</v>
      </c>
    </row>
    <row r="453" spans="1:6" ht="12.75" customHeight="1">
      <c r="A453" s="25" t="s">
        <v>1747</v>
      </c>
      <c r="B453" s="28" t="s">
        <v>1748</v>
      </c>
      <c r="C453" s="29"/>
      <c r="D453" s="36"/>
      <c r="E453" s="54"/>
      <c r="F453" s="17">
        <f t="shared" si="7"/>
        <v>0</v>
      </c>
    </row>
    <row r="454" spans="1:6" ht="12.75" customHeight="1">
      <c r="A454" s="25" t="s">
        <v>1749</v>
      </c>
      <c r="B454" s="28" t="s">
        <v>1750</v>
      </c>
      <c r="C454" s="27" t="s">
        <v>393</v>
      </c>
      <c r="D454" s="35"/>
      <c r="E454" s="54"/>
      <c r="F454" s="17">
        <f t="shared" si="7"/>
        <v>0</v>
      </c>
    </row>
    <row r="455" spans="1:6" ht="12.75" customHeight="1">
      <c r="A455" s="25" t="s">
        <v>1751</v>
      </c>
      <c r="B455" s="28" t="s">
        <v>1752</v>
      </c>
      <c r="C455" s="27" t="s">
        <v>393</v>
      </c>
      <c r="D455" s="35">
        <v>130</v>
      </c>
      <c r="E455" s="54"/>
      <c r="F455" s="17">
        <f t="shared" si="7"/>
        <v>0</v>
      </c>
    </row>
    <row r="456" spans="1:6" ht="12.75" customHeight="1">
      <c r="A456" s="25" t="s">
        <v>1753</v>
      </c>
      <c r="B456" s="28" t="s">
        <v>1754</v>
      </c>
      <c r="C456" s="27" t="s">
        <v>393</v>
      </c>
      <c r="D456" s="35"/>
      <c r="E456" s="54"/>
      <c r="F456" s="17">
        <f t="shared" si="7"/>
        <v>0</v>
      </c>
    </row>
    <row r="457" spans="1:6" ht="12.75" customHeight="1">
      <c r="A457" s="25" t="s">
        <v>1755</v>
      </c>
      <c r="B457" s="28" t="s">
        <v>238</v>
      </c>
      <c r="C457" s="29"/>
      <c r="D457" s="36"/>
      <c r="E457" s="54"/>
      <c r="F457" s="17">
        <f t="shared" si="7"/>
        <v>0</v>
      </c>
    </row>
    <row r="458" spans="1:6" ht="12.75" customHeight="1">
      <c r="A458" s="25" t="s">
        <v>239</v>
      </c>
      <c r="B458" s="28" t="s">
        <v>240</v>
      </c>
      <c r="C458" s="27" t="s">
        <v>393</v>
      </c>
      <c r="D458" s="35">
        <v>264</v>
      </c>
      <c r="E458" s="54"/>
      <c r="F458" s="17">
        <f t="shared" si="7"/>
        <v>0</v>
      </c>
    </row>
    <row r="459" spans="1:6" ht="12.75" customHeight="1">
      <c r="A459" s="25" t="s">
        <v>241</v>
      </c>
      <c r="B459" s="28" t="s">
        <v>242</v>
      </c>
      <c r="C459" s="27" t="s">
        <v>393</v>
      </c>
      <c r="D459" s="35">
        <v>124</v>
      </c>
      <c r="E459" s="54"/>
      <c r="F459" s="17">
        <f t="shared" si="7"/>
        <v>0</v>
      </c>
    </row>
    <row r="460" spans="1:6" ht="12.75" customHeight="1">
      <c r="A460" s="25" t="s">
        <v>243</v>
      </c>
      <c r="B460" s="28" t="s">
        <v>244</v>
      </c>
      <c r="C460" s="27" t="s">
        <v>393</v>
      </c>
      <c r="D460" s="35">
        <v>186</v>
      </c>
      <c r="E460" s="54"/>
      <c r="F460" s="17">
        <f t="shared" si="7"/>
        <v>0</v>
      </c>
    </row>
    <row r="461" spans="1:6" ht="12.75" customHeight="1">
      <c r="A461" s="25" t="s">
        <v>245</v>
      </c>
      <c r="B461" s="28" t="s">
        <v>246</v>
      </c>
      <c r="C461" s="27" t="s">
        <v>393</v>
      </c>
      <c r="D461" s="35">
        <v>205</v>
      </c>
      <c r="E461" s="54"/>
      <c r="F461" s="17">
        <f t="shared" si="7"/>
        <v>0</v>
      </c>
    </row>
    <row r="462" spans="1:6" ht="12.75" customHeight="1">
      <c r="A462" s="25" t="s">
        <v>247</v>
      </c>
      <c r="B462" s="28" t="s">
        <v>248</v>
      </c>
      <c r="C462" s="27" t="s">
        <v>393</v>
      </c>
      <c r="D462" s="35">
        <v>136</v>
      </c>
      <c r="E462" s="54"/>
      <c r="F462" s="17">
        <f t="shared" si="7"/>
        <v>0</v>
      </c>
    </row>
    <row r="463" spans="1:6" ht="12.75" customHeight="1">
      <c r="A463" s="25" t="s">
        <v>249</v>
      </c>
      <c r="B463" s="28" t="s">
        <v>250</v>
      </c>
      <c r="C463" s="27" t="s">
        <v>393</v>
      </c>
      <c r="D463" s="35">
        <v>42</v>
      </c>
      <c r="E463" s="54"/>
      <c r="F463" s="17">
        <f t="shared" si="7"/>
        <v>0</v>
      </c>
    </row>
    <row r="464" spans="1:6" ht="12.75" customHeight="1">
      <c r="A464" s="25" t="s">
        <v>251</v>
      </c>
      <c r="B464" s="28" t="s">
        <v>252</v>
      </c>
      <c r="C464" s="27" t="s">
        <v>393</v>
      </c>
      <c r="D464" s="35">
        <v>36</v>
      </c>
      <c r="E464" s="54"/>
      <c r="F464" s="17">
        <f t="shared" si="7"/>
        <v>0</v>
      </c>
    </row>
    <row r="465" spans="1:6" ht="12.75" customHeight="1">
      <c r="A465" s="25" t="s">
        <v>253</v>
      </c>
      <c r="B465" s="28" t="s">
        <v>254</v>
      </c>
      <c r="C465" s="27" t="s">
        <v>393</v>
      </c>
      <c r="D465" s="35"/>
      <c r="E465" s="54"/>
      <c r="F465" s="17">
        <f t="shared" si="7"/>
        <v>0</v>
      </c>
    </row>
    <row r="466" spans="1:6" ht="12.75" customHeight="1">
      <c r="A466" s="25" t="s">
        <v>255</v>
      </c>
      <c r="B466" s="28" t="s">
        <v>256</v>
      </c>
      <c r="C466" s="27" t="s">
        <v>393</v>
      </c>
      <c r="D466" s="35"/>
      <c r="E466" s="54"/>
      <c r="F466" s="17">
        <f t="shared" si="7"/>
        <v>0</v>
      </c>
    </row>
    <row r="467" spans="1:6" ht="12.75" customHeight="1">
      <c r="A467" s="25" t="s">
        <v>257</v>
      </c>
      <c r="B467" s="28" t="s">
        <v>258</v>
      </c>
      <c r="C467" s="29"/>
      <c r="D467" s="36"/>
      <c r="E467" s="54"/>
      <c r="F467" s="17">
        <f t="shared" si="7"/>
        <v>0</v>
      </c>
    </row>
    <row r="468" spans="1:6" ht="12.75" customHeight="1">
      <c r="A468" s="25" t="s">
        <v>259</v>
      </c>
      <c r="B468" s="28" t="s">
        <v>260</v>
      </c>
      <c r="C468" s="27" t="s">
        <v>393</v>
      </c>
      <c r="D468" s="35"/>
      <c r="E468" s="54"/>
      <c r="F468" s="17">
        <f t="shared" si="7"/>
        <v>0</v>
      </c>
    </row>
    <row r="469" spans="1:6" ht="12.75" customHeight="1">
      <c r="A469" s="25" t="s">
        <v>261</v>
      </c>
      <c r="B469" s="28" t="s">
        <v>262</v>
      </c>
      <c r="C469" s="27" t="s">
        <v>393</v>
      </c>
      <c r="D469" s="35">
        <v>15</v>
      </c>
      <c r="E469" s="54"/>
      <c r="F469" s="17">
        <f t="shared" si="7"/>
        <v>0</v>
      </c>
    </row>
    <row r="470" spans="1:6" ht="12.75" customHeight="1">
      <c r="A470" s="25" t="s">
        <v>263</v>
      </c>
      <c r="B470" s="28" t="s">
        <v>264</v>
      </c>
      <c r="C470" s="27" t="s">
        <v>393</v>
      </c>
      <c r="D470" s="35">
        <v>10</v>
      </c>
      <c r="E470" s="54"/>
      <c r="F470" s="17">
        <f t="shared" si="7"/>
        <v>0</v>
      </c>
    </row>
    <row r="471" spans="1:6" ht="12.75" customHeight="1">
      <c r="A471" s="25" t="s">
        <v>265</v>
      </c>
      <c r="B471" s="28" t="s">
        <v>266</v>
      </c>
      <c r="C471" s="27" t="s">
        <v>393</v>
      </c>
      <c r="D471" s="35">
        <v>25</v>
      </c>
      <c r="E471" s="54"/>
      <c r="F471" s="17">
        <f t="shared" si="7"/>
        <v>0</v>
      </c>
    </row>
    <row r="472" spans="1:6" ht="12.75" customHeight="1">
      <c r="A472" s="25" t="s">
        <v>267</v>
      </c>
      <c r="B472" s="28" t="s">
        <v>268</v>
      </c>
      <c r="C472" s="27" t="s">
        <v>393</v>
      </c>
      <c r="D472" s="35">
        <v>15</v>
      </c>
      <c r="E472" s="54"/>
      <c r="F472" s="17">
        <f t="shared" si="7"/>
        <v>0</v>
      </c>
    </row>
    <row r="473" spans="1:6" ht="12.75" customHeight="1">
      <c r="A473" s="25" t="s">
        <v>269</v>
      </c>
      <c r="B473" s="28" t="s">
        <v>270</v>
      </c>
      <c r="C473" s="27" t="s">
        <v>393</v>
      </c>
      <c r="D473" s="35">
        <v>15</v>
      </c>
      <c r="E473" s="54"/>
      <c r="F473" s="17">
        <f t="shared" si="7"/>
        <v>0</v>
      </c>
    </row>
    <row r="474" spans="1:6" ht="12.75" customHeight="1">
      <c r="A474" s="25" t="s">
        <v>271</v>
      </c>
      <c r="B474" s="28" t="s">
        <v>272</v>
      </c>
      <c r="C474" s="27" t="s">
        <v>393</v>
      </c>
      <c r="D474" s="35">
        <v>15</v>
      </c>
      <c r="E474" s="54"/>
      <c r="F474" s="17">
        <f t="shared" si="7"/>
        <v>0</v>
      </c>
    </row>
    <row r="475" spans="1:6" ht="12.75" customHeight="1">
      <c r="A475" s="25" t="s">
        <v>273</v>
      </c>
      <c r="B475" s="28" t="s">
        <v>274</v>
      </c>
      <c r="C475" s="27" t="s">
        <v>393</v>
      </c>
      <c r="D475" s="35">
        <v>20</v>
      </c>
      <c r="E475" s="54"/>
      <c r="F475" s="17">
        <f t="shared" si="7"/>
        <v>0</v>
      </c>
    </row>
    <row r="476" spans="1:6" ht="12.75" customHeight="1">
      <c r="A476" s="25" t="s">
        <v>275</v>
      </c>
      <c r="B476" s="28" t="s">
        <v>276</v>
      </c>
      <c r="C476" s="27" t="s">
        <v>393</v>
      </c>
      <c r="D476" s="35">
        <v>20</v>
      </c>
      <c r="E476" s="54"/>
      <c r="F476" s="17">
        <f t="shared" si="7"/>
        <v>0</v>
      </c>
    </row>
    <row r="477" spans="1:6" ht="12.75" customHeight="1">
      <c r="A477" s="25" t="s">
        <v>277</v>
      </c>
      <c r="B477" s="28" t="s">
        <v>278</v>
      </c>
      <c r="C477" s="27" t="s">
        <v>393</v>
      </c>
      <c r="D477" s="35">
        <v>20</v>
      </c>
      <c r="E477" s="54"/>
      <c r="F477" s="17">
        <f t="shared" si="7"/>
        <v>0</v>
      </c>
    </row>
    <row r="478" spans="1:6" ht="12.75" customHeight="1">
      <c r="A478" s="25" t="s">
        <v>279</v>
      </c>
      <c r="B478" s="28" t="s">
        <v>280</v>
      </c>
      <c r="C478" s="27" t="s">
        <v>393</v>
      </c>
      <c r="D478" s="35"/>
      <c r="E478" s="54"/>
      <c r="F478" s="17">
        <f t="shared" si="7"/>
        <v>0</v>
      </c>
    </row>
    <row r="479" spans="1:6" ht="12.75" customHeight="1">
      <c r="A479" s="25" t="s">
        <v>281</v>
      </c>
      <c r="B479" s="28" t="s">
        <v>282</v>
      </c>
      <c r="C479" s="27" t="s">
        <v>393</v>
      </c>
      <c r="D479" s="35"/>
      <c r="E479" s="54"/>
      <c r="F479" s="17">
        <f t="shared" si="7"/>
        <v>0</v>
      </c>
    </row>
    <row r="480" spans="1:6" ht="12.75" customHeight="1">
      <c r="A480" s="25" t="s">
        <v>283</v>
      </c>
      <c r="B480" s="28" t="s">
        <v>1372</v>
      </c>
      <c r="C480" s="29"/>
      <c r="D480" s="36"/>
      <c r="E480" s="54"/>
      <c r="F480" s="17">
        <f t="shared" si="7"/>
        <v>0</v>
      </c>
    </row>
    <row r="481" spans="1:6" ht="12.75" customHeight="1">
      <c r="A481" s="25" t="s">
        <v>1373</v>
      </c>
      <c r="B481" s="28" t="s">
        <v>262</v>
      </c>
      <c r="C481" s="27" t="s">
        <v>421</v>
      </c>
      <c r="D481" s="35">
        <v>15</v>
      </c>
      <c r="E481" s="54"/>
      <c r="F481" s="17">
        <f t="shared" si="7"/>
        <v>0</v>
      </c>
    </row>
    <row r="482" spans="1:6" ht="12.75" customHeight="1">
      <c r="A482" s="25" t="s">
        <v>1374</v>
      </c>
      <c r="B482" s="28" t="s">
        <v>264</v>
      </c>
      <c r="C482" s="27" t="s">
        <v>421</v>
      </c>
      <c r="D482" s="35">
        <v>10</v>
      </c>
      <c r="E482" s="54"/>
      <c r="F482" s="17">
        <f t="shared" si="7"/>
        <v>0</v>
      </c>
    </row>
    <row r="483" spans="1:6" ht="12.75" customHeight="1">
      <c r="A483" s="25" t="s">
        <v>1375</v>
      </c>
      <c r="B483" s="28" t="s">
        <v>266</v>
      </c>
      <c r="C483" s="27" t="s">
        <v>421</v>
      </c>
      <c r="D483" s="35">
        <v>25</v>
      </c>
      <c r="E483" s="54"/>
      <c r="F483" s="17">
        <f t="shared" si="7"/>
        <v>0</v>
      </c>
    </row>
    <row r="484" spans="1:6" ht="12.75" customHeight="1">
      <c r="A484" s="25" t="s">
        <v>1376</v>
      </c>
      <c r="B484" s="28" t="s">
        <v>268</v>
      </c>
      <c r="C484" s="27" t="s">
        <v>421</v>
      </c>
      <c r="D484" s="35">
        <v>45</v>
      </c>
      <c r="E484" s="54"/>
      <c r="F484" s="17">
        <f t="shared" si="7"/>
        <v>0</v>
      </c>
    </row>
    <row r="485" spans="1:6" ht="12.75" customHeight="1">
      <c r="A485" s="25" t="s">
        <v>1377</v>
      </c>
      <c r="B485" s="28" t="s">
        <v>270</v>
      </c>
      <c r="C485" s="27" t="s">
        <v>421</v>
      </c>
      <c r="D485" s="35">
        <v>15</v>
      </c>
      <c r="E485" s="54"/>
      <c r="F485" s="17">
        <f t="shared" si="7"/>
        <v>0</v>
      </c>
    </row>
    <row r="486" spans="1:6" ht="12.75" customHeight="1">
      <c r="A486" s="25" t="s">
        <v>1378</v>
      </c>
      <c r="B486" s="28" t="s">
        <v>272</v>
      </c>
      <c r="C486" s="27" t="s">
        <v>421</v>
      </c>
      <c r="D486" s="35"/>
      <c r="E486" s="54"/>
      <c r="F486" s="17">
        <f t="shared" si="7"/>
        <v>0</v>
      </c>
    </row>
    <row r="487" spans="1:6" ht="12.75" customHeight="1">
      <c r="A487" s="25" t="s">
        <v>1379</v>
      </c>
      <c r="B487" s="28" t="s">
        <v>274</v>
      </c>
      <c r="C487" s="27" t="s">
        <v>421</v>
      </c>
      <c r="D487" s="35"/>
      <c r="E487" s="54"/>
      <c r="F487" s="17">
        <f t="shared" si="7"/>
        <v>0</v>
      </c>
    </row>
    <row r="488" spans="1:6" ht="12.75" customHeight="1">
      <c r="A488" s="25"/>
      <c r="B488" s="28"/>
      <c r="C488" s="27"/>
      <c r="D488" s="35"/>
      <c r="E488" s="54"/>
      <c r="F488" s="17">
        <f t="shared" si="7"/>
        <v>0</v>
      </c>
    </row>
    <row r="489" spans="1:6" ht="12.75" customHeight="1">
      <c r="A489" s="25" t="s">
        <v>1380</v>
      </c>
      <c r="B489" s="28" t="s">
        <v>1381</v>
      </c>
      <c r="C489" s="29"/>
      <c r="D489" s="36"/>
      <c r="E489" s="54"/>
      <c r="F489" s="17">
        <f t="shared" si="7"/>
        <v>0</v>
      </c>
    </row>
    <row r="490" spans="1:6" ht="12.75" customHeight="1">
      <c r="A490" s="25" t="s">
        <v>1382</v>
      </c>
      <c r="B490" s="28" t="s">
        <v>272</v>
      </c>
      <c r="C490" s="27" t="s">
        <v>393</v>
      </c>
      <c r="D490" s="35">
        <v>15</v>
      </c>
      <c r="E490" s="54"/>
      <c r="F490" s="17">
        <f t="shared" si="7"/>
        <v>0</v>
      </c>
    </row>
    <row r="491" spans="1:6" ht="12.75" customHeight="1">
      <c r="A491" s="25" t="s">
        <v>1383</v>
      </c>
      <c r="B491" s="28" t="s">
        <v>274</v>
      </c>
      <c r="C491" s="27" t="s">
        <v>393</v>
      </c>
      <c r="D491" s="35">
        <v>20</v>
      </c>
      <c r="E491" s="54"/>
      <c r="F491" s="17">
        <f aca="true" t="shared" si="8" ref="F491:F554">E491*D491</f>
        <v>0</v>
      </c>
    </row>
    <row r="492" spans="1:6" ht="12.75" customHeight="1">
      <c r="A492" s="25" t="s">
        <v>1384</v>
      </c>
      <c r="B492" s="28" t="s">
        <v>276</v>
      </c>
      <c r="C492" s="27" t="s">
        <v>393</v>
      </c>
      <c r="D492" s="35">
        <v>20</v>
      </c>
      <c r="E492" s="54"/>
      <c r="F492" s="17">
        <f t="shared" si="8"/>
        <v>0</v>
      </c>
    </row>
    <row r="493" spans="1:6" ht="12.75" customHeight="1">
      <c r="A493" s="25" t="s">
        <v>1385</v>
      </c>
      <c r="B493" s="28" t="s">
        <v>278</v>
      </c>
      <c r="C493" s="27" t="s">
        <v>393</v>
      </c>
      <c r="D493" s="35"/>
      <c r="E493" s="54"/>
      <c r="F493" s="17">
        <f t="shared" si="8"/>
        <v>0</v>
      </c>
    </row>
    <row r="494" spans="1:6" ht="12.75" customHeight="1">
      <c r="A494" s="25" t="s">
        <v>1386</v>
      </c>
      <c r="B494" s="28" t="s">
        <v>280</v>
      </c>
      <c r="C494" s="27" t="s">
        <v>393</v>
      </c>
      <c r="D494" s="35"/>
      <c r="E494" s="54"/>
      <c r="F494" s="17">
        <f t="shared" si="8"/>
        <v>0</v>
      </c>
    </row>
    <row r="495" spans="1:6" ht="12.75" customHeight="1">
      <c r="A495" s="25" t="s">
        <v>1387</v>
      </c>
      <c r="B495" s="28" t="s">
        <v>1388</v>
      </c>
      <c r="C495" s="29"/>
      <c r="D495" s="36"/>
      <c r="E495" s="54"/>
      <c r="F495" s="17">
        <f t="shared" si="8"/>
        <v>0</v>
      </c>
    </row>
    <row r="496" spans="1:6" ht="12.75" customHeight="1">
      <c r="A496" s="25" t="s">
        <v>1389</v>
      </c>
      <c r="B496" s="28" t="s">
        <v>278</v>
      </c>
      <c r="C496" s="27" t="s">
        <v>393</v>
      </c>
      <c r="D496" s="35">
        <v>20</v>
      </c>
      <c r="E496" s="54"/>
      <c r="F496" s="17">
        <f t="shared" si="8"/>
        <v>0</v>
      </c>
    </row>
    <row r="497" spans="1:6" ht="12.75" customHeight="1">
      <c r="A497" s="25" t="s">
        <v>1390</v>
      </c>
      <c r="B497" s="28" t="s">
        <v>280</v>
      </c>
      <c r="C497" s="27" t="s">
        <v>393</v>
      </c>
      <c r="D497" s="35"/>
      <c r="E497" s="54"/>
      <c r="F497" s="17">
        <f t="shared" si="8"/>
        <v>0</v>
      </c>
    </row>
    <row r="498" spans="1:6" ht="12.75" customHeight="1">
      <c r="A498" s="25" t="s">
        <v>1391</v>
      </c>
      <c r="B498" s="28" t="s">
        <v>282</v>
      </c>
      <c r="C498" s="27" t="s">
        <v>393</v>
      </c>
      <c r="D498" s="35"/>
      <c r="E498" s="54"/>
      <c r="F498" s="17">
        <f t="shared" si="8"/>
        <v>0</v>
      </c>
    </row>
    <row r="499" spans="1:6" ht="12.75" customHeight="1">
      <c r="A499" s="25" t="s">
        <v>1392</v>
      </c>
      <c r="B499" s="28" t="s">
        <v>1393</v>
      </c>
      <c r="C499" s="29"/>
      <c r="D499" s="36"/>
      <c r="E499" s="54"/>
      <c r="F499" s="17">
        <f t="shared" si="8"/>
        <v>0</v>
      </c>
    </row>
    <row r="500" spans="1:6" ht="12.75" customHeight="1">
      <c r="A500" s="25" t="s">
        <v>1394</v>
      </c>
      <c r="B500" s="28" t="s">
        <v>1395</v>
      </c>
      <c r="C500" s="27" t="s">
        <v>820</v>
      </c>
      <c r="D500" s="35"/>
      <c r="E500" s="54"/>
      <c r="F500" s="17">
        <f t="shared" si="8"/>
        <v>0</v>
      </c>
    </row>
    <row r="501" spans="1:6" ht="12.75" customHeight="1">
      <c r="A501" s="25" t="s">
        <v>1396</v>
      </c>
      <c r="B501" s="28" t="s">
        <v>1397</v>
      </c>
      <c r="C501" s="27" t="s">
        <v>820</v>
      </c>
      <c r="D501" s="35"/>
      <c r="E501" s="54"/>
      <c r="F501" s="17">
        <f t="shared" si="8"/>
        <v>0</v>
      </c>
    </row>
    <row r="502" spans="1:6" ht="12.75" customHeight="1">
      <c r="A502" s="25" t="s">
        <v>1398</v>
      </c>
      <c r="B502" s="28" t="s">
        <v>1399</v>
      </c>
      <c r="C502" s="27" t="s">
        <v>820</v>
      </c>
      <c r="D502" s="35"/>
      <c r="E502" s="54"/>
      <c r="F502" s="17">
        <f t="shared" si="8"/>
        <v>0</v>
      </c>
    </row>
    <row r="503" spans="1:6" ht="12.75" customHeight="1">
      <c r="A503" s="25" t="s">
        <v>1400</v>
      </c>
      <c r="B503" s="28" t="s">
        <v>1401</v>
      </c>
      <c r="C503" s="27" t="s">
        <v>820</v>
      </c>
      <c r="D503" s="35"/>
      <c r="E503" s="54"/>
      <c r="F503" s="17">
        <f t="shared" si="8"/>
        <v>0</v>
      </c>
    </row>
    <row r="504" spans="1:6" ht="12.75" customHeight="1">
      <c r="A504" s="25" t="s">
        <v>1402</v>
      </c>
      <c r="B504" s="28" t="s">
        <v>1403</v>
      </c>
      <c r="C504" s="27" t="s">
        <v>820</v>
      </c>
      <c r="D504" s="35">
        <v>6</v>
      </c>
      <c r="E504" s="54"/>
      <c r="F504" s="17">
        <f t="shared" si="8"/>
        <v>0</v>
      </c>
    </row>
    <row r="505" spans="1:6" ht="12.75" customHeight="1">
      <c r="A505" s="25" t="s">
        <v>1404</v>
      </c>
      <c r="B505" s="28" t="s">
        <v>1405</v>
      </c>
      <c r="C505" s="27" t="s">
        <v>820</v>
      </c>
      <c r="D505" s="35"/>
      <c r="E505" s="54"/>
      <c r="F505" s="17">
        <f t="shared" si="8"/>
        <v>0</v>
      </c>
    </row>
    <row r="506" spans="1:6" ht="12.75" customHeight="1">
      <c r="A506" s="25" t="s">
        <v>1406</v>
      </c>
      <c r="B506" s="28" t="s">
        <v>1407</v>
      </c>
      <c r="C506" s="27" t="s">
        <v>820</v>
      </c>
      <c r="D506" s="35"/>
      <c r="E506" s="54"/>
      <c r="F506" s="17">
        <f t="shared" si="8"/>
        <v>0</v>
      </c>
    </row>
    <row r="507" spans="1:6" ht="12.75" customHeight="1">
      <c r="A507" s="25" t="s">
        <v>1408</v>
      </c>
      <c r="B507" s="28" t="s">
        <v>1409</v>
      </c>
      <c r="C507" s="29"/>
      <c r="D507" s="36"/>
      <c r="E507" s="54"/>
      <c r="F507" s="17">
        <f t="shared" si="8"/>
        <v>0</v>
      </c>
    </row>
    <row r="508" spans="1:6" ht="12.75" customHeight="1">
      <c r="A508" s="25" t="s">
        <v>1410</v>
      </c>
      <c r="B508" s="28" t="s">
        <v>260</v>
      </c>
      <c r="C508" s="27" t="s">
        <v>393</v>
      </c>
      <c r="D508" s="35">
        <v>264</v>
      </c>
      <c r="E508" s="54"/>
      <c r="F508" s="17">
        <f t="shared" si="8"/>
        <v>0</v>
      </c>
    </row>
    <row r="509" spans="1:6" ht="12.75" customHeight="1">
      <c r="A509" s="25" t="s">
        <v>1411</v>
      </c>
      <c r="B509" s="28" t="s">
        <v>262</v>
      </c>
      <c r="C509" s="27" t="s">
        <v>393</v>
      </c>
      <c r="D509" s="35">
        <v>124</v>
      </c>
      <c r="E509" s="54"/>
      <c r="F509" s="17">
        <f t="shared" si="8"/>
        <v>0</v>
      </c>
    </row>
    <row r="510" spans="1:6" ht="12.75" customHeight="1">
      <c r="A510" s="25" t="s">
        <v>1412</v>
      </c>
      <c r="B510" s="28" t="s">
        <v>264</v>
      </c>
      <c r="C510" s="27" t="s">
        <v>393</v>
      </c>
      <c r="D510" s="35">
        <v>186</v>
      </c>
      <c r="E510" s="54"/>
      <c r="F510" s="17">
        <f t="shared" si="8"/>
        <v>0</v>
      </c>
    </row>
    <row r="511" spans="1:6" ht="12.75" customHeight="1">
      <c r="A511" s="25" t="s">
        <v>1413</v>
      </c>
      <c r="B511" s="28" t="s">
        <v>266</v>
      </c>
      <c r="C511" s="27" t="s">
        <v>393</v>
      </c>
      <c r="D511" s="35"/>
      <c r="E511" s="54"/>
      <c r="F511" s="17">
        <f t="shared" si="8"/>
        <v>0</v>
      </c>
    </row>
    <row r="512" spans="1:6" ht="12.75" customHeight="1">
      <c r="A512" s="25" t="s">
        <v>1414</v>
      </c>
      <c r="B512" s="28" t="s">
        <v>268</v>
      </c>
      <c r="C512" s="27" t="s">
        <v>393</v>
      </c>
      <c r="D512" s="35"/>
      <c r="E512" s="54"/>
      <c r="F512" s="17">
        <f t="shared" si="8"/>
        <v>0</v>
      </c>
    </row>
    <row r="513" spans="1:6" ht="12.75" customHeight="1">
      <c r="A513" s="25" t="s">
        <v>1415</v>
      </c>
      <c r="B513" s="28" t="s">
        <v>270</v>
      </c>
      <c r="C513" s="27" t="s">
        <v>393</v>
      </c>
      <c r="D513" s="35"/>
      <c r="E513" s="54"/>
      <c r="F513" s="17">
        <f t="shared" si="8"/>
        <v>0</v>
      </c>
    </row>
    <row r="514" spans="1:6" ht="12.75" customHeight="1">
      <c r="A514" s="25" t="s">
        <v>1416</v>
      </c>
      <c r="B514" s="28" t="s">
        <v>272</v>
      </c>
      <c r="C514" s="27" t="s">
        <v>393</v>
      </c>
      <c r="D514" s="35"/>
      <c r="E514" s="54"/>
      <c r="F514" s="17">
        <f t="shared" si="8"/>
        <v>0</v>
      </c>
    </row>
    <row r="515" spans="1:6" ht="12.75" customHeight="1">
      <c r="A515" s="25" t="s">
        <v>1417</v>
      </c>
      <c r="B515" s="28" t="s">
        <v>274</v>
      </c>
      <c r="C515" s="27" t="s">
        <v>393</v>
      </c>
      <c r="D515" s="35"/>
      <c r="E515" s="54"/>
      <c r="F515" s="17">
        <f t="shared" si="8"/>
        <v>0</v>
      </c>
    </row>
    <row r="516" spans="1:6" ht="12.75" customHeight="1">
      <c r="A516" s="25" t="s">
        <v>1418</v>
      </c>
      <c r="B516" s="28" t="s">
        <v>1419</v>
      </c>
      <c r="C516" s="29"/>
      <c r="D516" s="36"/>
      <c r="E516" s="54"/>
      <c r="F516" s="17">
        <f t="shared" si="8"/>
        <v>0</v>
      </c>
    </row>
    <row r="517" spans="1:6" ht="12.75" customHeight="1">
      <c r="A517" s="25" t="s">
        <v>1420</v>
      </c>
      <c r="B517" s="28" t="s">
        <v>262</v>
      </c>
      <c r="C517" s="27" t="s">
        <v>393</v>
      </c>
      <c r="D517" s="35"/>
      <c r="E517" s="54"/>
      <c r="F517" s="17">
        <f t="shared" si="8"/>
        <v>0</v>
      </c>
    </row>
    <row r="518" spans="1:6" ht="12.75" customHeight="1">
      <c r="A518" s="25" t="s">
        <v>1421</v>
      </c>
      <c r="B518" s="28" t="s">
        <v>264</v>
      </c>
      <c r="C518" s="27" t="s">
        <v>393</v>
      </c>
      <c r="D518" s="35"/>
      <c r="E518" s="54"/>
      <c r="F518" s="17">
        <f t="shared" si="8"/>
        <v>0</v>
      </c>
    </row>
    <row r="519" spans="1:6" ht="12.75" customHeight="1">
      <c r="A519" s="25" t="s">
        <v>1422</v>
      </c>
      <c r="B519" s="28" t="s">
        <v>266</v>
      </c>
      <c r="C519" s="27" t="s">
        <v>393</v>
      </c>
      <c r="D519" s="35">
        <v>205</v>
      </c>
      <c r="E519" s="54"/>
      <c r="F519" s="17">
        <f t="shared" si="8"/>
        <v>0</v>
      </c>
    </row>
    <row r="520" spans="1:6" ht="12.75" customHeight="1">
      <c r="A520" s="25" t="s">
        <v>1423</v>
      </c>
      <c r="B520" s="28" t="s">
        <v>268</v>
      </c>
      <c r="C520" s="27" t="s">
        <v>393</v>
      </c>
      <c r="D520" s="35">
        <v>136</v>
      </c>
      <c r="E520" s="54"/>
      <c r="F520" s="17">
        <f t="shared" si="8"/>
        <v>0</v>
      </c>
    </row>
    <row r="521" spans="1:6" ht="12.75" customHeight="1">
      <c r="A521" s="25" t="s">
        <v>1424</v>
      </c>
      <c r="B521" s="28" t="s">
        <v>270</v>
      </c>
      <c r="C521" s="27" t="s">
        <v>393</v>
      </c>
      <c r="D521" s="35">
        <v>42</v>
      </c>
      <c r="E521" s="54"/>
      <c r="F521" s="17">
        <f t="shared" si="8"/>
        <v>0</v>
      </c>
    </row>
    <row r="522" spans="1:6" ht="12.75" customHeight="1">
      <c r="A522" s="25" t="s">
        <v>1425</v>
      </c>
      <c r="B522" s="28" t="s">
        <v>272</v>
      </c>
      <c r="C522" s="27" t="s">
        <v>393</v>
      </c>
      <c r="D522" s="35">
        <v>36</v>
      </c>
      <c r="E522" s="54"/>
      <c r="F522" s="17">
        <f t="shared" si="8"/>
        <v>0</v>
      </c>
    </row>
    <row r="523" spans="1:6" ht="12.75" customHeight="1">
      <c r="A523" s="25" t="s">
        <v>1426</v>
      </c>
      <c r="B523" s="28" t="s">
        <v>1427</v>
      </c>
      <c r="C523" s="29"/>
      <c r="D523" s="36"/>
      <c r="E523" s="54"/>
      <c r="F523" s="17">
        <f t="shared" si="8"/>
        <v>0</v>
      </c>
    </row>
    <row r="524" spans="1:6" ht="12.75" customHeight="1">
      <c r="A524" s="25" t="s">
        <v>1428</v>
      </c>
      <c r="B524" s="28" t="s">
        <v>1429</v>
      </c>
      <c r="C524" s="27" t="s">
        <v>385</v>
      </c>
      <c r="D524" s="35">
        <v>1</v>
      </c>
      <c r="E524" s="54"/>
      <c r="F524" s="17">
        <f t="shared" si="8"/>
        <v>0</v>
      </c>
    </row>
    <row r="525" spans="1:6" ht="12.75" customHeight="1">
      <c r="A525" s="25" t="s">
        <v>1430</v>
      </c>
      <c r="B525" s="28" t="s">
        <v>1431</v>
      </c>
      <c r="C525" s="27" t="s">
        <v>385</v>
      </c>
      <c r="D525" s="35">
        <v>3</v>
      </c>
      <c r="E525" s="54"/>
      <c r="F525" s="17">
        <f t="shared" si="8"/>
        <v>0</v>
      </c>
    </row>
    <row r="526" spans="1:6" ht="12.75" customHeight="1">
      <c r="A526" s="25" t="s">
        <v>1432</v>
      </c>
      <c r="B526" s="28" t="s">
        <v>1433</v>
      </c>
      <c r="C526" s="29"/>
      <c r="D526" s="36"/>
      <c r="E526" s="54"/>
      <c r="F526" s="17">
        <f t="shared" si="8"/>
        <v>0</v>
      </c>
    </row>
    <row r="527" spans="1:6" ht="12.75" customHeight="1">
      <c r="A527" s="25" t="s">
        <v>1434</v>
      </c>
      <c r="B527" s="28" t="s">
        <v>1435</v>
      </c>
      <c r="C527" s="27" t="s">
        <v>385</v>
      </c>
      <c r="D527" s="35">
        <v>5</v>
      </c>
      <c r="E527" s="54"/>
      <c r="F527" s="17">
        <f t="shared" si="8"/>
        <v>0</v>
      </c>
    </row>
    <row r="528" spans="1:6" ht="12.75" customHeight="1">
      <c r="A528" s="25" t="s">
        <v>1436</v>
      </c>
      <c r="B528" s="28" t="s">
        <v>1437</v>
      </c>
      <c r="C528" s="27" t="s">
        <v>385</v>
      </c>
      <c r="D528" s="35">
        <v>1</v>
      </c>
      <c r="E528" s="54"/>
      <c r="F528" s="17">
        <f t="shared" si="8"/>
        <v>0</v>
      </c>
    </row>
    <row r="529" spans="1:6" ht="12.75" customHeight="1">
      <c r="A529" s="25" t="s">
        <v>1438</v>
      </c>
      <c r="B529" s="28" t="s">
        <v>1439</v>
      </c>
      <c r="C529" s="27" t="s">
        <v>385</v>
      </c>
      <c r="D529" s="35"/>
      <c r="E529" s="54"/>
      <c r="F529" s="17">
        <f t="shared" si="8"/>
        <v>0</v>
      </c>
    </row>
    <row r="530" spans="1:6" ht="12.75" customHeight="1">
      <c r="A530" s="25" t="s">
        <v>1440</v>
      </c>
      <c r="B530" s="28" t="s">
        <v>1441</v>
      </c>
      <c r="C530" s="27" t="s">
        <v>385</v>
      </c>
      <c r="D530" s="35">
        <v>3</v>
      </c>
      <c r="E530" s="54"/>
      <c r="F530" s="17">
        <f t="shared" si="8"/>
        <v>0</v>
      </c>
    </row>
    <row r="531" spans="1:6" ht="12.75" customHeight="1">
      <c r="A531" s="25" t="s">
        <v>1442</v>
      </c>
      <c r="B531" s="28" t="s">
        <v>1443</v>
      </c>
      <c r="C531" s="27" t="s">
        <v>385</v>
      </c>
      <c r="D531" s="35">
        <v>1</v>
      </c>
      <c r="E531" s="54"/>
      <c r="F531" s="17">
        <f t="shared" si="8"/>
        <v>0</v>
      </c>
    </row>
    <row r="532" spans="1:6" ht="12.75" customHeight="1">
      <c r="A532" s="25" t="s">
        <v>1444</v>
      </c>
      <c r="B532" s="28" t="s">
        <v>1445</v>
      </c>
      <c r="C532" s="27" t="s">
        <v>385</v>
      </c>
      <c r="D532" s="35">
        <v>2</v>
      </c>
      <c r="E532" s="54"/>
      <c r="F532" s="17">
        <f t="shared" si="8"/>
        <v>0</v>
      </c>
    </row>
    <row r="533" spans="1:6" ht="12.75" customHeight="1">
      <c r="A533" s="25" t="s">
        <v>1446</v>
      </c>
      <c r="B533" s="28" t="s">
        <v>1447</v>
      </c>
      <c r="C533" s="29"/>
      <c r="D533" s="36"/>
      <c r="E533" s="54"/>
      <c r="F533" s="17">
        <f t="shared" si="8"/>
        <v>0</v>
      </c>
    </row>
    <row r="534" spans="1:6" ht="12.75" customHeight="1">
      <c r="A534" s="25" t="s">
        <v>1448</v>
      </c>
      <c r="B534" s="28" t="s">
        <v>963</v>
      </c>
      <c r="C534" s="27" t="s">
        <v>385</v>
      </c>
      <c r="D534" s="35"/>
      <c r="E534" s="54"/>
      <c r="F534" s="17">
        <f t="shared" si="8"/>
        <v>0</v>
      </c>
    </row>
    <row r="535" spans="1:6" ht="12.75" customHeight="1">
      <c r="A535" s="25" t="s">
        <v>964</v>
      </c>
      <c r="B535" s="28" t="s">
        <v>965</v>
      </c>
      <c r="C535" s="27" t="s">
        <v>385</v>
      </c>
      <c r="D535" s="35"/>
      <c r="E535" s="54"/>
      <c r="F535" s="17">
        <f t="shared" si="8"/>
        <v>0</v>
      </c>
    </row>
    <row r="536" spans="1:6" ht="12.75" customHeight="1">
      <c r="A536" s="25" t="s">
        <v>966</v>
      </c>
      <c r="B536" s="28" t="s">
        <v>846</v>
      </c>
      <c r="C536" s="27" t="s">
        <v>385</v>
      </c>
      <c r="D536" s="35">
        <v>1</v>
      </c>
      <c r="E536" s="54"/>
      <c r="F536" s="17">
        <f t="shared" si="8"/>
        <v>0</v>
      </c>
    </row>
    <row r="537" spans="1:6" ht="12.75" customHeight="1">
      <c r="A537" s="25" t="s">
        <v>967</v>
      </c>
      <c r="B537" s="28" t="s">
        <v>930</v>
      </c>
      <c r="C537" s="27" t="s">
        <v>385</v>
      </c>
      <c r="D537" s="35">
        <v>1</v>
      </c>
      <c r="E537" s="54"/>
      <c r="F537" s="17">
        <f t="shared" si="8"/>
        <v>0</v>
      </c>
    </row>
    <row r="538" spans="1:6" ht="12.75" customHeight="1">
      <c r="A538" s="25" t="s">
        <v>968</v>
      </c>
      <c r="B538" s="28" t="s">
        <v>969</v>
      </c>
      <c r="C538" s="27" t="s">
        <v>385</v>
      </c>
      <c r="D538" s="35">
        <v>1</v>
      </c>
      <c r="E538" s="54"/>
      <c r="F538" s="17">
        <f t="shared" si="8"/>
        <v>0</v>
      </c>
    </row>
    <row r="539" spans="1:6" ht="12.75" customHeight="1">
      <c r="A539" s="25" t="s">
        <v>970</v>
      </c>
      <c r="B539" s="28" t="s">
        <v>934</v>
      </c>
      <c r="C539" s="27" t="s">
        <v>385</v>
      </c>
      <c r="D539" s="35"/>
      <c r="E539" s="54"/>
      <c r="F539" s="17">
        <f t="shared" si="8"/>
        <v>0</v>
      </c>
    </row>
    <row r="540" spans="1:6" ht="12.75" customHeight="1">
      <c r="A540" s="25" t="s">
        <v>971</v>
      </c>
      <c r="B540" s="28" t="s">
        <v>972</v>
      </c>
      <c r="C540" s="29"/>
      <c r="D540" s="36"/>
      <c r="E540" s="54"/>
      <c r="F540" s="17">
        <f t="shared" si="8"/>
        <v>0</v>
      </c>
    </row>
    <row r="541" spans="1:6" ht="12.75" customHeight="1">
      <c r="A541" s="25" t="s">
        <v>973</v>
      </c>
      <c r="B541" s="28" t="s">
        <v>881</v>
      </c>
      <c r="C541" s="27" t="s">
        <v>385</v>
      </c>
      <c r="D541" s="35"/>
      <c r="E541" s="54"/>
      <c r="F541" s="17">
        <f t="shared" si="8"/>
        <v>0</v>
      </c>
    </row>
    <row r="542" spans="1:6" ht="12.75" customHeight="1">
      <c r="A542" s="25" t="s">
        <v>974</v>
      </c>
      <c r="B542" s="28" t="s">
        <v>883</v>
      </c>
      <c r="C542" s="27" t="s">
        <v>385</v>
      </c>
      <c r="D542" s="35"/>
      <c r="E542" s="54"/>
      <c r="F542" s="17">
        <f t="shared" si="8"/>
        <v>0</v>
      </c>
    </row>
    <row r="543" spans="1:6" ht="12.75" customHeight="1">
      <c r="A543" s="25" t="s">
        <v>975</v>
      </c>
      <c r="B543" s="28" t="s">
        <v>976</v>
      </c>
      <c r="C543" s="27" t="s">
        <v>385</v>
      </c>
      <c r="D543" s="35">
        <v>6</v>
      </c>
      <c r="E543" s="54"/>
      <c r="F543" s="17">
        <f t="shared" si="8"/>
        <v>0</v>
      </c>
    </row>
    <row r="544" spans="1:6" ht="12.75" customHeight="1">
      <c r="A544" s="25" t="s">
        <v>977</v>
      </c>
      <c r="B544" s="28" t="s">
        <v>978</v>
      </c>
      <c r="C544" s="27" t="s">
        <v>385</v>
      </c>
      <c r="D544" s="35">
        <v>2</v>
      </c>
      <c r="E544" s="54"/>
      <c r="F544" s="17">
        <f t="shared" si="8"/>
        <v>0</v>
      </c>
    </row>
    <row r="545" spans="1:6" ht="12.75" customHeight="1">
      <c r="A545" s="25" t="s">
        <v>979</v>
      </c>
      <c r="B545" s="28" t="s">
        <v>0</v>
      </c>
      <c r="C545" s="29"/>
      <c r="D545" s="36"/>
      <c r="E545" s="54"/>
      <c r="F545" s="17">
        <f t="shared" si="8"/>
        <v>0</v>
      </c>
    </row>
    <row r="546" spans="1:6" ht="12.75" customHeight="1">
      <c r="A546" s="25" t="s">
        <v>1</v>
      </c>
      <c r="B546" s="28" t="s">
        <v>2</v>
      </c>
      <c r="C546" s="27" t="s">
        <v>385</v>
      </c>
      <c r="D546" s="35">
        <v>3</v>
      </c>
      <c r="E546" s="54"/>
      <c r="F546" s="17">
        <f t="shared" si="8"/>
        <v>0</v>
      </c>
    </row>
    <row r="547" spans="1:6" ht="12.75" customHeight="1">
      <c r="A547" s="25" t="s">
        <v>3</v>
      </c>
      <c r="B547" s="28" t="s">
        <v>4</v>
      </c>
      <c r="C547" s="27" t="s">
        <v>385</v>
      </c>
      <c r="D547" s="35"/>
      <c r="E547" s="54"/>
      <c r="F547" s="17">
        <f t="shared" si="8"/>
        <v>0</v>
      </c>
    </row>
    <row r="548" spans="1:6" ht="12.75" customHeight="1">
      <c r="A548" s="25" t="s">
        <v>5</v>
      </c>
      <c r="B548" s="28" t="s">
        <v>6</v>
      </c>
      <c r="C548" s="27" t="s">
        <v>385</v>
      </c>
      <c r="D548" s="35"/>
      <c r="E548" s="54"/>
      <c r="F548" s="17">
        <f t="shared" si="8"/>
        <v>0</v>
      </c>
    </row>
    <row r="549" spans="1:6" ht="12.75" customHeight="1">
      <c r="A549" s="25" t="s">
        <v>7</v>
      </c>
      <c r="B549" s="28" t="s">
        <v>8</v>
      </c>
      <c r="C549" s="27" t="s">
        <v>385</v>
      </c>
      <c r="D549" s="35"/>
      <c r="E549" s="54"/>
      <c r="F549" s="17">
        <f t="shared" si="8"/>
        <v>0</v>
      </c>
    </row>
    <row r="550" spans="1:6" ht="12.75" customHeight="1">
      <c r="A550" s="25" t="s">
        <v>9</v>
      </c>
      <c r="B550" s="28" t="s">
        <v>10</v>
      </c>
      <c r="C550" s="27" t="s">
        <v>385</v>
      </c>
      <c r="D550" s="35"/>
      <c r="E550" s="54"/>
      <c r="F550" s="17">
        <f t="shared" si="8"/>
        <v>0</v>
      </c>
    </row>
    <row r="551" spans="1:6" ht="12.75" customHeight="1">
      <c r="A551" s="25" t="s">
        <v>11</v>
      </c>
      <c r="B551" s="28" t="s">
        <v>1597</v>
      </c>
      <c r="C551" s="29"/>
      <c r="D551" s="36"/>
      <c r="E551" s="54"/>
      <c r="F551" s="17">
        <f t="shared" si="8"/>
        <v>0</v>
      </c>
    </row>
    <row r="552" spans="1:6" ht="12.75" customHeight="1">
      <c r="A552" s="25" t="s">
        <v>1598</v>
      </c>
      <c r="B552" s="28" t="s">
        <v>1599</v>
      </c>
      <c r="C552" s="27" t="s">
        <v>385</v>
      </c>
      <c r="D552" s="35">
        <v>1</v>
      </c>
      <c r="E552" s="54"/>
      <c r="F552" s="17">
        <f t="shared" si="8"/>
        <v>0</v>
      </c>
    </row>
    <row r="553" spans="1:6" ht="12.75" customHeight="1">
      <c r="A553" s="25" t="s">
        <v>1600</v>
      </c>
      <c r="B553" s="28" t="s">
        <v>1601</v>
      </c>
      <c r="C553" s="27" t="s">
        <v>385</v>
      </c>
      <c r="D553" s="35">
        <v>1</v>
      </c>
      <c r="E553" s="54"/>
      <c r="F553" s="17">
        <f t="shared" si="8"/>
        <v>0</v>
      </c>
    </row>
    <row r="554" spans="1:6" ht="12.75" customHeight="1">
      <c r="A554" s="25" t="s">
        <v>1602</v>
      </c>
      <c r="B554" s="28" t="s">
        <v>1603</v>
      </c>
      <c r="C554" s="29"/>
      <c r="D554" s="36"/>
      <c r="E554" s="54"/>
      <c r="F554" s="17">
        <f t="shared" si="8"/>
        <v>0</v>
      </c>
    </row>
    <row r="555" spans="1:6" ht="12.75" customHeight="1">
      <c r="A555" s="25" t="s">
        <v>1604</v>
      </c>
      <c r="B555" s="28" t="s">
        <v>1605</v>
      </c>
      <c r="C555" s="27" t="s">
        <v>385</v>
      </c>
      <c r="D555" s="35">
        <v>1</v>
      </c>
      <c r="E555" s="54"/>
      <c r="F555" s="17">
        <f aca="true" t="shared" si="9" ref="F555:F618">E555*D555</f>
        <v>0</v>
      </c>
    </row>
    <row r="556" spans="1:6" ht="12.75" customHeight="1">
      <c r="A556" s="25" t="s">
        <v>1606</v>
      </c>
      <c r="B556" s="33" t="s">
        <v>1607</v>
      </c>
      <c r="C556" s="34" t="s">
        <v>385</v>
      </c>
      <c r="D556" s="35">
        <v>2</v>
      </c>
      <c r="E556" s="54"/>
      <c r="F556" s="17">
        <f t="shared" si="9"/>
        <v>0</v>
      </c>
    </row>
    <row r="557" spans="1:6" ht="12.75" customHeight="1">
      <c r="A557" s="25" t="s">
        <v>1608</v>
      </c>
      <c r="B557" s="28" t="s">
        <v>1609</v>
      </c>
      <c r="C557" s="29"/>
      <c r="D557" s="36"/>
      <c r="E557" s="54"/>
      <c r="F557" s="17">
        <f t="shared" si="9"/>
        <v>0</v>
      </c>
    </row>
    <row r="558" spans="1:6" ht="12.75" customHeight="1">
      <c r="A558" s="25" t="s">
        <v>1610</v>
      </c>
      <c r="B558" s="33" t="s">
        <v>1611</v>
      </c>
      <c r="C558" s="35" t="s">
        <v>1612</v>
      </c>
      <c r="D558" s="35">
        <v>4</v>
      </c>
      <c r="E558" s="54"/>
      <c r="F558" s="17">
        <f t="shared" si="9"/>
        <v>0</v>
      </c>
    </row>
    <row r="559" spans="1:6" ht="12.75" customHeight="1">
      <c r="A559" s="25" t="s">
        <v>1613</v>
      </c>
      <c r="B559" s="28" t="s">
        <v>1614</v>
      </c>
      <c r="C559" s="36"/>
      <c r="D559" s="36"/>
      <c r="E559" s="54"/>
      <c r="F559" s="17">
        <f t="shared" si="9"/>
        <v>0</v>
      </c>
    </row>
    <row r="560" spans="1:6" ht="12.75" customHeight="1">
      <c r="A560" s="25" t="s">
        <v>1615</v>
      </c>
      <c r="B560" s="33" t="s">
        <v>1616</v>
      </c>
      <c r="C560" s="35" t="s">
        <v>393</v>
      </c>
      <c r="D560" s="35">
        <v>20</v>
      </c>
      <c r="E560" s="54"/>
      <c r="F560" s="17">
        <f t="shared" si="9"/>
        <v>0</v>
      </c>
    </row>
    <row r="561" spans="1:6" ht="12.75" customHeight="1">
      <c r="A561" s="25" t="s">
        <v>1617</v>
      </c>
      <c r="B561" s="28" t="s">
        <v>1618</v>
      </c>
      <c r="C561" s="36"/>
      <c r="D561" s="36"/>
      <c r="E561" s="54"/>
      <c r="F561" s="17">
        <f t="shared" si="9"/>
        <v>0</v>
      </c>
    </row>
    <row r="562" spans="1:6" ht="12.75" customHeight="1">
      <c r="A562" s="25" t="s">
        <v>1619</v>
      </c>
      <c r="B562" s="37" t="s">
        <v>1620</v>
      </c>
      <c r="C562" s="35" t="s">
        <v>1612</v>
      </c>
      <c r="D562" s="35">
        <v>4</v>
      </c>
      <c r="E562" s="54"/>
      <c r="F562" s="17">
        <f t="shared" si="9"/>
        <v>0</v>
      </c>
    </row>
    <row r="563" spans="1:6" ht="12.75" customHeight="1">
      <c r="A563" s="25" t="s">
        <v>1621</v>
      </c>
      <c r="B563" s="28" t="s">
        <v>677</v>
      </c>
      <c r="C563" s="29"/>
      <c r="D563" s="36"/>
      <c r="E563" s="54"/>
      <c r="F563" s="17">
        <f t="shared" si="9"/>
        <v>0</v>
      </c>
    </row>
    <row r="564" spans="1:6" ht="12.75" customHeight="1">
      <c r="A564" s="25" t="s">
        <v>678</v>
      </c>
      <c r="B564" s="33" t="s">
        <v>679</v>
      </c>
      <c r="C564" s="34" t="s">
        <v>385</v>
      </c>
      <c r="D564" s="35">
        <v>8</v>
      </c>
      <c r="E564" s="54"/>
      <c r="F564" s="17">
        <f t="shared" si="9"/>
        <v>0</v>
      </c>
    </row>
    <row r="565" spans="1:6" ht="12.75" customHeight="1">
      <c r="A565" s="25" t="s">
        <v>680</v>
      </c>
      <c r="B565" s="28" t="s">
        <v>681</v>
      </c>
      <c r="C565" s="29"/>
      <c r="D565" s="36"/>
      <c r="E565" s="54"/>
      <c r="F565" s="17">
        <f t="shared" si="9"/>
        <v>0</v>
      </c>
    </row>
    <row r="566" spans="1:6" ht="12.75" customHeight="1">
      <c r="A566" s="25" t="s">
        <v>682</v>
      </c>
      <c r="B566" s="28" t="s">
        <v>891</v>
      </c>
      <c r="C566" s="27" t="s">
        <v>385</v>
      </c>
      <c r="D566" s="35"/>
      <c r="E566" s="54"/>
      <c r="F566" s="17">
        <f t="shared" si="9"/>
        <v>0</v>
      </c>
    </row>
    <row r="567" spans="1:6" ht="12.75" customHeight="1">
      <c r="A567" s="25" t="s">
        <v>683</v>
      </c>
      <c r="B567" s="28" t="s">
        <v>893</v>
      </c>
      <c r="C567" s="27" t="s">
        <v>385</v>
      </c>
      <c r="D567" s="35"/>
      <c r="E567" s="54"/>
      <c r="F567" s="17">
        <f t="shared" si="9"/>
        <v>0</v>
      </c>
    </row>
    <row r="568" spans="1:6" ht="12.75" customHeight="1">
      <c r="A568" s="25" t="s">
        <v>684</v>
      </c>
      <c r="B568" s="28" t="s">
        <v>685</v>
      </c>
      <c r="C568" s="27" t="s">
        <v>385</v>
      </c>
      <c r="D568" s="35"/>
      <c r="E568" s="54"/>
      <c r="F568" s="17">
        <f t="shared" si="9"/>
        <v>0</v>
      </c>
    </row>
    <row r="569" spans="1:6" ht="12.75" customHeight="1">
      <c r="A569" s="25" t="s">
        <v>686</v>
      </c>
      <c r="B569" s="28" t="s">
        <v>687</v>
      </c>
      <c r="C569" s="27" t="s">
        <v>385</v>
      </c>
      <c r="D569" s="35">
        <v>1</v>
      </c>
      <c r="E569" s="54"/>
      <c r="F569" s="17">
        <f t="shared" si="9"/>
        <v>0</v>
      </c>
    </row>
    <row r="570" spans="1:6" ht="12.75" customHeight="1">
      <c r="A570" s="25" t="s">
        <v>688</v>
      </c>
      <c r="B570" s="28" t="s">
        <v>689</v>
      </c>
      <c r="C570" s="27" t="s">
        <v>385</v>
      </c>
      <c r="D570" s="35"/>
      <c r="E570" s="54"/>
      <c r="F570" s="17">
        <f t="shared" si="9"/>
        <v>0</v>
      </c>
    </row>
    <row r="571" spans="1:6" ht="12.75" customHeight="1">
      <c r="A571" s="25" t="s">
        <v>690</v>
      </c>
      <c r="B571" s="28" t="s">
        <v>691</v>
      </c>
      <c r="C571" s="27" t="s">
        <v>385</v>
      </c>
      <c r="D571" s="35"/>
      <c r="E571" s="54"/>
      <c r="F571" s="17">
        <f t="shared" si="9"/>
        <v>0</v>
      </c>
    </row>
    <row r="572" spans="1:6" ht="12.75" customHeight="1">
      <c r="A572" s="25" t="s">
        <v>692</v>
      </c>
      <c r="B572" s="28" t="s">
        <v>693</v>
      </c>
      <c r="C572" s="27" t="s">
        <v>385</v>
      </c>
      <c r="D572" s="35"/>
      <c r="E572" s="54"/>
      <c r="F572" s="17">
        <f t="shared" si="9"/>
        <v>0</v>
      </c>
    </row>
    <row r="573" spans="1:6" ht="12.75" customHeight="1">
      <c r="A573" s="25" t="s">
        <v>694</v>
      </c>
      <c r="B573" s="28" t="s">
        <v>695</v>
      </c>
      <c r="C573" s="29"/>
      <c r="D573" s="36"/>
      <c r="E573" s="54"/>
      <c r="F573" s="17">
        <f t="shared" si="9"/>
        <v>0</v>
      </c>
    </row>
    <row r="574" spans="1:6" ht="12.75" customHeight="1">
      <c r="A574" s="25" t="s">
        <v>696</v>
      </c>
      <c r="B574" s="28" t="s">
        <v>697</v>
      </c>
      <c r="C574" s="27" t="s">
        <v>385</v>
      </c>
      <c r="D574" s="35"/>
      <c r="E574" s="54"/>
      <c r="F574" s="17">
        <f t="shared" si="9"/>
        <v>0</v>
      </c>
    </row>
    <row r="575" spans="1:6" ht="12.75" customHeight="1">
      <c r="A575" s="25" t="s">
        <v>698</v>
      </c>
      <c r="B575" s="28" t="s">
        <v>699</v>
      </c>
      <c r="C575" s="27" t="s">
        <v>385</v>
      </c>
      <c r="D575" s="35">
        <v>1</v>
      </c>
      <c r="E575" s="54"/>
      <c r="F575" s="17">
        <f t="shared" si="9"/>
        <v>0</v>
      </c>
    </row>
    <row r="576" spans="1:6" ht="12.75" customHeight="1">
      <c r="A576" s="25" t="s">
        <v>700</v>
      </c>
      <c r="B576" s="28" t="s">
        <v>701</v>
      </c>
      <c r="C576" s="27" t="s">
        <v>385</v>
      </c>
      <c r="D576" s="35"/>
      <c r="E576" s="54"/>
      <c r="F576" s="17">
        <f t="shared" si="9"/>
        <v>0</v>
      </c>
    </row>
    <row r="577" spans="1:6" ht="12.75" customHeight="1">
      <c r="A577" s="25" t="s">
        <v>702</v>
      </c>
      <c r="B577" s="28" t="s">
        <v>703</v>
      </c>
      <c r="C577" s="27" t="s">
        <v>385</v>
      </c>
      <c r="D577" s="35"/>
      <c r="E577" s="54"/>
      <c r="F577" s="17">
        <f t="shared" si="9"/>
        <v>0</v>
      </c>
    </row>
    <row r="578" spans="1:6" ht="12.75" customHeight="1">
      <c r="A578" s="25" t="s">
        <v>704</v>
      </c>
      <c r="B578" s="28" t="s">
        <v>705</v>
      </c>
      <c r="C578" s="29"/>
      <c r="D578" s="36"/>
      <c r="E578" s="54"/>
      <c r="F578" s="17">
        <f t="shared" si="9"/>
        <v>0</v>
      </c>
    </row>
    <row r="579" spans="1:6" ht="12.75" customHeight="1">
      <c r="A579" s="25" t="s">
        <v>706</v>
      </c>
      <c r="B579" s="28" t="s">
        <v>867</v>
      </c>
      <c r="C579" s="27" t="s">
        <v>385</v>
      </c>
      <c r="D579" s="35"/>
      <c r="E579" s="54"/>
      <c r="F579" s="17">
        <f t="shared" si="9"/>
        <v>0</v>
      </c>
    </row>
    <row r="580" spans="1:6" ht="12.75" customHeight="1">
      <c r="A580" s="25" t="s">
        <v>707</v>
      </c>
      <c r="B580" s="28" t="s">
        <v>869</v>
      </c>
      <c r="C580" s="27" t="s">
        <v>385</v>
      </c>
      <c r="D580" s="35">
        <v>1</v>
      </c>
      <c r="E580" s="54"/>
      <c r="F580" s="17">
        <f t="shared" si="9"/>
        <v>0</v>
      </c>
    </row>
    <row r="581" spans="1:6" ht="12.75" customHeight="1">
      <c r="A581" s="25" t="s">
        <v>708</v>
      </c>
      <c r="B581" s="28" t="s">
        <v>871</v>
      </c>
      <c r="C581" s="27" t="s">
        <v>385</v>
      </c>
      <c r="D581" s="35"/>
      <c r="E581" s="54"/>
      <c r="F581" s="17">
        <f t="shared" si="9"/>
        <v>0</v>
      </c>
    </row>
    <row r="582" spans="1:6" ht="12.75" customHeight="1">
      <c r="A582" s="25" t="s">
        <v>709</v>
      </c>
      <c r="B582" s="28" t="s">
        <v>854</v>
      </c>
      <c r="C582" s="27" t="s">
        <v>385</v>
      </c>
      <c r="D582" s="35"/>
      <c r="E582" s="54"/>
      <c r="F582" s="17">
        <f t="shared" si="9"/>
        <v>0</v>
      </c>
    </row>
    <row r="583" spans="1:6" ht="12.75" customHeight="1">
      <c r="A583" s="25" t="s">
        <v>710</v>
      </c>
      <c r="B583" s="28" t="s">
        <v>711</v>
      </c>
      <c r="C583" s="29"/>
      <c r="D583" s="36"/>
      <c r="E583" s="54"/>
      <c r="F583" s="17">
        <f t="shared" si="9"/>
        <v>0</v>
      </c>
    </row>
    <row r="584" spans="1:6" ht="12.75" customHeight="1">
      <c r="A584" s="25" t="s">
        <v>712</v>
      </c>
      <c r="B584" s="28" t="s">
        <v>713</v>
      </c>
      <c r="C584" s="27" t="s">
        <v>385</v>
      </c>
      <c r="D584" s="35">
        <v>2</v>
      </c>
      <c r="E584" s="54"/>
      <c r="F584" s="17">
        <f t="shared" si="9"/>
        <v>0</v>
      </c>
    </row>
    <row r="585" spans="1:6" ht="12.75" customHeight="1">
      <c r="A585" s="25" t="s">
        <v>714</v>
      </c>
      <c r="B585" s="28" t="s">
        <v>715</v>
      </c>
      <c r="C585" s="27" t="s">
        <v>385</v>
      </c>
      <c r="D585" s="35">
        <v>4</v>
      </c>
      <c r="E585" s="54"/>
      <c r="F585" s="17">
        <f t="shared" si="9"/>
        <v>0</v>
      </c>
    </row>
    <row r="586" spans="1:6" ht="12.75" customHeight="1">
      <c r="A586" s="25" t="s">
        <v>716</v>
      </c>
      <c r="B586" s="28" t="s">
        <v>717</v>
      </c>
      <c r="C586" s="27" t="s">
        <v>385</v>
      </c>
      <c r="D586" s="35">
        <v>2</v>
      </c>
      <c r="E586" s="54"/>
      <c r="F586" s="17">
        <f t="shared" si="9"/>
        <v>0</v>
      </c>
    </row>
    <row r="587" spans="1:6" ht="12.75" customHeight="1">
      <c r="A587" s="25" t="s">
        <v>718</v>
      </c>
      <c r="B587" s="28" t="s">
        <v>719</v>
      </c>
      <c r="C587" s="27" t="s">
        <v>385</v>
      </c>
      <c r="D587" s="35">
        <v>8</v>
      </c>
      <c r="E587" s="54"/>
      <c r="F587" s="17">
        <f t="shared" si="9"/>
        <v>0</v>
      </c>
    </row>
    <row r="588" spans="1:6" ht="12.75" customHeight="1">
      <c r="A588" s="25" t="s">
        <v>720</v>
      </c>
      <c r="B588" s="28" t="s">
        <v>721</v>
      </c>
      <c r="C588" s="27" t="s">
        <v>385</v>
      </c>
      <c r="D588" s="35">
        <v>2</v>
      </c>
      <c r="E588" s="54"/>
      <c r="F588" s="17">
        <f t="shared" si="9"/>
        <v>0</v>
      </c>
    </row>
    <row r="589" spans="1:6" ht="12.75" customHeight="1">
      <c r="A589" s="25" t="s">
        <v>722</v>
      </c>
      <c r="B589" s="28" t="s">
        <v>723</v>
      </c>
      <c r="C589" s="27" t="s">
        <v>385</v>
      </c>
      <c r="D589" s="35"/>
      <c r="E589" s="54"/>
      <c r="F589" s="17">
        <f t="shared" si="9"/>
        <v>0</v>
      </c>
    </row>
    <row r="590" spans="1:6" ht="12.75" customHeight="1">
      <c r="A590" s="25" t="s">
        <v>724</v>
      </c>
      <c r="B590" s="28" t="s">
        <v>725</v>
      </c>
      <c r="C590" s="27" t="s">
        <v>385</v>
      </c>
      <c r="D590" s="35"/>
      <c r="E590" s="54"/>
      <c r="F590" s="17">
        <f t="shared" si="9"/>
        <v>0</v>
      </c>
    </row>
    <row r="591" spans="1:6" ht="12.75" customHeight="1">
      <c r="A591" s="25" t="s">
        <v>726</v>
      </c>
      <c r="B591" s="28" t="s">
        <v>727</v>
      </c>
      <c r="C591" s="27" t="s">
        <v>385</v>
      </c>
      <c r="D591" s="35"/>
      <c r="E591" s="54"/>
      <c r="F591" s="17">
        <f t="shared" si="9"/>
        <v>0</v>
      </c>
    </row>
    <row r="592" spans="1:6" ht="12.75" customHeight="1">
      <c r="A592" s="25" t="s">
        <v>728</v>
      </c>
      <c r="B592" s="28" t="s">
        <v>729</v>
      </c>
      <c r="C592" s="29"/>
      <c r="D592" s="36"/>
      <c r="E592" s="54"/>
      <c r="F592" s="17">
        <f t="shared" si="9"/>
        <v>0</v>
      </c>
    </row>
    <row r="593" spans="1:6" ht="12.75" customHeight="1">
      <c r="A593" s="25" t="s">
        <v>730</v>
      </c>
      <c r="B593" s="28" t="s">
        <v>713</v>
      </c>
      <c r="C593" s="27" t="s">
        <v>385</v>
      </c>
      <c r="D593" s="35">
        <v>2</v>
      </c>
      <c r="E593" s="54"/>
      <c r="F593" s="17">
        <f t="shared" si="9"/>
        <v>0</v>
      </c>
    </row>
    <row r="594" spans="1:6" ht="12.75" customHeight="1">
      <c r="A594" s="25" t="s">
        <v>731</v>
      </c>
      <c r="B594" s="28" t="s">
        <v>715</v>
      </c>
      <c r="C594" s="27" t="s">
        <v>385</v>
      </c>
      <c r="D594" s="35">
        <v>24</v>
      </c>
      <c r="E594" s="54"/>
      <c r="F594" s="17">
        <f t="shared" si="9"/>
        <v>0</v>
      </c>
    </row>
    <row r="595" spans="1:6" ht="12.75" customHeight="1">
      <c r="A595" s="25" t="s">
        <v>732</v>
      </c>
      <c r="B595" s="28" t="s">
        <v>733</v>
      </c>
      <c r="C595" s="29"/>
      <c r="D595" s="36"/>
      <c r="E595" s="54"/>
      <c r="F595" s="17">
        <f t="shared" si="9"/>
        <v>0</v>
      </c>
    </row>
    <row r="596" spans="1:6" ht="12.75" customHeight="1">
      <c r="A596" s="25" t="s">
        <v>734</v>
      </c>
      <c r="B596" s="28" t="s">
        <v>713</v>
      </c>
      <c r="C596" s="27" t="s">
        <v>385</v>
      </c>
      <c r="D596" s="35">
        <v>4</v>
      </c>
      <c r="E596" s="54"/>
      <c r="F596" s="17">
        <f t="shared" si="9"/>
        <v>0</v>
      </c>
    </row>
    <row r="597" spans="1:6" ht="12.75" customHeight="1">
      <c r="A597" s="25" t="s">
        <v>735</v>
      </c>
      <c r="B597" s="28" t="s">
        <v>715</v>
      </c>
      <c r="C597" s="27" t="s">
        <v>385</v>
      </c>
      <c r="D597" s="35">
        <v>4</v>
      </c>
      <c r="E597" s="54"/>
      <c r="F597" s="17">
        <f t="shared" si="9"/>
        <v>0</v>
      </c>
    </row>
    <row r="598" spans="1:6" ht="12.75" customHeight="1">
      <c r="A598" s="25" t="s">
        <v>736</v>
      </c>
      <c r="B598" s="28" t="s">
        <v>717</v>
      </c>
      <c r="C598" s="27" t="s">
        <v>385</v>
      </c>
      <c r="D598" s="35">
        <v>2</v>
      </c>
      <c r="E598" s="54"/>
      <c r="F598" s="17">
        <f t="shared" si="9"/>
        <v>0</v>
      </c>
    </row>
    <row r="599" spans="1:6" ht="12.75" customHeight="1">
      <c r="A599" s="25" t="s">
        <v>737</v>
      </c>
      <c r="B599" s="28" t="s">
        <v>738</v>
      </c>
      <c r="C599" s="27" t="s">
        <v>385</v>
      </c>
      <c r="D599" s="35"/>
      <c r="E599" s="54"/>
      <c r="F599" s="17">
        <f t="shared" si="9"/>
        <v>0</v>
      </c>
    </row>
    <row r="600" spans="1:6" ht="12.75" customHeight="1">
      <c r="A600" s="25" t="s">
        <v>739</v>
      </c>
      <c r="B600" s="28" t="s">
        <v>893</v>
      </c>
      <c r="C600" s="27" t="s">
        <v>385</v>
      </c>
      <c r="D600" s="35">
        <v>6</v>
      </c>
      <c r="E600" s="54"/>
      <c r="F600" s="17">
        <f t="shared" si="9"/>
        <v>0</v>
      </c>
    </row>
    <row r="601" spans="1:6" ht="12.75" customHeight="1">
      <c r="A601" s="25" t="s">
        <v>740</v>
      </c>
      <c r="B601" s="28" t="s">
        <v>741</v>
      </c>
      <c r="C601" s="29"/>
      <c r="D601" s="36"/>
      <c r="E601" s="54"/>
      <c r="F601" s="17">
        <f t="shared" si="9"/>
        <v>0</v>
      </c>
    </row>
    <row r="602" spans="1:6" ht="12.75" customHeight="1">
      <c r="A602" s="25" t="s">
        <v>284</v>
      </c>
      <c r="B602" s="28" t="s">
        <v>285</v>
      </c>
      <c r="C602" s="27" t="s">
        <v>385</v>
      </c>
      <c r="D602" s="35"/>
      <c r="E602" s="54"/>
      <c r="F602" s="17">
        <f t="shared" si="9"/>
        <v>0</v>
      </c>
    </row>
    <row r="603" spans="1:6" ht="12.75" customHeight="1">
      <c r="A603" s="25" t="s">
        <v>286</v>
      </c>
      <c r="B603" s="28" t="s">
        <v>287</v>
      </c>
      <c r="C603" s="27" t="s">
        <v>385</v>
      </c>
      <c r="D603" s="35">
        <v>58</v>
      </c>
      <c r="E603" s="54"/>
      <c r="F603" s="17">
        <f t="shared" si="9"/>
        <v>0</v>
      </c>
    </row>
    <row r="604" spans="1:6" ht="12.75" customHeight="1">
      <c r="A604" s="25" t="s">
        <v>288</v>
      </c>
      <c r="B604" s="28" t="s">
        <v>289</v>
      </c>
      <c r="C604" s="29"/>
      <c r="D604" s="36"/>
      <c r="E604" s="54"/>
      <c r="F604" s="17">
        <f t="shared" si="9"/>
        <v>0</v>
      </c>
    </row>
    <row r="605" spans="1:6" ht="12.75" customHeight="1">
      <c r="A605" s="25" t="s">
        <v>290</v>
      </c>
      <c r="B605" s="28" t="s">
        <v>891</v>
      </c>
      <c r="C605" s="27" t="s">
        <v>385</v>
      </c>
      <c r="D605" s="35">
        <v>8</v>
      </c>
      <c r="E605" s="54"/>
      <c r="F605" s="17">
        <f t="shared" si="9"/>
        <v>0</v>
      </c>
    </row>
    <row r="606" spans="1:6" ht="12.75" customHeight="1">
      <c r="A606" s="25" t="s">
        <v>291</v>
      </c>
      <c r="B606" s="28" t="s">
        <v>895</v>
      </c>
      <c r="C606" s="29"/>
      <c r="D606" s="36"/>
      <c r="E606" s="54"/>
      <c r="F606" s="17">
        <f t="shared" si="9"/>
        <v>0</v>
      </c>
    </row>
    <row r="607" spans="1:6" ht="12.75" customHeight="1">
      <c r="A607" s="25" t="s">
        <v>292</v>
      </c>
      <c r="B607" s="28" t="s">
        <v>938</v>
      </c>
      <c r="C607" s="27" t="s">
        <v>385</v>
      </c>
      <c r="D607" s="35"/>
      <c r="E607" s="54"/>
      <c r="F607" s="17">
        <f t="shared" si="9"/>
        <v>0</v>
      </c>
    </row>
    <row r="608" spans="1:6" ht="12.75" customHeight="1">
      <c r="A608" s="25" t="s">
        <v>293</v>
      </c>
      <c r="B608" s="28" t="s">
        <v>881</v>
      </c>
      <c r="C608" s="27" t="s">
        <v>385</v>
      </c>
      <c r="D608" s="35">
        <v>1</v>
      </c>
      <c r="E608" s="54"/>
      <c r="F608" s="17">
        <f t="shared" si="9"/>
        <v>0</v>
      </c>
    </row>
    <row r="609" spans="1:6" ht="12.75" customHeight="1">
      <c r="A609" s="25" t="s">
        <v>294</v>
      </c>
      <c r="B609" s="28" t="s">
        <v>883</v>
      </c>
      <c r="C609" s="27" t="s">
        <v>385</v>
      </c>
      <c r="D609" s="35">
        <v>2</v>
      </c>
      <c r="E609" s="54"/>
      <c r="F609" s="17">
        <f t="shared" si="9"/>
        <v>0</v>
      </c>
    </row>
    <row r="610" spans="1:6" ht="12.75" customHeight="1">
      <c r="A610" s="25" t="s">
        <v>295</v>
      </c>
      <c r="B610" s="28" t="s">
        <v>867</v>
      </c>
      <c r="C610" s="27" t="s">
        <v>385</v>
      </c>
      <c r="D610" s="35">
        <v>1</v>
      </c>
      <c r="E610" s="54"/>
      <c r="F610" s="17">
        <f t="shared" si="9"/>
        <v>0</v>
      </c>
    </row>
    <row r="611" spans="1:6" ht="12.75" customHeight="1">
      <c r="A611" s="25" t="s">
        <v>296</v>
      </c>
      <c r="B611" s="28" t="s">
        <v>869</v>
      </c>
      <c r="C611" s="27" t="s">
        <v>385</v>
      </c>
      <c r="D611" s="35">
        <v>2</v>
      </c>
      <c r="E611" s="54"/>
      <c r="F611" s="17">
        <f t="shared" si="9"/>
        <v>0</v>
      </c>
    </row>
    <row r="612" spans="1:6" ht="12.75" customHeight="1">
      <c r="A612" s="25" t="s">
        <v>297</v>
      </c>
      <c r="B612" s="28" t="s">
        <v>871</v>
      </c>
      <c r="C612" s="27" t="s">
        <v>385</v>
      </c>
      <c r="D612" s="35">
        <v>1</v>
      </c>
      <c r="E612" s="54"/>
      <c r="F612" s="17">
        <f t="shared" si="9"/>
        <v>0</v>
      </c>
    </row>
    <row r="613" spans="1:6" ht="12.75" customHeight="1">
      <c r="A613" s="25" t="s">
        <v>298</v>
      </c>
      <c r="B613" s="28" t="s">
        <v>854</v>
      </c>
      <c r="C613" s="27" t="s">
        <v>385</v>
      </c>
      <c r="D613" s="35"/>
      <c r="E613" s="54"/>
      <c r="F613" s="17">
        <f t="shared" si="9"/>
        <v>0</v>
      </c>
    </row>
    <row r="614" spans="1:6" ht="12.75" customHeight="1">
      <c r="A614" s="25" t="s">
        <v>299</v>
      </c>
      <c r="B614" s="28" t="s">
        <v>300</v>
      </c>
      <c r="C614" s="29"/>
      <c r="D614" s="36"/>
      <c r="E614" s="54"/>
      <c r="F614" s="17">
        <f t="shared" si="9"/>
        <v>0</v>
      </c>
    </row>
    <row r="615" spans="1:6" ht="12.75" customHeight="1">
      <c r="A615" s="25" t="s">
        <v>301</v>
      </c>
      <c r="B615" s="28" t="s">
        <v>302</v>
      </c>
      <c r="C615" s="27" t="s">
        <v>385</v>
      </c>
      <c r="D615" s="35"/>
      <c r="E615" s="54"/>
      <c r="F615" s="17">
        <f t="shared" si="9"/>
        <v>0</v>
      </c>
    </row>
    <row r="616" spans="1:6" ht="12.75" customHeight="1">
      <c r="A616" s="25" t="s">
        <v>303</v>
      </c>
      <c r="B616" s="28" t="s">
        <v>304</v>
      </c>
      <c r="C616" s="27" t="s">
        <v>385</v>
      </c>
      <c r="D616" s="35"/>
      <c r="E616" s="54"/>
      <c r="F616" s="17">
        <f t="shared" si="9"/>
        <v>0</v>
      </c>
    </row>
    <row r="617" spans="1:6" ht="12.75" customHeight="1">
      <c r="A617" s="25" t="s">
        <v>305</v>
      </c>
      <c r="B617" s="28" t="s">
        <v>306</v>
      </c>
      <c r="C617" s="27" t="s">
        <v>385</v>
      </c>
      <c r="D617" s="35">
        <v>1</v>
      </c>
      <c r="E617" s="54"/>
      <c r="F617" s="17">
        <f t="shared" si="9"/>
        <v>0</v>
      </c>
    </row>
    <row r="618" spans="1:6" ht="12.75" customHeight="1">
      <c r="A618" s="25" t="s">
        <v>307</v>
      </c>
      <c r="B618" s="28" t="s">
        <v>308</v>
      </c>
      <c r="C618" s="27" t="s">
        <v>385</v>
      </c>
      <c r="D618" s="35"/>
      <c r="E618" s="54"/>
      <c r="F618" s="17">
        <f t="shared" si="9"/>
        <v>0</v>
      </c>
    </row>
    <row r="619" spans="1:6" ht="12.75" customHeight="1">
      <c r="A619" s="25" t="s">
        <v>309</v>
      </c>
      <c r="B619" s="28" t="s">
        <v>310</v>
      </c>
      <c r="C619" s="27" t="s">
        <v>385</v>
      </c>
      <c r="D619" s="35"/>
      <c r="E619" s="54"/>
      <c r="F619" s="17">
        <f aca="true" t="shared" si="10" ref="F619:F682">E619*D619</f>
        <v>0</v>
      </c>
    </row>
    <row r="620" spans="1:6" ht="12.75" customHeight="1">
      <c r="A620" s="25" t="s">
        <v>311</v>
      </c>
      <c r="B620" s="28" t="s">
        <v>312</v>
      </c>
      <c r="C620" s="27" t="s">
        <v>385</v>
      </c>
      <c r="D620" s="35"/>
      <c r="E620" s="54"/>
      <c r="F620" s="17">
        <f t="shared" si="10"/>
        <v>0</v>
      </c>
    </row>
    <row r="621" spans="1:6" ht="12.75" customHeight="1">
      <c r="A621" s="25" t="s">
        <v>313</v>
      </c>
      <c r="B621" s="28" t="s">
        <v>314</v>
      </c>
      <c r="C621" s="29"/>
      <c r="D621" s="36"/>
      <c r="E621" s="54"/>
      <c r="F621" s="17">
        <f t="shared" si="10"/>
        <v>0</v>
      </c>
    </row>
    <row r="622" spans="1:6" ht="12.75" customHeight="1">
      <c r="A622" s="25" t="s">
        <v>315</v>
      </c>
      <c r="B622" s="28" t="s">
        <v>316</v>
      </c>
      <c r="C622" s="27" t="s">
        <v>385</v>
      </c>
      <c r="D622" s="35"/>
      <c r="E622" s="54"/>
      <c r="F622" s="17">
        <f t="shared" si="10"/>
        <v>0</v>
      </c>
    </row>
    <row r="623" spans="1:6" ht="12.75" customHeight="1">
      <c r="A623" s="25" t="s">
        <v>317</v>
      </c>
      <c r="B623" s="28" t="s">
        <v>318</v>
      </c>
      <c r="C623" s="27" t="s">
        <v>385</v>
      </c>
      <c r="D623" s="35">
        <v>1</v>
      </c>
      <c r="E623" s="54"/>
      <c r="F623" s="17">
        <f t="shared" si="10"/>
        <v>0</v>
      </c>
    </row>
    <row r="624" spans="1:6" ht="12.75" customHeight="1">
      <c r="A624" s="25" t="s">
        <v>319</v>
      </c>
      <c r="B624" s="28" t="s">
        <v>320</v>
      </c>
      <c r="C624" s="27" t="s">
        <v>385</v>
      </c>
      <c r="D624" s="35"/>
      <c r="E624" s="54"/>
      <c r="F624" s="17">
        <f t="shared" si="10"/>
        <v>0</v>
      </c>
    </row>
    <row r="625" spans="1:6" ht="12.75" customHeight="1">
      <c r="A625" s="25" t="s">
        <v>321</v>
      </c>
      <c r="B625" s="28" t="s">
        <v>322</v>
      </c>
      <c r="C625" s="27" t="s">
        <v>385</v>
      </c>
      <c r="D625" s="35"/>
      <c r="E625" s="54"/>
      <c r="F625" s="17">
        <f t="shared" si="10"/>
        <v>0</v>
      </c>
    </row>
    <row r="626" spans="1:6" ht="12.75" customHeight="1">
      <c r="A626" s="25" t="s">
        <v>323</v>
      </c>
      <c r="B626" s="28" t="s">
        <v>324</v>
      </c>
      <c r="C626" s="29"/>
      <c r="D626" s="36"/>
      <c r="E626" s="54"/>
      <c r="F626" s="17">
        <f t="shared" si="10"/>
        <v>0</v>
      </c>
    </row>
    <row r="627" spans="1:6" ht="12.75" customHeight="1">
      <c r="A627" s="25" t="s">
        <v>325</v>
      </c>
      <c r="B627" s="28" t="s">
        <v>867</v>
      </c>
      <c r="C627" s="27" t="s">
        <v>385</v>
      </c>
      <c r="D627" s="35"/>
      <c r="E627" s="54"/>
      <c r="F627" s="17">
        <f t="shared" si="10"/>
        <v>0</v>
      </c>
    </row>
    <row r="628" spans="1:6" ht="12.75" customHeight="1">
      <c r="A628" s="25" t="s">
        <v>326</v>
      </c>
      <c r="B628" s="28" t="s">
        <v>869</v>
      </c>
      <c r="C628" s="27" t="s">
        <v>385</v>
      </c>
      <c r="D628" s="35"/>
      <c r="E628" s="54"/>
      <c r="F628" s="17">
        <f t="shared" si="10"/>
        <v>0</v>
      </c>
    </row>
    <row r="629" spans="1:6" ht="12.75" customHeight="1">
      <c r="A629" s="25" t="s">
        <v>327</v>
      </c>
      <c r="B629" s="28" t="s">
        <v>871</v>
      </c>
      <c r="C629" s="27" t="s">
        <v>385</v>
      </c>
      <c r="D629" s="35">
        <v>1</v>
      </c>
      <c r="E629" s="54"/>
      <c r="F629" s="17">
        <f t="shared" si="10"/>
        <v>0</v>
      </c>
    </row>
    <row r="630" spans="1:6" ht="12.75" customHeight="1">
      <c r="A630" s="25" t="s">
        <v>328</v>
      </c>
      <c r="B630" s="28" t="s">
        <v>854</v>
      </c>
      <c r="C630" s="27" t="s">
        <v>385</v>
      </c>
      <c r="D630" s="35"/>
      <c r="E630" s="54"/>
      <c r="F630" s="17">
        <f t="shared" si="10"/>
        <v>0</v>
      </c>
    </row>
    <row r="631" spans="1:6" ht="12.75" customHeight="1">
      <c r="A631" s="25" t="s">
        <v>329</v>
      </c>
      <c r="B631" s="28" t="s">
        <v>330</v>
      </c>
      <c r="C631" s="29"/>
      <c r="D631" s="36"/>
      <c r="E631" s="54"/>
      <c r="F631" s="17">
        <f t="shared" si="10"/>
        <v>0</v>
      </c>
    </row>
    <row r="632" spans="1:6" ht="12.75" customHeight="1">
      <c r="A632" s="25" t="s">
        <v>331</v>
      </c>
      <c r="B632" s="28" t="s">
        <v>332</v>
      </c>
      <c r="C632" s="27" t="s">
        <v>385</v>
      </c>
      <c r="D632" s="35"/>
      <c r="E632" s="54"/>
      <c r="F632" s="17">
        <f t="shared" si="10"/>
        <v>0</v>
      </c>
    </row>
    <row r="633" spans="1:6" ht="12.75" customHeight="1">
      <c r="A633" s="25" t="s">
        <v>333</v>
      </c>
      <c r="B633" s="28" t="s">
        <v>334</v>
      </c>
      <c r="C633" s="27" t="s">
        <v>385</v>
      </c>
      <c r="D633" s="35"/>
      <c r="E633" s="54"/>
      <c r="F633" s="17">
        <f t="shared" si="10"/>
        <v>0</v>
      </c>
    </row>
    <row r="634" spans="1:6" ht="12.75" customHeight="1">
      <c r="A634" s="25" t="s">
        <v>335</v>
      </c>
      <c r="B634" s="28" t="s">
        <v>336</v>
      </c>
      <c r="C634" s="27" t="s">
        <v>385</v>
      </c>
      <c r="D634" s="35"/>
      <c r="E634" s="54"/>
      <c r="F634" s="17">
        <f t="shared" si="10"/>
        <v>0</v>
      </c>
    </row>
    <row r="635" spans="1:6" ht="12.75" customHeight="1">
      <c r="A635" s="25" t="s">
        <v>337</v>
      </c>
      <c r="B635" s="28" t="s">
        <v>338</v>
      </c>
      <c r="C635" s="27" t="s">
        <v>385</v>
      </c>
      <c r="D635" s="35">
        <v>1</v>
      </c>
      <c r="E635" s="54"/>
      <c r="F635" s="17">
        <f t="shared" si="10"/>
        <v>0</v>
      </c>
    </row>
    <row r="636" spans="1:6" ht="12.75" customHeight="1">
      <c r="A636" s="25" t="s">
        <v>339</v>
      </c>
      <c r="B636" s="28" t="s">
        <v>340</v>
      </c>
      <c r="C636" s="27" t="s">
        <v>385</v>
      </c>
      <c r="D636" s="35"/>
      <c r="E636" s="54"/>
      <c r="F636" s="17">
        <f t="shared" si="10"/>
        <v>0</v>
      </c>
    </row>
    <row r="637" spans="1:6" ht="12.75" customHeight="1">
      <c r="A637" s="25" t="s">
        <v>341</v>
      </c>
      <c r="B637" s="28" t="s">
        <v>1059</v>
      </c>
      <c r="C637" s="27" t="s">
        <v>385</v>
      </c>
      <c r="D637" s="35"/>
      <c r="E637" s="54"/>
      <c r="F637" s="17">
        <f t="shared" si="10"/>
        <v>0</v>
      </c>
    </row>
    <row r="638" spans="1:6" ht="12.75" customHeight="1">
      <c r="A638" s="25" t="s">
        <v>342</v>
      </c>
      <c r="B638" s="28" t="s">
        <v>343</v>
      </c>
      <c r="C638" s="27" t="s">
        <v>385</v>
      </c>
      <c r="D638" s="35">
        <v>2</v>
      </c>
      <c r="E638" s="54"/>
      <c r="F638" s="17">
        <f t="shared" si="10"/>
        <v>0</v>
      </c>
    </row>
    <row r="639" spans="1:6" ht="12.75" customHeight="1">
      <c r="A639" s="25" t="s">
        <v>344</v>
      </c>
      <c r="B639" s="28" t="s">
        <v>345</v>
      </c>
      <c r="C639" s="29"/>
      <c r="D639" s="36"/>
      <c r="E639" s="54"/>
      <c r="F639" s="17">
        <f t="shared" si="10"/>
        <v>0</v>
      </c>
    </row>
    <row r="640" spans="1:6" ht="12.75" customHeight="1">
      <c r="A640" s="25" t="s">
        <v>346</v>
      </c>
      <c r="B640" s="28" t="s">
        <v>347</v>
      </c>
      <c r="C640" s="27" t="s">
        <v>385</v>
      </c>
      <c r="D640" s="35"/>
      <c r="E640" s="54"/>
      <c r="F640" s="17">
        <f t="shared" si="10"/>
        <v>0</v>
      </c>
    </row>
    <row r="641" spans="1:6" ht="12.75" customHeight="1">
      <c r="A641" s="25" t="s">
        <v>348</v>
      </c>
      <c r="B641" s="28" t="s">
        <v>349</v>
      </c>
      <c r="C641" s="27" t="s">
        <v>385</v>
      </c>
      <c r="D641" s="35">
        <v>7</v>
      </c>
      <c r="E641" s="54"/>
      <c r="F641" s="17">
        <f t="shared" si="10"/>
        <v>0</v>
      </c>
    </row>
    <row r="642" spans="1:6" ht="12.75" customHeight="1">
      <c r="A642" s="25" t="s">
        <v>350</v>
      </c>
      <c r="B642" s="28" t="s">
        <v>351</v>
      </c>
      <c r="C642" s="29"/>
      <c r="D642" s="36"/>
      <c r="E642" s="54"/>
      <c r="F642" s="17">
        <f t="shared" si="10"/>
        <v>0</v>
      </c>
    </row>
    <row r="643" spans="1:6" ht="12.75" customHeight="1">
      <c r="A643" s="25" t="s">
        <v>352</v>
      </c>
      <c r="B643" s="28" t="s">
        <v>353</v>
      </c>
      <c r="C643" s="27" t="s">
        <v>385</v>
      </c>
      <c r="D643" s="35">
        <v>1</v>
      </c>
      <c r="E643" s="54"/>
      <c r="F643" s="17">
        <f t="shared" si="10"/>
        <v>0</v>
      </c>
    </row>
    <row r="644" spans="1:6" ht="12.75" customHeight="1">
      <c r="A644" s="25" t="s">
        <v>354</v>
      </c>
      <c r="B644" s="28" t="s">
        <v>355</v>
      </c>
      <c r="C644" s="29"/>
      <c r="D644" s="36"/>
      <c r="E644" s="54"/>
      <c r="F644" s="17">
        <f t="shared" si="10"/>
        <v>0</v>
      </c>
    </row>
    <row r="645" spans="1:6" ht="12.75" customHeight="1">
      <c r="A645" s="25" t="s">
        <v>356</v>
      </c>
      <c r="B645" s="28" t="s">
        <v>357</v>
      </c>
      <c r="C645" s="27" t="s">
        <v>385</v>
      </c>
      <c r="D645" s="35">
        <v>2</v>
      </c>
      <c r="E645" s="54"/>
      <c r="F645" s="17">
        <f t="shared" si="10"/>
        <v>0</v>
      </c>
    </row>
    <row r="646" spans="1:6" ht="12.75" customHeight="1">
      <c r="A646" s="25" t="s">
        <v>358</v>
      </c>
      <c r="B646" s="28" t="s">
        <v>359</v>
      </c>
      <c r="C646" s="27" t="s">
        <v>385</v>
      </c>
      <c r="D646" s="35"/>
      <c r="E646" s="54"/>
      <c r="F646" s="17">
        <f t="shared" si="10"/>
        <v>0</v>
      </c>
    </row>
    <row r="647" spans="1:6" ht="12.75" customHeight="1">
      <c r="A647" s="25" t="s">
        <v>360</v>
      </c>
      <c r="B647" s="28" t="s">
        <v>361</v>
      </c>
      <c r="C647" s="29"/>
      <c r="D647" s="36"/>
      <c r="E647" s="54"/>
      <c r="F647" s="17">
        <f t="shared" si="10"/>
        <v>0</v>
      </c>
    </row>
    <row r="648" spans="1:6" ht="12.75" customHeight="1">
      <c r="A648" s="25" t="s">
        <v>362</v>
      </c>
      <c r="B648" s="28" t="s">
        <v>363</v>
      </c>
      <c r="C648" s="27" t="s">
        <v>385</v>
      </c>
      <c r="D648" s="35">
        <v>1</v>
      </c>
      <c r="E648" s="54"/>
      <c r="F648" s="17">
        <f t="shared" si="10"/>
        <v>0</v>
      </c>
    </row>
    <row r="649" spans="1:6" ht="12.75" customHeight="1">
      <c r="A649" s="25" t="s">
        <v>364</v>
      </c>
      <c r="B649" s="28" t="s">
        <v>365</v>
      </c>
      <c r="C649" s="29"/>
      <c r="D649" s="36"/>
      <c r="E649" s="54"/>
      <c r="F649" s="17">
        <f t="shared" si="10"/>
        <v>0</v>
      </c>
    </row>
    <row r="650" spans="1:6" ht="12.75" customHeight="1">
      <c r="A650" s="25" t="s">
        <v>366</v>
      </c>
      <c r="B650" s="28" t="s">
        <v>359</v>
      </c>
      <c r="C650" s="27" t="s">
        <v>385</v>
      </c>
      <c r="D650" s="35">
        <v>1</v>
      </c>
      <c r="E650" s="54"/>
      <c r="F650" s="17">
        <f t="shared" si="10"/>
        <v>0</v>
      </c>
    </row>
    <row r="651" spans="1:6" ht="12.75" customHeight="1">
      <c r="A651" s="25" t="s">
        <v>367</v>
      </c>
      <c r="B651" s="28" t="s">
        <v>368</v>
      </c>
      <c r="C651" s="29"/>
      <c r="D651" s="36"/>
      <c r="E651" s="54"/>
      <c r="F651" s="17">
        <f t="shared" si="10"/>
        <v>0</v>
      </c>
    </row>
    <row r="652" spans="1:6" ht="12.75" customHeight="1">
      <c r="A652" s="25"/>
      <c r="B652" s="28" t="s">
        <v>369</v>
      </c>
      <c r="C652" s="29"/>
      <c r="D652" s="36"/>
      <c r="E652" s="54"/>
      <c r="F652" s="17">
        <f t="shared" si="10"/>
        <v>0</v>
      </c>
    </row>
    <row r="653" spans="1:6" ht="12.75" customHeight="1">
      <c r="A653" s="25" t="s">
        <v>370</v>
      </c>
      <c r="B653" s="28" t="s">
        <v>371</v>
      </c>
      <c r="C653" s="27" t="s">
        <v>385</v>
      </c>
      <c r="D653" s="35">
        <v>1</v>
      </c>
      <c r="E653" s="54"/>
      <c r="F653" s="17">
        <f t="shared" si="10"/>
        <v>0</v>
      </c>
    </row>
    <row r="654" spans="1:6" ht="12.75" customHeight="1">
      <c r="A654" s="25" t="s">
        <v>372</v>
      </c>
      <c r="B654" s="28" t="s">
        <v>373</v>
      </c>
      <c r="C654" s="27" t="s">
        <v>385</v>
      </c>
      <c r="D654" s="35">
        <v>1</v>
      </c>
      <c r="E654" s="54"/>
      <c r="F654" s="17">
        <f t="shared" si="10"/>
        <v>0</v>
      </c>
    </row>
    <row r="655" spans="1:6" ht="12.75" customHeight="1">
      <c r="A655" s="25" t="s">
        <v>374</v>
      </c>
      <c r="B655" s="28" t="s">
        <v>375</v>
      </c>
      <c r="C655" s="29"/>
      <c r="D655" s="36"/>
      <c r="E655" s="54"/>
      <c r="F655" s="17">
        <f t="shared" si="10"/>
        <v>0</v>
      </c>
    </row>
    <row r="656" spans="1:6" ht="12.75" customHeight="1">
      <c r="A656" s="25"/>
      <c r="B656" s="28" t="s">
        <v>376</v>
      </c>
      <c r="C656" s="29"/>
      <c r="D656" s="36"/>
      <c r="E656" s="54"/>
      <c r="F656" s="17">
        <f t="shared" si="10"/>
        <v>0</v>
      </c>
    </row>
    <row r="657" spans="1:6" ht="12.75" customHeight="1">
      <c r="A657" s="25" t="s">
        <v>377</v>
      </c>
      <c r="B657" s="28" t="s">
        <v>378</v>
      </c>
      <c r="C657" s="27" t="s">
        <v>385</v>
      </c>
      <c r="D657" s="35">
        <v>2</v>
      </c>
      <c r="E657" s="54"/>
      <c r="F657" s="17">
        <f t="shared" si="10"/>
        <v>0</v>
      </c>
    </row>
    <row r="658" spans="1:6" ht="12.75" customHeight="1">
      <c r="A658" s="25" t="s">
        <v>379</v>
      </c>
      <c r="B658" s="28" t="s">
        <v>380</v>
      </c>
      <c r="C658" s="27" t="s">
        <v>385</v>
      </c>
      <c r="D658" s="35">
        <v>4</v>
      </c>
      <c r="E658" s="54"/>
      <c r="F658" s="17">
        <f t="shared" si="10"/>
        <v>0</v>
      </c>
    </row>
    <row r="659" spans="1:6" ht="12.75" customHeight="1">
      <c r="A659" s="25" t="s">
        <v>381</v>
      </c>
      <c r="B659" s="28" t="s">
        <v>382</v>
      </c>
      <c r="C659" s="27" t="s">
        <v>385</v>
      </c>
      <c r="D659" s="35"/>
      <c r="E659" s="54"/>
      <c r="F659" s="17">
        <f t="shared" si="10"/>
        <v>0</v>
      </c>
    </row>
    <row r="660" spans="1:6" ht="12.75" customHeight="1">
      <c r="A660" s="25"/>
      <c r="B660" s="28" t="s">
        <v>1451</v>
      </c>
      <c r="C660" s="27"/>
      <c r="D660" s="35"/>
      <c r="E660" s="54"/>
      <c r="F660" s="17">
        <f t="shared" si="10"/>
        <v>0</v>
      </c>
    </row>
    <row r="661" spans="1:6" ht="12.75" customHeight="1">
      <c r="A661" s="25" t="s">
        <v>1452</v>
      </c>
      <c r="B661" s="28" t="s">
        <v>1453</v>
      </c>
      <c r="C661" s="27" t="s">
        <v>385</v>
      </c>
      <c r="D661" s="35">
        <v>2</v>
      </c>
      <c r="E661" s="54"/>
      <c r="F661" s="17">
        <f t="shared" si="10"/>
        <v>0</v>
      </c>
    </row>
    <row r="662" spans="1:6" ht="12.75" customHeight="1">
      <c r="A662" s="30" t="s">
        <v>1454</v>
      </c>
      <c r="B662" s="31" t="s">
        <v>1455</v>
      </c>
      <c r="C662" s="32"/>
      <c r="D662" s="38"/>
      <c r="E662" s="54"/>
      <c r="F662" s="17">
        <f t="shared" si="10"/>
        <v>0</v>
      </c>
    </row>
    <row r="663" spans="1:6" ht="12.75" customHeight="1">
      <c r="A663" s="25" t="s">
        <v>1456</v>
      </c>
      <c r="B663" s="28" t="s">
        <v>1457</v>
      </c>
      <c r="C663" s="29"/>
      <c r="D663" s="36"/>
      <c r="E663" s="54"/>
      <c r="F663" s="17">
        <f t="shared" si="10"/>
        <v>0</v>
      </c>
    </row>
    <row r="664" spans="1:6" ht="12.75" customHeight="1">
      <c r="A664" s="25" t="s">
        <v>1458</v>
      </c>
      <c r="B664" s="28" t="s">
        <v>1459</v>
      </c>
      <c r="C664" s="27" t="s">
        <v>393</v>
      </c>
      <c r="D664" s="35"/>
      <c r="E664" s="54"/>
      <c r="F664" s="17">
        <f t="shared" si="10"/>
        <v>0</v>
      </c>
    </row>
    <row r="665" spans="1:6" ht="12.75" customHeight="1">
      <c r="A665" s="25" t="s">
        <v>1460</v>
      </c>
      <c r="B665" s="28" t="s">
        <v>713</v>
      </c>
      <c r="C665" s="27" t="s">
        <v>393</v>
      </c>
      <c r="D665" s="35">
        <v>75</v>
      </c>
      <c r="E665" s="54"/>
      <c r="F665" s="17">
        <f t="shared" si="10"/>
        <v>0</v>
      </c>
    </row>
    <row r="666" spans="1:6" ht="12.75" customHeight="1">
      <c r="A666" s="25" t="s">
        <v>1461</v>
      </c>
      <c r="B666" s="28" t="s">
        <v>715</v>
      </c>
      <c r="C666" s="27" t="s">
        <v>393</v>
      </c>
      <c r="D666" s="35">
        <v>40</v>
      </c>
      <c r="E666" s="54"/>
      <c r="F666" s="17">
        <f t="shared" si="10"/>
        <v>0</v>
      </c>
    </row>
    <row r="667" spans="1:6" ht="12.75" customHeight="1">
      <c r="A667" s="25" t="s">
        <v>1462</v>
      </c>
      <c r="B667" s="28" t="s">
        <v>717</v>
      </c>
      <c r="C667" s="27" t="s">
        <v>393</v>
      </c>
      <c r="D667" s="35">
        <v>80</v>
      </c>
      <c r="E667" s="54"/>
      <c r="F667" s="17">
        <f t="shared" si="10"/>
        <v>0</v>
      </c>
    </row>
    <row r="668" spans="1:6" ht="12.75" customHeight="1">
      <c r="A668" s="25" t="s">
        <v>1463</v>
      </c>
      <c r="B668" s="28" t="s">
        <v>719</v>
      </c>
      <c r="C668" s="27" t="s">
        <v>393</v>
      </c>
      <c r="D668" s="35">
        <v>65</v>
      </c>
      <c r="E668" s="54"/>
      <c r="F668" s="17">
        <f t="shared" si="10"/>
        <v>0</v>
      </c>
    </row>
    <row r="669" spans="1:6" ht="12.75" customHeight="1">
      <c r="A669" s="25" t="s">
        <v>1464</v>
      </c>
      <c r="B669" s="28" t="s">
        <v>721</v>
      </c>
      <c r="C669" s="27" t="s">
        <v>393</v>
      </c>
      <c r="D669" s="35">
        <v>15</v>
      </c>
      <c r="E669" s="54"/>
      <c r="F669" s="17">
        <f t="shared" si="10"/>
        <v>0</v>
      </c>
    </row>
    <row r="670" spans="1:6" ht="12.75" customHeight="1">
      <c r="A670" s="25" t="s">
        <v>1465</v>
      </c>
      <c r="B670" s="28" t="s">
        <v>723</v>
      </c>
      <c r="C670" s="27" t="s">
        <v>393</v>
      </c>
      <c r="D670" s="35">
        <v>15</v>
      </c>
      <c r="E670" s="54"/>
      <c r="F670" s="17">
        <f t="shared" si="10"/>
        <v>0</v>
      </c>
    </row>
    <row r="671" spans="1:6" ht="12.75" customHeight="1">
      <c r="A671" s="25" t="s">
        <v>1466</v>
      </c>
      <c r="B671" s="28" t="s">
        <v>725</v>
      </c>
      <c r="C671" s="27" t="s">
        <v>393</v>
      </c>
      <c r="D671" s="35"/>
      <c r="E671" s="54"/>
      <c r="F671" s="17">
        <f t="shared" si="10"/>
        <v>0</v>
      </c>
    </row>
    <row r="672" spans="1:6" ht="12.75" customHeight="1">
      <c r="A672" s="25" t="s">
        <v>1467</v>
      </c>
      <c r="B672" s="28" t="s">
        <v>727</v>
      </c>
      <c r="C672" s="27" t="s">
        <v>393</v>
      </c>
      <c r="D672" s="35"/>
      <c r="E672" s="54"/>
      <c r="F672" s="17">
        <f t="shared" si="10"/>
        <v>0</v>
      </c>
    </row>
    <row r="673" spans="1:6" ht="12.75" customHeight="1">
      <c r="A673" s="25" t="s">
        <v>1468</v>
      </c>
      <c r="B673" s="28" t="s">
        <v>1469</v>
      </c>
      <c r="C673" s="27" t="s">
        <v>393</v>
      </c>
      <c r="D673" s="35"/>
      <c r="E673" s="54"/>
      <c r="F673" s="17">
        <f t="shared" si="10"/>
        <v>0</v>
      </c>
    </row>
    <row r="674" spans="1:6" ht="12.75" customHeight="1">
      <c r="A674" s="30" t="s">
        <v>1470</v>
      </c>
      <c r="B674" s="31" t="s">
        <v>1471</v>
      </c>
      <c r="C674" s="32"/>
      <c r="D674" s="38"/>
      <c r="E674" s="54"/>
      <c r="F674" s="17">
        <f t="shared" si="10"/>
        <v>0</v>
      </c>
    </row>
    <row r="675" spans="1:6" ht="12.75" customHeight="1">
      <c r="A675" s="25" t="s">
        <v>1472</v>
      </c>
      <c r="B675" s="28" t="s">
        <v>1473</v>
      </c>
      <c r="C675" s="29"/>
      <c r="D675" s="36"/>
      <c r="E675" s="54"/>
      <c r="F675" s="17">
        <f t="shared" si="10"/>
        <v>0</v>
      </c>
    </row>
    <row r="676" spans="1:6" ht="12.75" customHeight="1">
      <c r="A676" s="25" t="s">
        <v>1474</v>
      </c>
      <c r="B676" s="28" t="s">
        <v>1475</v>
      </c>
      <c r="C676" s="27" t="s">
        <v>393</v>
      </c>
      <c r="D676" s="35">
        <v>48</v>
      </c>
      <c r="E676" s="54"/>
      <c r="F676" s="17">
        <f t="shared" si="10"/>
        <v>0</v>
      </c>
    </row>
    <row r="677" spans="1:6" ht="12.75" customHeight="1">
      <c r="A677" s="25" t="s">
        <v>1476</v>
      </c>
      <c r="B677" s="28" t="s">
        <v>1477</v>
      </c>
      <c r="C677" s="27" t="s">
        <v>393</v>
      </c>
      <c r="D677" s="35">
        <v>225</v>
      </c>
      <c r="E677" s="54"/>
      <c r="F677" s="17">
        <f t="shared" si="10"/>
        <v>0</v>
      </c>
    </row>
    <row r="678" spans="1:6" ht="12.75" customHeight="1">
      <c r="A678" s="25" t="s">
        <v>1478</v>
      </c>
      <c r="B678" s="28" t="s">
        <v>1479</v>
      </c>
      <c r="C678" s="27" t="s">
        <v>393</v>
      </c>
      <c r="D678" s="35">
        <v>140</v>
      </c>
      <c r="E678" s="54"/>
      <c r="F678" s="17">
        <f t="shared" si="10"/>
        <v>0</v>
      </c>
    </row>
    <row r="679" spans="1:6" ht="12.75" customHeight="1">
      <c r="A679" s="25" t="s">
        <v>1480</v>
      </c>
      <c r="B679" s="28" t="s">
        <v>1481</v>
      </c>
      <c r="C679" s="27" t="s">
        <v>393</v>
      </c>
      <c r="D679" s="35">
        <v>60</v>
      </c>
      <c r="E679" s="54"/>
      <c r="F679" s="17">
        <f t="shared" si="10"/>
        <v>0</v>
      </c>
    </row>
    <row r="680" spans="1:6" ht="12.75" customHeight="1">
      <c r="A680" s="25" t="s">
        <v>1482</v>
      </c>
      <c r="B680" s="28" t="s">
        <v>1483</v>
      </c>
      <c r="C680" s="27" t="s">
        <v>393</v>
      </c>
      <c r="D680" s="35">
        <v>86</v>
      </c>
      <c r="E680" s="54"/>
      <c r="F680" s="17">
        <f t="shared" si="10"/>
        <v>0</v>
      </c>
    </row>
    <row r="681" spans="1:6" ht="12.75" customHeight="1">
      <c r="A681" s="25" t="s">
        <v>1484</v>
      </c>
      <c r="B681" s="28" t="s">
        <v>1485</v>
      </c>
      <c r="C681" s="27" t="s">
        <v>393</v>
      </c>
      <c r="D681" s="35"/>
      <c r="E681" s="54"/>
      <c r="F681" s="17">
        <f t="shared" si="10"/>
        <v>0</v>
      </c>
    </row>
    <row r="682" spans="1:6" ht="12.75" customHeight="1">
      <c r="A682" s="25" t="s">
        <v>1486</v>
      </c>
      <c r="B682" s="28" t="s">
        <v>1487</v>
      </c>
      <c r="C682" s="27" t="s">
        <v>393</v>
      </c>
      <c r="D682" s="35"/>
      <c r="E682" s="54"/>
      <c r="F682" s="17">
        <f t="shared" si="10"/>
        <v>0</v>
      </c>
    </row>
    <row r="683" spans="1:6" ht="12.75" customHeight="1">
      <c r="A683" s="30" t="s">
        <v>1488</v>
      </c>
      <c r="B683" s="31" t="s">
        <v>1489</v>
      </c>
      <c r="C683" s="32"/>
      <c r="D683" s="38"/>
      <c r="E683" s="54"/>
      <c r="F683" s="17">
        <f aca="true" t="shared" si="11" ref="F683:F746">E683*D683</f>
        <v>0</v>
      </c>
    </row>
    <row r="684" spans="1:6" ht="12.75" customHeight="1">
      <c r="A684" s="25" t="s">
        <v>1490</v>
      </c>
      <c r="B684" s="28" t="s">
        <v>1491</v>
      </c>
      <c r="C684" s="29"/>
      <c r="D684" s="36"/>
      <c r="E684" s="54"/>
      <c r="F684" s="17">
        <f t="shared" si="11"/>
        <v>0</v>
      </c>
    </row>
    <row r="685" spans="1:6" ht="12.75" customHeight="1">
      <c r="A685" s="25" t="s">
        <v>1492</v>
      </c>
      <c r="B685" s="28" t="s">
        <v>1493</v>
      </c>
      <c r="C685" s="27" t="s">
        <v>393</v>
      </c>
      <c r="D685" s="35"/>
      <c r="E685" s="54"/>
      <c r="F685" s="17">
        <f t="shared" si="11"/>
        <v>0</v>
      </c>
    </row>
    <row r="686" spans="1:6" ht="12.75" customHeight="1">
      <c r="A686" s="25" t="s">
        <v>1494</v>
      </c>
      <c r="B686" s="28" t="s">
        <v>1495</v>
      </c>
      <c r="C686" s="27" t="s">
        <v>393</v>
      </c>
      <c r="D686" s="35"/>
      <c r="E686" s="54"/>
      <c r="F686" s="17">
        <f t="shared" si="11"/>
        <v>0</v>
      </c>
    </row>
    <row r="687" spans="1:6" ht="12.75" customHeight="1">
      <c r="A687" s="25" t="s">
        <v>1496</v>
      </c>
      <c r="B687" s="28" t="s">
        <v>1497</v>
      </c>
      <c r="C687" s="27" t="s">
        <v>393</v>
      </c>
      <c r="D687" s="35"/>
      <c r="E687" s="54"/>
      <c r="F687" s="17">
        <f t="shared" si="11"/>
        <v>0</v>
      </c>
    </row>
    <row r="688" spans="1:6" ht="12.75" customHeight="1">
      <c r="A688" s="25" t="s">
        <v>1498</v>
      </c>
      <c r="B688" s="28" t="s">
        <v>1499</v>
      </c>
      <c r="C688" s="27" t="s">
        <v>393</v>
      </c>
      <c r="D688" s="35"/>
      <c r="E688" s="54"/>
      <c r="F688" s="17">
        <f t="shared" si="11"/>
        <v>0</v>
      </c>
    </row>
    <row r="689" spans="1:6" ht="12.75" customHeight="1">
      <c r="A689" s="25" t="s">
        <v>1500</v>
      </c>
      <c r="B689" s="28" t="s">
        <v>1501</v>
      </c>
      <c r="C689" s="27" t="s">
        <v>393</v>
      </c>
      <c r="D689" s="35">
        <v>60</v>
      </c>
      <c r="E689" s="54"/>
      <c r="F689" s="17">
        <f t="shared" si="11"/>
        <v>0</v>
      </c>
    </row>
    <row r="690" spans="1:6" ht="12.75" customHeight="1">
      <c r="A690" s="25" t="s">
        <v>1502</v>
      </c>
      <c r="B690" s="28" t="s">
        <v>1503</v>
      </c>
      <c r="C690" s="27" t="s">
        <v>393</v>
      </c>
      <c r="D690" s="35"/>
      <c r="E690" s="54"/>
      <c r="F690" s="17">
        <f t="shared" si="11"/>
        <v>0</v>
      </c>
    </row>
    <row r="691" spans="1:6" ht="12.75" customHeight="1">
      <c r="A691" s="25" t="s">
        <v>1504</v>
      </c>
      <c r="B691" s="28" t="s">
        <v>1505</v>
      </c>
      <c r="C691" s="27" t="s">
        <v>393</v>
      </c>
      <c r="D691" s="35"/>
      <c r="E691" s="54"/>
      <c r="F691" s="17">
        <f t="shared" si="11"/>
        <v>0</v>
      </c>
    </row>
    <row r="692" spans="1:6" ht="12.75" customHeight="1">
      <c r="A692" s="25" t="s">
        <v>1506</v>
      </c>
      <c r="B692" s="28" t="s">
        <v>1507</v>
      </c>
      <c r="C692" s="29"/>
      <c r="D692" s="36"/>
      <c r="E692" s="54"/>
      <c r="F692" s="17">
        <f t="shared" si="11"/>
        <v>0</v>
      </c>
    </row>
    <row r="693" spans="1:6" ht="12.75" customHeight="1">
      <c r="A693" s="25" t="s">
        <v>1508</v>
      </c>
      <c r="B693" s="28" t="s">
        <v>1509</v>
      </c>
      <c r="C693" s="27" t="s">
        <v>385</v>
      </c>
      <c r="D693" s="35"/>
      <c r="E693" s="54"/>
      <c r="F693" s="17">
        <f t="shared" si="11"/>
        <v>0</v>
      </c>
    </row>
    <row r="694" spans="1:6" ht="12.75" customHeight="1">
      <c r="A694" s="25" t="s">
        <v>1510</v>
      </c>
      <c r="B694" s="28" t="s">
        <v>1511</v>
      </c>
      <c r="C694" s="27" t="s">
        <v>385</v>
      </c>
      <c r="D694" s="35"/>
      <c r="E694" s="54"/>
      <c r="F694" s="17">
        <f t="shared" si="11"/>
        <v>0</v>
      </c>
    </row>
    <row r="695" spans="1:6" ht="12.75" customHeight="1">
      <c r="A695" s="25" t="s">
        <v>1512</v>
      </c>
      <c r="B695" s="28" t="s">
        <v>1513</v>
      </c>
      <c r="C695" s="27" t="s">
        <v>385</v>
      </c>
      <c r="D695" s="35"/>
      <c r="E695" s="54"/>
      <c r="F695" s="17">
        <f t="shared" si="11"/>
        <v>0</v>
      </c>
    </row>
    <row r="696" spans="1:6" ht="12.75" customHeight="1">
      <c r="A696" s="25" t="s">
        <v>1514</v>
      </c>
      <c r="B696" s="28" t="s">
        <v>1515</v>
      </c>
      <c r="C696" s="27" t="s">
        <v>385</v>
      </c>
      <c r="D696" s="35"/>
      <c r="E696" s="54"/>
      <c r="F696" s="17">
        <f t="shared" si="11"/>
        <v>0</v>
      </c>
    </row>
    <row r="697" spans="1:6" ht="12.75" customHeight="1">
      <c r="A697" s="25" t="s">
        <v>1516</v>
      </c>
      <c r="B697" s="28" t="s">
        <v>1517</v>
      </c>
      <c r="C697" s="27" t="s">
        <v>385</v>
      </c>
      <c r="D697" s="35">
        <v>4</v>
      </c>
      <c r="E697" s="54"/>
      <c r="F697" s="17">
        <f t="shared" si="11"/>
        <v>0</v>
      </c>
    </row>
    <row r="698" spans="1:6" ht="12.75" customHeight="1">
      <c r="A698" s="25" t="s">
        <v>1518</v>
      </c>
      <c r="B698" s="28" t="s">
        <v>1519</v>
      </c>
      <c r="C698" s="27" t="s">
        <v>385</v>
      </c>
      <c r="D698" s="35"/>
      <c r="E698" s="54"/>
      <c r="F698" s="17">
        <f t="shared" si="11"/>
        <v>0</v>
      </c>
    </row>
    <row r="699" spans="1:6" ht="12.75" customHeight="1">
      <c r="A699" s="25" t="s">
        <v>1520</v>
      </c>
      <c r="B699" s="28" t="s">
        <v>1521</v>
      </c>
      <c r="C699" s="27" t="s">
        <v>385</v>
      </c>
      <c r="D699" s="35"/>
      <c r="E699" s="54"/>
      <c r="F699" s="17">
        <f t="shared" si="11"/>
        <v>0</v>
      </c>
    </row>
    <row r="700" spans="1:6" ht="12.75" customHeight="1">
      <c r="A700" s="25" t="s">
        <v>1522</v>
      </c>
      <c r="B700" s="28" t="s">
        <v>1523</v>
      </c>
      <c r="C700" s="29"/>
      <c r="D700" s="36"/>
      <c r="E700" s="54"/>
      <c r="F700" s="17">
        <f t="shared" si="11"/>
        <v>0</v>
      </c>
    </row>
    <row r="701" spans="1:6" ht="12.75" customHeight="1">
      <c r="A701" s="25" t="s">
        <v>1524</v>
      </c>
      <c r="B701" s="28" t="s">
        <v>1509</v>
      </c>
      <c r="C701" s="27" t="s">
        <v>385</v>
      </c>
      <c r="D701" s="35"/>
      <c r="E701" s="54"/>
      <c r="F701" s="17">
        <f t="shared" si="11"/>
        <v>0</v>
      </c>
    </row>
    <row r="702" spans="1:6" ht="12.75" customHeight="1">
      <c r="A702" s="25" t="s">
        <v>1525</v>
      </c>
      <c r="B702" s="28" t="s">
        <v>1511</v>
      </c>
      <c r="C702" s="27" t="s">
        <v>385</v>
      </c>
      <c r="D702" s="35"/>
      <c r="E702" s="54"/>
      <c r="F702" s="17">
        <f t="shared" si="11"/>
        <v>0</v>
      </c>
    </row>
    <row r="703" spans="1:6" ht="12.75" customHeight="1">
      <c r="A703" s="25" t="s">
        <v>1526</v>
      </c>
      <c r="B703" s="28" t="s">
        <v>1513</v>
      </c>
      <c r="C703" s="27" t="s">
        <v>385</v>
      </c>
      <c r="D703" s="35"/>
      <c r="E703" s="54"/>
      <c r="F703" s="17">
        <f t="shared" si="11"/>
        <v>0</v>
      </c>
    </row>
    <row r="704" spans="1:6" ht="12.75" customHeight="1">
      <c r="A704" s="25" t="s">
        <v>1527</v>
      </c>
      <c r="B704" s="28" t="s">
        <v>1515</v>
      </c>
      <c r="C704" s="27" t="s">
        <v>385</v>
      </c>
      <c r="D704" s="35"/>
      <c r="E704" s="54"/>
      <c r="F704" s="17">
        <f t="shared" si="11"/>
        <v>0</v>
      </c>
    </row>
    <row r="705" spans="1:6" ht="12.75" customHeight="1">
      <c r="A705" s="25" t="s">
        <v>1528</v>
      </c>
      <c r="B705" s="28" t="s">
        <v>1517</v>
      </c>
      <c r="C705" s="27" t="s">
        <v>385</v>
      </c>
      <c r="D705" s="35">
        <v>2</v>
      </c>
      <c r="E705" s="54"/>
      <c r="F705" s="17">
        <f t="shared" si="11"/>
        <v>0</v>
      </c>
    </row>
    <row r="706" spans="1:6" ht="12.75" customHeight="1">
      <c r="A706" s="25" t="s">
        <v>1529</v>
      </c>
      <c r="B706" s="28" t="s">
        <v>1519</v>
      </c>
      <c r="C706" s="27" t="s">
        <v>385</v>
      </c>
      <c r="D706" s="35"/>
      <c r="E706" s="54"/>
      <c r="F706" s="17">
        <f t="shared" si="11"/>
        <v>0</v>
      </c>
    </row>
    <row r="707" spans="1:6" ht="12.75" customHeight="1">
      <c r="A707" s="25" t="s">
        <v>1530</v>
      </c>
      <c r="B707" s="28" t="s">
        <v>1531</v>
      </c>
      <c r="C707" s="29"/>
      <c r="D707" s="36"/>
      <c r="E707" s="54"/>
      <c r="F707" s="17">
        <f t="shared" si="11"/>
        <v>0</v>
      </c>
    </row>
    <row r="708" spans="1:6" ht="12.75" customHeight="1">
      <c r="A708" s="25" t="s">
        <v>1532</v>
      </c>
      <c r="B708" s="28" t="s">
        <v>1513</v>
      </c>
      <c r="C708" s="27" t="s">
        <v>393</v>
      </c>
      <c r="D708" s="35"/>
      <c r="E708" s="54"/>
      <c r="F708" s="17">
        <f t="shared" si="11"/>
        <v>0</v>
      </c>
    </row>
    <row r="709" spans="1:6" ht="12.75" customHeight="1">
      <c r="A709" s="25" t="s">
        <v>1533</v>
      </c>
      <c r="B709" s="28" t="s">
        <v>1515</v>
      </c>
      <c r="C709" s="27" t="s">
        <v>393</v>
      </c>
      <c r="D709" s="35">
        <v>10</v>
      </c>
      <c r="E709" s="54"/>
      <c r="F709" s="17">
        <f t="shared" si="11"/>
        <v>0</v>
      </c>
    </row>
    <row r="710" spans="1:6" ht="12.75" customHeight="1">
      <c r="A710" s="25" t="s">
        <v>1534</v>
      </c>
      <c r="B710" s="28" t="s">
        <v>1517</v>
      </c>
      <c r="C710" s="27" t="s">
        <v>393</v>
      </c>
      <c r="D710" s="35">
        <v>95</v>
      </c>
      <c r="E710" s="54"/>
      <c r="F710" s="17">
        <f t="shared" si="11"/>
        <v>0</v>
      </c>
    </row>
    <row r="711" spans="1:6" ht="12.75" customHeight="1">
      <c r="A711" s="25" t="s">
        <v>1535</v>
      </c>
      <c r="B711" s="28" t="s">
        <v>1519</v>
      </c>
      <c r="C711" s="27" t="s">
        <v>393</v>
      </c>
      <c r="D711" s="35">
        <v>24</v>
      </c>
      <c r="E711" s="54"/>
      <c r="F711" s="17">
        <f t="shared" si="11"/>
        <v>0</v>
      </c>
    </row>
    <row r="712" spans="1:6" ht="12.75" customHeight="1">
      <c r="A712" s="25" t="s">
        <v>1536</v>
      </c>
      <c r="B712" s="28" t="s">
        <v>1521</v>
      </c>
      <c r="C712" s="27" t="s">
        <v>393</v>
      </c>
      <c r="D712" s="35">
        <v>16</v>
      </c>
      <c r="E712" s="54"/>
      <c r="F712" s="17">
        <f t="shared" si="11"/>
        <v>0</v>
      </c>
    </row>
    <row r="713" spans="1:6" ht="12.75" customHeight="1">
      <c r="A713" s="25" t="s">
        <v>1537</v>
      </c>
      <c r="B713" s="28" t="s">
        <v>1538</v>
      </c>
      <c r="C713" s="27" t="s">
        <v>393</v>
      </c>
      <c r="D713" s="35">
        <v>12</v>
      </c>
      <c r="E713" s="54"/>
      <c r="F713" s="17">
        <f t="shared" si="11"/>
        <v>0</v>
      </c>
    </row>
    <row r="714" spans="1:6" ht="12.75" customHeight="1">
      <c r="A714" s="25" t="s">
        <v>1539</v>
      </c>
      <c r="B714" s="28" t="s">
        <v>1540</v>
      </c>
      <c r="C714" s="27" t="s">
        <v>393</v>
      </c>
      <c r="D714" s="35">
        <v>18</v>
      </c>
      <c r="E714" s="54"/>
      <c r="F714" s="17">
        <f t="shared" si="11"/>
        <v>0</v>
      </c>
    </row>
    <row r="715" spans="1:6" ht="12.75" customHeight="1">
      <c r="A715" s="25" t="s">
        <v>1541</v>
      </c>
      <c r="B715" s="28" t="s">
        <v>1542</v>
      </c>
      <c r="C715" s="27" t="s">
        <v>393</v>
      </c>
      <c r="D715" s="35"/>
      <c r="E715" s="54"/>
      <c r="F715" s="17">
        <f t="shared" si="11"/>
        <v>0</v>
      </c>
    </row>
    <row r="716" spans="1:6" ht="12.75" customHeight="1">
      <c r="A716" s="25" t="s">
        <v>1543</v>
      </c>
      <c r="B716" s="28" t="s">
        <v>1544</v>
      </c>
      <c r="C716" s="27" t="s">
        <v>393</v>
      </c>
      <c r="D716" s="35"/>
      <c r="E716" s="54"/>
      <c r="F716" s="17">
        <f t="shared" si="11"/>
        <v>0</v>
      </c>
    </row>
    <row r="717" spans="1:6" ht="12.75" customHeight="1">
      <c r="A717" s="25" t="s">
        <v>1545</v>
      </c>
      <c r="B717" s="28" t="s">
        <v>1546</v>
      </c>
      <c r="C717" s="29"/>
      <c r="D717" s="36"/>
      <c r="E717" s="54"/>
      <c r="F717" s="17">
        <f t="shared" si="11"/>
        <v>0</v>
      </c>
    </row>
    <row r="718" spans="1:6" ht="12.75" customHeight="1">
      <c r="A718" s="25" t="s">
        <v>1547</v>
      </c>
      <c r="B718" s="28" t="s">
        <v>357</v>
      </c>
      <c r="C718" s="27" t="s">
        <v>393</v>
      </c>
      <c r="D718" s="35"/>
      <c r="E718" s="54"/>
      <c r="F718" s="17">
        <f t="shared" si="11"/>
        <v>0</v>
      </c>
    </row>
    <row r="719" spans="1:6" ht="12.75" customHeight="1">
      <c r="A719" s="25" t="s">
        <v>1548</v>
      </c>
      <c r="B719" s="28" t="s">
        <v>359</v>
      </c>
      <c r="C719" s="27" t="s">
        <v>393</v>
      </c>
      <c r="D719" s="35"/>
      <c r="E719" s="54"/>
      <c r="F719" s="17">
        <f t="shared" si="11"/>
        <v>0</v>
      </c>
    </row>
    <row r="720" spans="1:6" ht="12.75" customHeight="1">
      <c r="A720" s="25" t="s">
        <v>1549</v>
      </c>
      <c r="B720" s="28" t="s">
        <v>363</v>
      </c>
      <c r="C720" s="27" t="s">
        <v>393</v>
      </c>
      <c r="D720" s="35">
        <v>35</v>
      </c>
      <c r="E720" s="54"/>
      <c r="F720" s="17">
        <f t="shared" si="11"/>
        <v>0</v>
      </c>
    </row>
    <row r="721" spans="1:6" ht="12.75" customHeight="1">
      <c r="A721" s="25" t="s">
        <v>1550</v>
      </c>
      <c r="B721" s="28" t="s">
        <v>1551</v>
      </c>
      <c r="C721" s="27" t="s">
        <v>393</v>
      </c>
      <c r="D721" s="35"/>
      <c r="E721" s="54"/>
      <c r="F721" s="17">
        <f t="shared" si="11"/>
        <v>0</v>
      </c>
    </row>
    <row r="722" spans="1:6" ht="12.75" customHeight="1">
      <c r="A722" s="25" t="s">
        <v>1552</v>
      </c>
      <c r="B722" s="28" t="s">
        <v>1553</v>
      </c>
      <c r="C722" s="27" t="s">
        <v>393</v>
      </c>
      <c r="D722" s="35"/>
      <c r="E722" s="54"/>
      <c r="F722" s="17">
        <f t="shared" si="11"/>
        <v>0</v>
      </c>
    </row>
    <row r="723" spans="1:6" ht="12.75" customHeight="1">
      <c r="A723" s="25" t="s">
        <v>1554</v>
      </c>
      <c r="B723" s="28" t="s">
        <v>1555</v>
      </c>
      <c r="C723" s="29"/>
      <c r="D723" s="36"/>
      <c r="E723" s="54"/>
      <c r="F723" s="17">
        <f t="shared" si="11"/>
        <v>0</v>
      </c>
    </row>
    <row r="724" spans="1:6" ht="12.75" customHeight="1">
      <c r="A724" s="25" t="s">
        <v>1556</v>
      </c>
      <c r="B724" s="28" t="s">
        <v>357</v>
      </c>
      <c r="C724" s="27" t="s">
        <v>385</v>
      </c>
      <c r="D724" s="35"/>
      <c r="E724" s="54"/>
      <c r="F724" s="17">
        <f t="shared" si="11"/>
        <v>0</v>
      </c>
    </row>
    <row r="725" spans="1:6" ht="12.75" customHeight="1">
      <c r="A725" s="25" t="s">
        <v>1557</v>
      </c>
      <c r="B725" s="28" t="s">
        <v>359</v>
      </c>
      <c r="C725" s="27" t="s">
        <v>385</v>
      </c>
      <c r="D725" s="35"/>
      <c r="E725" s="54"/>
      <c r="F725" s="17">
        <f t="shared" si="11"/>
        <v>0</v>
      </c>
    </row>
    <row r="726" spans="1:6" ht="12.75" customHeight="1">
      <c r="A726" s="25" t="s">
        <v>1558</v>
      </c>
      <c r="B726" s="28" t="s">
        <v>363</v>
      </c>
      <c r="C726" s="27" t="s">
        <v>385</v>
      </c>
      <c r="D726" s="35">
        <v>6</v>
      </c>
      <c r="E726" s="54"/>
      <c r="F726" s="17">
        <f t="shared" si="11"/>
        <v>0</v>
      </c>
    </row>
    <row r="727" spans="1:6" ht="12.75" customHeight="1">
      <c r="A727" s="25" t="s">
        <v>1559</v>
      </c>
      <c r="B727" s="28" t="s">
        <v>1551</v>
      </c>
      <c r="C727" s="27" t="s">
        <v>385</v>
      </c>
      <c r="D727" s="35"/>
      <c r="E727" s="54"/>
      <c r="F727" s="17">
        <f t="shared" si="11"/>
        <v>0</v>
      </c>
    </row>
    <row r="728" spans="1:6" ht="12.75" customHeight="1">
      <c r="A728" s="25" t="s">
        <v>1560</v>
      </c>
      <c r="B728" s="28" t="s">
        <v>1553</v>
      </c>
      <c r="C728" s="27" t="s">
        <v>385</v>
      </c>
      <c r="D728" s="35"/>
      <c r="E728" s="54"/>
      <c r="F728" s="17">
        <f t="shared" si="11"/>
        <v>0</v>
      </c>
    </row>
    <row r="729" spans="1:6" ht="12.75" customHeight="1">
      <c r="A729" s="25" t="s">
        <v>1561</v>
      </c>
      <c r="B729" s="28" t="s">
        <v>1562</v>
      </c>
      <c r="C729" s="29"/>
      <c r="D729" s="36"/>
      <c r="E729" s="54"/>
      <c r="F729" s="17">
        <f t="shared" si="11"/>
        <v>0</v>
      </c>
    </row>
    <row r="730" spans="1:6" ht="12.75" customHeight="1">
      <c r="A730" s="25" t="s">
        <v>1563</v>
      </c>
      <c r="B730" s="28" t="s">
        <v>1564</v>
      </c>
      <c r="C730" s="27" t="s">
        <v>385</v>
      </c>
      <c r="D730" s="35"/>
      <c r="E730" s="54"/>
      <c r="F730" s="17">
        <f t="shared" si="11"/>
        <v>0</v>
      </c>
    </row>
    <row r="731" spans="1:6" ht="12.75" customHeight="1">
      <c r="A731" s="25" t="s">
        <v>1565</v>
      </c>
      <c r="B731" s="28" t="s">
        <v>1566</v>
      </c>
      <c r="C731" s="27" t="s">
        <v>385</v>
      </c>
      <c r="D731" s="35"/>
      <c r="E731" s="54"/>
      <c r="F731" s="17">
        <f t="shared" si="11"/>
        <v>0</v>
      </c>
    </row>
    <row r="732" spans="1:6" ht="12.75" customHeight="1">
      <c r="A732" s="25" t="s">
        <v>1567</v>
      </c>
      <c r="B732" s="28" t="s">
        <v>1568</v>
      </c>
      <c r="C732" s="27" t="s">
        <v>385</v>
      </c>
      <c r="D732" s="35"/>
      <c r="E732" s="54"/>
      <c r="F732" s="17">
        <f t="shared" si="11"/>
        <v>0</v>
      </c>
    </row>
    <row r="733" spans="1:6" ht="12.75" customHeight="1">
      <c r="A733" s="25" t="s">
        <v>1569</v>
      </c>
      <c r="B733" s="28" t="s">
        <v>1570</v>
      </c>
      <c r="C733" s="27" t="s">
        <v>385</v>
      </c>
      <c r="D733" s="35"/>
      <c r="E733" s="54"/>
      <c r="F733" s="17">
        <f t="shared" si="11"/>
        <v>0</v>
      </c>
    </row>
    <row r="734" spans="1:6" ht="12.75" customHeight="1">
      <c r="A734" s="25" t="s">
        <v>1571</v>
      </c>
      <c r="B734" s="28" t="s">
        <v>1572</v>
      </c>
      <c r="C734" s="27" t="s">
        <v>385</v>
      </c>
      <c r="D734" s="35"/>
      <c r="E734" s="54"/>
      <c r="F734" s="17">
        <f t="shared" si="11"/>
        <v>0</v>
      </c>
    </row>
    <row r="735" spans="1:6" ht="12.75" customHeight="1">
      <c r="A735" s="25" t="s">
        <v>1573</v>
      </c>
      <c r="B735" s="28" t="s">
        <v>1574</v>
      </c>
      <c r="C735" s="27" t="s">
        <v>385</v>
      </c>
      <c r="D735" s="35">
        <v>6</v>
      </c>
      <c r="E735" s="54"/>
      <c r="F735" s="17">
        <f t="shared" si="11"/>
        <v>0</v>
      </c>
    </row>
    <row r="736" spans="1:6" ht="12.75" customHeight="1">
      <c r="A736" s="25" t="s">
        <v>1575</v>
      </c>
      <c r="B736" s="28" t="s">
        <v>1576</v>
      </c>
      <c r="C736" s="27" t="s">
        <v>385</v>
      </c>
      <c r="D736" s="35"/>
      <c r="E736" s="54"/>
      <c r="F736" s="17">
        <f t="shared" si="11"/>
        <v>0</v>
      </c>
    </row>
    <row r="737" spans="1:6" ht="12.75" customHeight="1">
      <c r="A737" s="25" t="s">
        <v>1577</v>
      </c>
      <c r="B737" s="28" t="s">
        <v>1578</v>
      </c>
      <c r="C737" s="27" t="s">
        <v>385</v>
      </c>
      <c r="D737" s="35"/>
      <c r="E737" s="54"/>
      <c r="F737" s="17">
        <f t="shared" si="11"/>
        <v>0</v>
      </c>
    </row>
    <row r="738" spans="1:6" ht="12.75" customHeight="1">
      <c r="A738" s="25" t="s">
        <v>1579</v>
      </c>
      <c r="B738" s="28" t="s">
        <v>1580</v>
      </c>
      <c r="C738" s="27" t="s">
        <v>385</v>
      </c>
      <c r="D738" s="35"/>
      <c r="E738" s="54"/>
      <c r="F738" s="17">
        <f t="shared" si="11"/>
        <v>0</v>
      </c>
    </row>
    <row r="739" spans="1:6" ht="12.75" customHeight="1">
      <c r="A739" s="25" t="s">
        <v>1581</v>
      </c>
      <c r="B739" s="28" t="s">
        <v>1582</v>
      </c>
      <c r="C739" s="27" t="s">
        <v>385</v>
      </c>
      <c r="D739" s="35"/>
      <c r="E739" s="54"/>
      <c r="F739" s="17">
        <f t="shared" si="11"/>
        <v>0</v>
      </c>
    </row>
    <row r="740" spans="1:6" ht="12.75" customHeight="1">
      <c r="A740" s="25" t="s">
        <v>1583</v>
      </c>
      <c r="B740" s="28" t="s">
        <v>1584</v>
      </c>
      <c r="C740" s="29"/>
      <c r="D740" s="36"/>
      <c r="E740" s="54"/>
      <c r="F740" s="17">
        <f t="shared" si="11"/>
        <v>0</v>
      </c>
    </row>
    <row r="741" spans="1:6" ht="12.75" customHeight="1">
      <c r="A741" s="25" t="s">
        <v>1585</v>
      </c>
      <c r="B741" s="28" t="s">
        <v>357</v>
      </c>
      <c r="C741" s="27" t="s">
        <v>385</v>
      </c>
      <c r="D741" s="35"/>
      <c r="E741" s="54"/>
      <c r="F741" s="17">
        <f t="shared" si="11"/>
        <v>0</v>
      </c>
    </row>
    <row r="742" spans="1:6" ht="12.75" customHeight="1">
      <c r="A742" s="25" t="s">
        <v>1586</v>
      </c>
      <c r="B742" s="28" t="s">
        <v>359</v>
      </c>
      <c r="C742" s="27" t="s">
        <v>385</v>
      </c>
      <c r="D742" s="35"/>
      <c r="E742" s="54"/>
      <c r="F742" s="17">
        <f t="shared" si="11"/>
        <v>0</v>
      </c>
    </row>
    <row r="743" spans="1:6" ht="12.75" customHeight="1">
      <c r="A743" s="25" t="s">
        <v>1587</v>
      </c>
      <c r="B743" s="28" t="s">
        <v>363</v>
      </c>
      <c r="C743" s="27" t="s">
        <v>385</v>
      </c>
      <c r="D743" s="35">
        <v>4</v>
      </c>
      <c r="E743" s="54"/>
      <c r="F743" s="17">
        <f t="shared" si="11"/>
        <v>0</v>
      </c>
    </row>
    <row r="744" spans="1:6" ht="12.75" customHeight="1">
      <c r="A744" s="25" t="s">
        <v>1588</v>
      </c>
      <c r="B744" s="28" t="s">
        <v>1551</v>
      </c>
      <c r="C744" s="27" t="s">
        <v>385</v>
      </c>
      <c r="D744" s="35"/>
      <c r="E744" s="54"/>
      <c r="F744" s="17">
        <f t="shared" si="11"/>
        <v>0</v>
      </c>
    </row>
    <row r="745" spans="1:6" ht="12.75" customHeight="1">
      <c r="A745" s="25" t="s">
        <v>1589</v>
      </c>
      <c r="B745" s="28" t="s">
        <v>1553</v>
      </c>
      <c r="C745" s="27" t="s">
        <v>385</v>
      </c>
      <c r="D745" s="35"/>
      <c r="E745" s="54"/>
      <c r="F745" s="17">
        <f t="shared" si="11"/>
        <v>0</v>
      </c>
    </row>
    <row r="746" spans="1:6" ht="12.75" customHeight="1">
      <c r="A746" s="25" t="s">
        <v>1590</v>
      </c>
      <c r="B746" s="28" t="s">
        <v>1591</v>
      </c>
      <c r="C746" s="29"/>
      <c r="D746" s="36"/>
      <c r="E746" s="54"/>
      <c r="F746" s="17">
        <f t="shared" si="11"/>
        <v>0</v>
      </c>
    </row>
    <row r="747" spans="1:6" ht="12.75" customHeight="1">
      <c r="A747" s="25" t="s">
        <v>1592</v>
      </c>
      <c r="B747" s="28" t="s">
        <v>357</v>
      </c>
      <c r="C747" s="27" t="s">
        <v>385</v>
      </c>
      <c r="D747" s="35"/>
      <c r="E747" s="54"/>
      <c r="F747" s="17">
        <f aca="true" t="shared" si="12" ref="F747:F810">E747*D747</f>
        <v>0</v>
      </c>
    </row>
    <row r="748" spans="1:6" ht="12.75" customHeight="1">
      <c r="A748" s="25" t="s">
        <v>1593</v>
      </c>
      <c r="B748" s="28" t="s">
        <v>359</v>
      </c>
      <c r="C748" s="27" t="s">
        <v>385</v>
      </c>
      <c r="D748" s="35"/>
      <c r="E748" s="54"/>
      <c r="F748" s="17">
        <f t="shared" si="12"/>
        <v>0</v>
      </c>
    </row>
    <row r="749" spans="1:6" ht="12.75" customHeight="1">
      <c r="A749" s="25" t="s">
        <v>1594</v>
      </c>
      <c r="B749" s="28" t="s">
        <v>363</v>
      </c>
      <c r="C749" s="27" t="s">
        <v>385</v>
      </c>
      <c r="D749" s="35">
        <v>6</v>
      </c>
      <c r="E749" s="54"/>
      <c r="F749" s="17">
        <f t="shared" si="12"/>
        <v>0</v>
      </c>
    </row>
    <row r="750" spans="1:6" ht="12.75" customHeight="1">
      <c r="A750" s="25" t="s">
        <v>1595</v>
      </c>
      <c r="B750" s="28" t="s">
        <v>1551</v>
      </c>
      <c r="C750" s="27" t="s">
        <v>385</v>
      </c>
      <c r="D750" s="35"/>
      <c r="E750" s="54"/>
      <c r="F750" s="17">
        <f t="shared" si="12"/>
        <v>0</v>
      </c>
    </row>
    <row r="751" spans="1:6" ht="12.75" customHeight="1">
      <c r="A751" s="25" t="s">
        <v>1596</v>
      </c>
      <c r="B751" s="28" t="s">
        <v>1553</v>
      </c>
      <c r="C751" s="27" t="s">
        <v>385</v>
      </c>
      <c r="D751" s="35"/>
      <c r="E751" s="54"/>
      <c r="F751" s="17">
        <f t="shared" si="12"/>
        <v>0</v>
      </c>
    </row>
    <row r="752" spans="1:6" ht="12.75" customHeight="1">
      <c r="A752" s="25" t="s">
        <v>470</v>
      </c>
      <c r="B752" s="28" t="s">
        <v>471</v>
      </c>
      <c r="C752" s="29"/>
      <c r="D752" s="36"/>
      <c r="E752" s="54"/>
      <c r="F752" s="17">
        <f t="shared" si="12"/>
        <v>0</v>
      </c>
    </row>
    <row r="753" spans="1:6" ht="12.75" customHeight="1">
      <c r="A753" s="25" t="s">
        <v>472</v>
      </c>
      <c r="B753" s="28" t="s">
        <v>473</v>
      </c>
      <c r="C753" s="27" t="s">
        <v>393</v>
      </c>
      <c r="D753" s="35">
        <v>35</v>
      </c>
      <c r="E753" s="54"/>
      <c r="F753" s="17">
        <f t="shared" si="12"/>
        <v>0</v>
      </c>
    </row>
    <row r="754" spans="1:6" ht="12.75" customHeight="1">
      <c r="A754" s="25" t="s">
        <v>474</v>
      </c>
      <c r="B754" s="28" t="s">
        <v>475</v>
      </c>
      <c r="C754" s="27" t="s">
        <v>393</v>
      </c>
      <c r="D754" s="35">
        <v>40</v>
      </c>
      <c r="E754" s="54"/>
      <c r="F754" s="17">
        <f t="shared" si="12"/>
        <v>0</v>
      </c>
    </row>
    <row r="755" spans="1:6" ht="12.75" customHeight="1">
      <c r="A755" s="25" t="s">
        <v>476</v>
      </c>
      <c r="B755" s="28" t="s">
        <v>477</v>
      </c>
      <c r="C755" s="27" t="s">
        <v>393</v>
      </c>
      <c r="D755" s="35"/>
      <c r="E755" s="54"/>
      <c r="F755" s="17">
        <f t="shared" si="12"/>
        <v>0</v>
      </c>
    </row>
    <row r="756" spans="1:6" ht="12.75" customHeight="1">
      <c r="A756" s="25" t="s">
        <v>478</v>
      </c>
      <c r="B756" s="28" t="s">
        <v>479</v>
      </c>
      <c r="C756" s="27" t="s">
        <v>393</v>
      </c>
      <c r="D756" s="35"/>
      <c r="E756" s="54"/>
      <c r="F756" s="17">
        <f t="shared" si="12"/>
        <v>0</v>
      </c>
    </row>
    <row r="757" spans="1:6" ht="12.75" customHeight="1">
      <c r="A757" s="25" t="s">
        <v>480</v>
      </c>
      <c r="B757" s="28" t="s">
        <v>481</v>
      </c>
      <c r="C757" s="27" t="s">
        <v>393</v>
      </c>
      <c r="D757" s="35"/>
      <c r="E757" s="54"/>
      <c r="F757" s="17">
        <f t="shared" si="12"/>
        <v>0</v>
      </c>
    </row>
    <row r="758" spans="1:6" ht="12.75" customHeight="1">
      <c r="A758" s="25" t="s">
        <v>482</v>
      </c>
      <c r="B758" s="28" t="s">
        <v>483</v>
      </c>
      <c r="C758" s="29"/>
      <c r="D758" s="36"/>
      <c r="E758" s="54"/>
      <c r="F758" s="17">
        <f t="shared" si="12"/>
        <v>0</v>
      </c>
    </row>
    <row r="759" spans="1:6" ht="12.75" customHeight="1">
      <c r="A759" s="25" t="s">
        <v>484</v>
      </c>
      <c r="B759" s="28" t="s">
        <v>473</v>
      </c>
      <c r="C759" s="27" t="s">
        <v>385</v>
      </c>
      <c r="D759" s="35">
        <v>15</v>
      </c>
      <c r="E759" s="54"/>
      <c r="F759" s="17">
        <f t="shared" si="12"/>
        <v>0</v>
      </c>
    </row>
    <row r="760" spans="1:6" ht="12.75" customHeight="1">
      <c r="A760" s="25" t="s">
        <v>485</v>
      </c>
      <c r="B760" s="28" t="s">
        <v>475</v>
      </c>
      <c r="C760" s="27" t="s">
        <v>385</v>
      </c>
      <c r="D760" s="35">
        <v>12</v>
      </c>
      <c r="E760" s="54"/>
      <c r="F760" s="17">
        <f t="shared" si="12"/>
        <v>0</v>
      </c>
    </row>
    <row r="761" spans="1:6" ht="12.75" customHeight="1">
      <c r="A761" s="25" t="s">
        <v>486</v>
      </c>
      <c r="B761" s="28" t="s">
        <v>477</v>
      </c>
      <c r="C761" s="27" t="s">
        <v>385</v>
      </c>
      <c r="D761" s="35"/>
      <c r="E761" s="54"/>
      <c r="F761" s="17">
        <f t="shared" si="12"/>
        <v>0</v>
      </c>
    </row>
    <row r="762" spans="1:6" ht="12.75" customHeight="1">
      <c r="A762" s="25" t="s">
        <v>487</v>
      </c>
      <c r="B762" s="28" t="s">
        <v>479</v>
      </c>
      <c r="C762" s="27" t="s">
        <v>385</v>
      </c>
      <c r="D762" s="35"/>
      <c r="E762" s="54"/>
      <c r="F762" s="17">
        <f t="shared" si="12"/>
        <v>0</v>
      </c>
    </row>
    <row r="763" spans="1:6" ht="12.75" customHeight="1">
      <c r="A763" s="25" t="s">
        <v>488</v>
      </c>
      <c r="B763" s="28" t="s">
        <v>489</v>
      </c>
      <c r="C763" s="29"/>
      <c r="D763" s="36"/>
      <c r="E763" s="54"/>
      <c r="F763" s="17">
        <f t="shared" si="12"/>
        <v>0</v>
      </c>
    </row>
    <row r="764" spans="1:6" ht="12.75" customHeight="1">
      <c r="A764" s="25" t="s">
        <v>490</v>
      </c>
      <c r="B764" s="28" t="s">
        <v>473</v>
      </c>
      <c r="C764" s="27" t="s">
        <v>385</v>
      </c>
      <c r="D764" s="35">
        <v>6</v>
      </c>
      <c r="E764" s="54"/>
      <c r="F764" s="17">
        <f t="shared" si="12"/>
        <v>0</v>
      </c>
    </row>
    <row r="765" spans="1:6" ht="12.75" customHeight="1">
      <c r="A765" s="25" t="s">
        <v>491</v>
      </c>
      <c r="B765" s="28" t="s">
        <v>475</v>
      </c>
      <c r="C765" s="27" t="s">
        <v>385</v>
      </c>
      <c r="D765" s="35">
        <v>4</v>
      </c>
      <c r="E765" s="54"/>
      <c r="F765" s="17">
        <f t="shared" si="12"/>
        <v>0</v>
      </c>
    </row>
    <row r="766" spans="1:6" ht="12.75" customHeight="1">
      <c r="A766" s="25" t="s">
        <v>492</v>
      </c>
      <c r="B766" s="28" t="s">
        <v>477</v>
      </c>
      <c r="C766" s="27" t="s">
        <v>385</v>
      </c>
      <c r="D766" s="35"/>
      <c r="E766" s="54"/>
      <c r="F766" s="17">
        <f t="shared" si="12"/>
        <v>0</v>
      </c>
    </row>
    <row r="767" spans="1:6" ht="12.75" customHeight="1">
      <c r="A767" s="25" t="s">
        <v>493</v>
      </c>
      <c r="B767" s="28" t="s">
        <v>479</v>
      </c>
      <c r="C767" s="27" t="s">
        <v>385</v>
      </c>
      <c r="D767" s="35"/>
      <c r="E767" s="54"/>
      <c r="F767" s="17">
        <f t="shared" si="12"/>
        <v>0</v>
      </c>
    </row>
    <row r="768" spans="1:6" ht="12.75" customHeight="1">
      <c r="A768" s="25" t="s">
        <v>494</v>
      </c>
      <c r="B768" s="28" t="s">
        <v>495</v>
      </c>
      <c r="C768" s="29"/>
      <c r="D768" s="36"/>
      <c r="E768" s="54"/>
      <c r="F768" s="17">
        <f t="shared" si="12"/>
        <v>0</v>
      </c>
    </row>
    <row r="769" spans="1:6" ht="12.75" customHeight="1">
      <c r="A769" s="25" t="s">
        <v>496</v>
      </c>
      <c r="B769" s="28" t="s">
        <v>473</v>
      </c>
      <c r="C769" s="27" t="s">
        <v>385</v>
      </c>
      <c r="D769" s="35"/>
      <c r="E769" s="54"/>
      <c r="F769" s="17">
        <f t="shared" si="12"/>
        <v>0</v>
      </c>
    </row>
    <row r="770" spans="1:6" ht="12.75" customHeight="1">
      <c r="A770" s="25" t="s">
        <v>497</v>
      </c>
      <c r="B770" s="28" t="s">
        <v>475</v>
      </c>
      <c r="C770" s="27" t="s">
        <v>385</v>
      </c>
      <c r="D770" s="35">
        <v>1</v>
      </c>
      <c r="E770" s="54"/>
      <c r="F770" s="17">
        <f t="shared" si="12"/>
        <v>0</v>
      </c>
    </row>
    <row r="771" spans="1:6" ht="12.75" customHeight="1">
      <c r="A771" s="25" t="s">
        <v>498</v>
      </c>
      <c r="B771" s="28" t="s">
        <v>477</v>
      </c>
      <c r="C771" s="27" t="s">
        <v>385</v>
      </c>
      <c r="D771" s="35"/>
      <c r="E771" s="54"/>
      <c r="F771" s="17">
        <f t="shared" si="12"/>
        <v>0</v>
      </c>
    </row>
    <row r="772" spans="1:6" ht="12.75" customHeight="1">
      <c r="A772" s="25" t="s">
        <v>499</v>
      </c>
      <c r="B772" s="28" t="s">
        <v>479</v>
      </c>
      <c r="C772" s="27" t="s">
        <v>385</v>
      </c>
      <c r="D772" s="35"/>
      <c r="E772" s="54"/>
      <c r="F772" s="17">
        <f t="shared" si="12"/>
        <v>0</v>
      </c>
    </row>
    <row r="773" spans="1:6" ht="12.75" customHeight="1">
      <c r="A773" s="25" t="s">
        <v>500</v>
      </c>
      <c r="B773" s="28" t="s">
        <v>501</v>
      </c>
      <c r="C773" s="29"/>
      <c r="D773" s="36"/>
      <c r="E773" s="54"/>
      <c r="F773" s="17">
        <f t="shared" si="12"/>
        <v>0</v>
      </c>
    </row>
    <row r="774" spans="1:6" ht="12.75" customHeight="1">
      <c r="A774" s="25" t="s">
        <v>502</v>
      </c>
      <c r="B774" s="28" t="s">
        <v>503</v>
      </c>
      <c r="C774" s="27" t="s">
        <v>393</v>
      </c>
      <c r="D774" s="35"/>
      <c r="E774" s="54"/>
      <c r="F774" s="17">
        <f t="shared" si="12"/>
        <v>0</v>
      </c>
    </row>
    <row r="775" spans="1:6" ht="12.75" customHeight="1">
      <c r="A775" s="25" t="s">
        <v>504</v>
      </c>
      <c r="B775" s="28" t="s">
        <v>505</v>
      </c>
      <c r="C775" s="27" t="s">
        <v>393</v>
      </c>
      <c r="D775" s="35"/>
      <c r="E775" s="54"/>
      <c r="F775" s="17">
        <f t="shared" si="12"/>
        <v>0</v>
      </c>
    </row>
    <row r="776" spans="1:6" ht="12.75" customHeight="1">
      <c r="A776" s="25" t="s">
        <v>506</v>
      </c>
      <c r="B776" s="28" t="s">
        <v>507</v>
      </c>
      <c r="C776" s="27" t="s">
        <v>393</v>
      </c>
      <c r="D776" s="35">
        <v>40</v>
      </c>
      <c r="E776" s="54"/>
      <c r="F776" s="17">
        <f t="shared" si="12"/>
        <v>0</v>
      </c>
    </row>
    <row r="777" spans="1:6" ht="12.75" customHeight="1">
      <c r="A777" s="25" t="s">
        <v>508</v>
      </c>
      <c r="B777" s="28" t="s">
        <v>509</v>
      </c>
      <c r="C777" s="27" t="s">
        <v>393</v>
      </c>
      <c r="D777" s="35">
        <v>15</v>
      </c>
      <c r="E777" s="54"/>
      <c r="F777" s="17">
        <f t="shared" si="12"/>
        <v>0</v>
      </c>
    </row>
    <row r="778" spans="1:6" ht="12.75" customHeight="1">
      <c r="A778" s="25" t="s">
        <v>510</v>
      </c>
      <c r="B778" s="28" t="s">
        <v>511</v>
      </c>
      <c r="C778" s="27" t="s">
        <v>393</v>
      </c>
      <c r="D778" s="35">
        <v>10</v>
      </c>
      <c r="E778" s="54"/>
      <c r="F778" s="17">
        <f t="shared" si="12"/>
        <v>0</v>
      </c>
    </row>
    <row r="779" spans="1:6" ht="12.75" customHeight="1">
      <c r="A779" s="25" t="s">
        <v>512</v>
      </c>
      <c r="B779" s="28" t="s">
        <v>513</v>
      </c>
      <c r="C779" s="27" t="s">
        <v>393</v>
      </c>
      <c r="D779" s="35">
        <v>25</v>
      </c>
      <c r="E779" s="54"/>
      <c r="F779" s="17">
        <f t="shared" si="12"/>
        <v>0</v>
      </c>
    </row>
    <row r="780" spans="1:6" ht="12.75" customHeight="1">
      <c r="A780" s="25" t="s">
        <v>514</v>
      </c>
      <c r="B780" s="28" t="s">
        <v>515</v>
      </c>
      <c r="C780" s="27" t="s">
        <v>393</v>
      </c>
      <c r="D780" s="35"/>
      <c r="E780" s="54"/>
      <c r="F780" s="17">
        <f t="shared" si="12"/>
        <v>0</v>
      </c>
    </row>
    <row r="781" spans="1:6" ht="12.75" customHeight="1">
      <c r="A781" s="25" t="s">
        <v>516</v>
      </c>
      <c r="B781" s="28" t="s">
        <v>517</v>
      </c>
      <c r="C781" s="29"/>
      <c r="D781" s="36"/>
      <c r="E781" s="54"/>
      <c r="F781" s="17">
        <f t="shared" si="12"/>
        <v>0</v>
      </c>
    </row>
    <row r="782" spans="1:6" ht="12.75" customHeight="1">
      <c r="A782" s="25" t="s">
        <v>518</v>
      </c>
      <c r="B782" s="28" t="s">
        <v>503</v>
      </c>
      <c r="C782" s="27" t="s">
        <v>393</v>
      </c>
      <c r="D782" s="35"/>
      <c r="E782" s="54"/>
      <c r="F782" s="17">
        <f t="shared" si="12"/>
        <v>0</v>
      </c>
    </row>
    <row r="783" spans="1:6" ht="12.75" customHeight="1">
      <c r="A783" s="25" t="s">
        <v>519</v>
      </c>
      <c r="B783" s="28" t="s">
        <v>505</v>
      </c>
      <c r="C783" s="27" t="s">
        <v>393</v>
      </c>
      <c r="D783" s="35"/>
      <c r="E783" s="54"/>
      <c r="F783" s="17">
        <f t="shared" si="12"/>
        <v>0</v>
      </c>
    </row>
    <row r="784" spans="1:6" ht="12.75" customHeight="1">
      <c r="A784" s="25" t="s">
        <v>520</v>
      </c>
      <c r="B784" s="28" t="s">
        <v>507</v>
      </c>
      <c r="C784" s="27" t="s">
        <v>393</v>
      </c>
      <c r="D784" s="35">
        <v>3</v>
      </c>
      <c r="E784" s="54"/>
      <c r="F784" s="17">
        <f t="shared" si="12"/>
        <v>0</v>
      </c>
    </row>
    <row r="785" spans="1:6" ht="12.75" customHeight="1">
      <c r="A785" s="25" t="s">
        <v>521</v>
      </c>
      <c r="B785" s="28" t="s">
        <v>509</v>
      </c>
      <c r="C785" s="27" t="s">
        <v>393</v>
      </c>
      <c r="D785" s="35"/>
      <c r="E785" s="54"/>
      <c r="F785" s="17">
        <f t="shared" si="12"/>
        <v>0</v>
      </c>
    </row>
    <row r="786" spans="1:6" ht="12.75" customHeight="1">
      <c r="A786" s="25" t="s">
        <v>522</v>
      </c>
      <c r="B786" s="28" t="s">
        <v>511</v>
      </c>
      <c r="C786" s="27" t="s">
        <v>393</v>
      </c>
      <c r="D786" s="35">
        <v>3</v>
      </c>
      <c r="E786" s="54"/>
      <c r="F786" s="17">
        <f t="shared" si="12"/>
        <v>0</v>
      </c>
    </row>
    <row r="787" spans="1:6" ht="12.75" customHeight="1">
      <c r="A787" s="25" t="s">
        <v>523</v>
      </c>
      <c r="B787" s="28" t="s">
        <v>513</v>
      </c>
      <c r="C787" s="27" t="s">
        <v>393</v>
      </c>
      <c r="D787" s="35">
        <v>2</v>
      </c>
      <c r="E787" s="54"/>
      <c r="F787" s="17">
        <f t="shared" si="12"/>
        <v>0</v>
      </c>
    </row>
    <row r="788" spans="1:6" ht="12.75" customHeight="1">
      <c r="A788" s="25" t="s">
        <v>524</v>
      </c>
      <c r="B788" s="28" t="s">
        <v>515</v>
      </c>
      <c r="C788" s="27" t="s">
        <v>393</v>
      </c>
      <c r="D788" s="35"/>
      <c r="E788" s="54"/>
      <c r="F788" s="17">
        <f t="shared" si="12"/>
        <v>0</v>
      </c>
    </row>
    <row r="789" spans="1:6" ht="12.75" customHeight="1">
      <c r="A789" s="25" t="s">
        <v>525</v>
      </c>
      <c r="B789" s="28" t="s">
        <v>526</v>
      </c>
      <c r="C789" s="29"/>
      <c r="D789" s="36"/>
      <c r="E789" s="54"/>
      <c r="F789" s="17">
        <f t="shared" si="12"/>
        <v>0</v>
      </c>
    </row>
    <row r="790" spans="1:6" ht="12.75" customHeight="1">
      <c r="A790" s="25" t="s">
        <v>527</v>
      </c>
      <c r="B790" s="28" t="s">
        <v>260</v>
      </c>
      <c r="C790" s="27" t="s">
        <v>393</v>
      </c>
      <c r="D790" s="35"/>
      <c r="E790" s="54"/>
      <c r="F790" s="17">
        <f t="shared" si="12"/>
        <v>0</v>
      </c>
    </row>
    <row r="791" spans="1:6" ht="12.75" customHeight="1">
      <c r="A791" s="25" t="s">
        <v>528</v>
      </c>
      <c r="B791" s="28" t="s">
        <v>262</v>
      </c>
      <c r="C791" s="27" t="s">
        <v>393</v>
      </c>
      <c r="D791" s="35">
        <v>15</v>
      </c>
      <c r="E791" s="54"/>
      <c r="F791" s="17">
        <f t="shared" si="12"/>
        <v>0</v>
      </c>
    </row>
    <row r="792" spans="1:6" ht="12.75" customHeight="1">
      <c r="A792" s="25" t="s">
        <v>529</v>
      </c>
      <c r="B792" s="28" t="s">
        <v>264</v>
      </c>
      <c r="C792" s="27" t="s">
        <v>393</v>
      </c>
      <c r="D792" s="35">
        <v>20</v>
      </c>
      <c r="E792" s="54"/>
      <c r="F792" s="17">
        <f t="shared" si="12"/>
        <v>0</v>
      </c>
    </row>
    <row r="793" spans="1:6" ht="12.75" customHeight="1">
      <c r="A793" s="25" t="s">
        <v>530</v>
      </c>
      <c r="B793" s="28" t="s">
        <v>266</v>
      </c>
      <c r="C793" s="27" t="s">
        <v>393</v>
      </c>
      <c r="D793" s="35">
        <v>80</v>
      </c>
      <c r="E793" s="54"/>
      <c r="F793" s="17">
        <f t="shared" si="12"/>
        <v>0</v>
      </c>
    </row>
    <row r="794" spans="1:6" ht="12.75" customHeight="1">
      <c r="A794" s="25" t="s">
        <v>531</v>
      </c>
      <c r="B794" s="28" t="s">
        <v>268</v>
      </c>
      <c r="C794" s="27" t="s">
        <v>393</v>
      </c>
      <c r="D794" s="35">
        <v>65</v>
      </c>
      <c r="E794" s="54"/>
      <c r="F794" s="17">
        <f t="shared" si="12"/>
        <v>0</v>
      </c>
    </row>
    <row r="795" spans="1:6" ht="12.75" customHeight="1">
      <c r="A795" s="25" t="s">
        <v>532</v>
      </c>
      <c r="B795" s="28" t="s">
        <v>270</v>
      </c>
      <c r="C795" s="27" t="s">
        <v>393</v>
      </c>
      <c r="D795" s="35">
        <v>15</v>
      </c>
      <c r="E795" s="54"/>
      <c r="F795" s="17">
        <f t="shared" si="12"/>
        <v>0</v>
      </c>
    </row>
    <row r="796" spans="1:6" ht="12.75" customHeight="1">
      <c r="A796" s="25" t="s">
        <v>533</v>
      </c>
      <c r="B796" s="28" t="s">
        <v>272</v>
      </c>
      <c r="C796" s="27" t="s">
        <v>393</v>
      </c>
      <c r="D796" s="35">
        <v>15</v>
      </c>
      <c r="E796" s="54"/>
      <c r="F796" s="17">
        <f t="shared" si="12"/>
        <v>0</v>
      </c>
    </row>
    <row r="797" spans="1:6" ht="12.75" customHeight="1">
      <c r="A797" s="25" t="s">
        <v>534</v>
      </c>
      <c r="B797" s="28" t="s">
        <v>535</v>
      </c>
      <c r="C797" s="27" t="s">
        <v>393</v>
      </c>
      <c r="D797" s="35"/>
      <c r="E797" s="54"/>
      <c r="F797" s="17">
        <f t="shared" si="12"/>
        <v>0</v>
      </c>
    </row>
    <row r="798" spans="1:6" ht="12.75" customHeight="1">
      <c r="A798" s="25" t="s">
        <v>536</v>
      </c>
      <c r="B798" s="28" t="s">
        <v>276</v>
      </c>
      <c r="C798" s="27" t="s">
        <v>393</v>
      </c>
      <c r="D798" s="35"/>
      <c r="E798" s="54"/>
      <c r="F798" s="17">
        <f t="shared" si="12"/>
        <v>0</v>
      </c>
    </row>
    <row r="799" spans="1:6" ht="12.75" customHeight="1">
      <c r="A799" s="25" t="s">
        <v>537</v>
      </c>
      <c r="B799" s="28" t="s">
        <v>278</v>
      </c>
      <c r="C799" s="27" t="s">
        <v>393</v>
      </c>
      <c r="D799" s="35"/>
      <c r="E799" s="54"/>
      <c r="F799" s="17">
        <f t="shared" si="12"/>
        <v>0</v>
      </c>
    </row>
    <row r="800" spans="1:6" ht="12.75" customHeight="1">
      <c r="A800" s="25" t="s">
        <v>538</v>
      </c>
      <c r="B800" s="28" t="s">
        <v>280</v>
      </c>
      <c r="C800" s="27" t="s">
        <v>393</v>
      </c>
      <c r="D800" s="35"/>
      <c r="E800" s="54"/>
      <c r="F800" s="17">
        <f t="shared" si="12"/>
        <v>0</v>
      </c>
    </row>
    <row r="801" spans="1:6" ht="12.75" customHeight="1">
      <c r="A801" s="25" t="s">
        <v>539</v>
      </c>
      <c r="B801" s="28" t="s">
        <v>282</v>
      </c>
      <c r="C801" s="27" t="s">
        <v>393</v>
      </c>
      <c r="D801" s="35"/>
      <c r="E801" s="54"/>
      <c r="F801" s="17">
        <f t="shared" si="12"/>
        <v>0</v>
      </c>
    </row>
    <row r="802" spans="1:6" ht="12.75" customHeight="1">
      <c r="A802" s="25" t="s">
        <v>540</v>
      </c>
      <c r="B802" s="28" t="s">
        <v>541</v>
      </c>
      <c r="C802" s="29"/>
      <c r="D802" s="36"/>
      <c r="E802" s="54"/>
      <c r="F802" s="17">
        <f t="shared" si="12"/>
        <v>0</v>
      </c>
    </row>
    <row r="803" spans="1:6" ht="12.75" customHeight="1">
      <c r="A803" s="25" t="s">
        <v>542</v>
      </c>
      <c r="B803" s="28" t="s">
        <v>260</v>
      </c>
      <c r="C803" s="27" t="s">
        <v>393</v>
      </c>
      <c r="D803" s="35">
        <v>48</v>
      </c>
      <c r="E803" s="54"/>
      <c r="F803" s="17">
        <f t="shared" si="12"/>
        <v>0</v>
      </c>
    </row>
    <row r="804" spans="1:6" ht="12.75" customHeight="1">
      <c r="A804" s="25" t="s">
        <v>543</v>
      </c>
      <c r="B804" s="28" t="s">
        <v>262</v>
      </c>
      <c r="C804" s="27" t="s">
        <v>393</v>
      </c>
      <c r="D804" s="35">
        <v>225</v>
      </c>
      <c r="E804" s="54"/>
      <c r="F804" s="17">
        <f t="shared" si="12"/>
        <v>0</v>
      </c>
    </row>
    <row r="805" spans="1:6" ht="12.75" customHeight="1">
      <c r="A805" s="25" t="s">
        <v>544</v>
      </c>
      <c r="B805" s="28" t="s">
        <v>264</v>
      </c>
      <c r="C805" s="27" t="s">
        <v>393</v>
      </c>
      <c r="D805" s="35">
        <v>140</v>
      </c>
      <c r="E805" s="54"/>
      <c r="F805" s="17">
        <f t="shared" si="12"/>
        <v>0</v>
      </c>
    </row>
    <row r="806" spans="1:6" ht="12.75" customHeight="1">
      <c r="A806" s="25" t="s">
        <v>545</v>
      </c>
      <c r="B806" s="28" t="s">
        <v>266</v>
      </c>
      <c r="C806" s="27" t="s">
        <v>393</v>
      </c>
      <c r="D806" s="35">
        <v>120</v>
      </c>
      <c r="E806" s="54"/>
      <c r="F806" s="17">
        <f t="shared" si="12"/>
        <v>0</v>
      </c>
    </row>
    <row r="807" spans="1:6" ht="12.75" customHeight="1">
      <c r="A807" s="25" t="s">
        <v>546</v>
      </c>
      <c r="B807" s="28" t="s">
        <v>268</v>
      </c>
      <c r="C807" s="27" t="s">
        <v>393</v>
      </c>
      <c r="D807" s="35">
        <v>86</v>
      </c>
      <c r="E807" s="54"/>
      <c r="F807" s="17">
        <f t="shared" si="12"/>
        <v>0</v>
      </c>
    </row>
    <row r="808" spans="1:6" ht="12.75" customHeight="1">
      <c r="A808" s="25" t="s">
        <v>547</v>
      </c>
      <c r="B808" s="28" t="s">
        <v>270</v>
      </c>
      <c r="C808" s="27" t="s">
        <v>393</v>
      </c>
      <c r="D808" s="35">
        <v>50</v>
      </c>
      <c r="E808" s="54"/>
      <c r="F808" s="17">
        <f t="shared" si="12"/>
        <v>0</v>
      </c>
    </row>
    <row r="809" spans="1:6" ht="12.75" customHeight="1">
      <c r="A809" s="25" t="s">
        <v>548</v>
      </c>
      <c r="B809" s="28" t="s">
        <v>272</v>
      </c>
      <c r="C809" s="27" t="s">
        <v>393</v>
      </c>
      <c r="D809" s="35"/>
      <c r="E809" s="54"/>
      <c r="F809" s="17">
        <f t="shared" si="12"/>
        <v>0</v>
      </c>
    </row>
    <row r="810" spans="1:6" ht="12.75" customHeight="1">
      <c r="A810" s="25" t="s">
        <v>549</v>
      </c>
      <c r="B810" s="28" t="s">
        <v>535</v>
      </c>
      <c r="C810" s="27" t="s">
        <v>393</v>
      </c>
      <c r="D810" s="35"/>
      <c r="E810" s="54"/>
      <c r="F810" s="17">
        <f t="shared" si="12"/>
        <v>0</v>
      </c>
    </row>
    <row r="811" spans="1:6" ht="12.75" customHeight="1">
      <c r="A811" s="25"/>
      <c r="B811" s="28"/>
      <c r="C811" s="27"/>
      <c r="D811" s="35"/>
      <c r="E811" s="54"/>
      <c r="F811" s="17">
        <f aca="true" t="shared" si="13" ref="F811:F874">E811*D811</f>
        <v>0</v>
      </c>
    </row>
    <row r="812" spans="1:6" ht="12.75" customHeight="1">
      <c r="A812" s="25" t="s">
        <v>550</v>
      </c>
      <c r="B812" s="28" t="s">
        <v>551</v>
      </c>
      <c r="C812" s="29"/>
      <c r="D812" s="36"/>
      <c r="E812" s="54"/>
      <c r="F812" s="17">
        <f t="shared" si="13"/>
        <v>0</v>
      </c>
    </row>
    <row r="813" spans="1:6" ht="12.75" customHeight="1">
      <c r="A813" s="25" t="s">
        <v>552</v>
      </c>
      <c r="B813" s="28" t="s">
        <v>268</v>
      </c>
      <c r="C813" s="27" t="s">
        <v>393</v>
      </c>
      <c r="D813" s="35">
        <v>86</v>
      </c>
      <c r="E813" s="54"/>
      <c r="F813" s="17">
        <f t="shared" si="13"/>
        <v>0</v>
      </c>
    </row>
    <row r="814" spans="1:6" ht="12.75" customHeight="1">
      <c r="A814" s="25" t="s">
        <v>553</v>
      </c>
      <c r="B814" s="28" t="s">
        <v>270</v>
      </c>
      <c r="C814" s="27" t="s">
        <v>393</v>
      </c>
      <c r="D814" s="35">
        <v>5</v>
      </c>
      <c r="E814" s="54"/>
      <c r="F814" s="17">
        <f t="shared" si="13"/>
        <v>0</v>
      </c>
    </row>
    <row r="815" spans="1:6" ht="12.75" customHeight="1">
      <c r="A815" s="25" t="s">
        <v>554</v>
      </c>
      <c r="B815" s="28" t="s">
        <v>272</v>
      </c>
      <c r="C815" s="27" t="s">
        <v>393</v>
      </c>
      <c r="D815" s="35">
        <v>5</v>
      </c>
      <c r="E815" s="54"/>
      <c r="F815" s="17">
        <f t="shared" si="13"/>
        <v>0</v>
      </c>
    </row>
    <row r="816" spans="1:6" ht="12.75" customHeight="1">
      <c r="A816" s="25" t="s">
        <v>555</v>
      </c>
      <c r="B816" s="28" t="s">
        <v>556</v>
      </c>
      <c r="C816" s="29"/>
      <c r="D816" s="36"/>
      <c r="E816" s="54"/>
      <c r="F816" s="17">
        <f t="shared" si="13"/>
        <v>0</v>
      </c>
    </row>
    <row r="817" spans="1:6" ht="12.75" customHeight="1">
      <c r="A817" s="25" t="s">
        <v>557</v>
      </c>
      <c r="B817" s="28" t="s">
        <v>262</v>
      </c>
      <c r="C817" s="27" t="s">
        <v>393</v>
      </c>
      <c r="D817" s="35">
        <v>15</v>
      </c>
      <c r="E817" s="54"/>
      <c r="F817" s="17">
        <f t="shared" si="13"/>
        <v>0</v>
      </c>
    </row>
    <row r="818" spans="1:6" ht="12.75" customHeight="1">
      <c r="A818" s="25" t="s">
        <v>558</v>
      </c>
      <c r="B818" s="28" t="s">
        <v>264</v>
      </c>
      <c r="C818" s="27" t="s">
        <v>393</v>
      </c>
      <c r="D818" s="35">
        <v>20</v>
      </c>
      <c r="E818" s="54"/>
      <c r="F818" s="17">
        <f t="shared" si="13"/>
        <v>0</v>
      </c>
    </row>
    <row r="819" spans="1:6" ht="12.75" customHeight="1">
      <c r="A819" s="25" t="s">
        <v>559</v>
      </c>
      <c r="B819" s="28" t="s">
        <v>266</v>
      </c>
      <c r="C819" s="27" t="s">
        <v>393</v>
      </c>
      <c r="D819" s="35">
        <v>20</v>
      </c>
      <c r="E819" s="54"/>
      <c r="F819" s="17">
        <f t="shared" si="13"/>
        <v>0</v>
      </c>
    </row>
    <row r="820" spans="1:6" ht="12.75" customHeight="1">
      <c r="A820" s="25" t="s">
        <v>560</v>
      </c>
      <c r="B820" s="28" t="s">
        <v>268</v>
      </c>
      <c r="C820" s="27" t="s">
        <v>393</v>
      </c>
      <c r="D820" s="35">
        <v>15</v>
      </c>
      <c r="E820" s="54"/>
      <c r="F820" s="17">
        <f t="shared" si="13"/>
        <v>0</v>
      </c>
    </row>
    <row r="821" spans="1:6" ht="12.75" customHeight="1">
      <c r="A821" s="25" t="s">
        <v>561</v>
      </c>
      <c r="B821" s="28" t="s">
        <v>270</v>
      </c>
      <c r="C821" s="27" t="s">
        <v>393</v>
      </c>
      <c r="D821" s="35">
        <v>15</v>
      </c>
      <c r="E821" s="54"/>
      <c r="F821" s="17">
        <f t="shared" si="13"/>
        <v>0</v>
      </c>
    </row>
    <row r="822" spans="1:6" ht="12.75" customHeight="1">
      <c r="A822" s="25" t="s">
        <v>562</v>
      </c>
      <c r="B822" s="28" t="s">
        <v>272</v>
      </c>
      <c r="C822" s="27" t="s">
        <v>393</v>
      </c>
      <c r="D822" s="35">
        <v>15</v>
      </c>
      <c r="E822" s="54"/>
      <c r="F822" s="17">
        <f t="shared" si="13"/>
        <v>0</v>
      </c>
    </row>
    <row r="823" spans="1:6" ht="12.75" customHeight="1">
      <c r="A823" s="25" t="s">
        <v>1083</v>
      </c>
      <c r="B823" s="28" t="s">
        <v>535</v>
      </c>
      <c r="C823" s="27" t="s">
        <v>393</v>
      </c>
      <c r="D823" s="35"/>
      <c r="E823" s="54"/>
      <c r="F823" s="17">
        <f t="shared" si="13"/>
        <v>0</v>
      </c>
    </row>
    <row r="824" spans="1:6" ht="12.75" customHeight="1">
      <c r="A824" s="25" t="s">
        <v>1084</v>
      </c>
      <c r="B824" s="28" t="s">
        <v>276</v>
      </c>
      <c r="C824" s="27" t="s">
        <v>393</v>
      </c>
      <c r="D824" s="35"/>
      <c r="E824" s="54"/>
      <c r="F824" s="17">
        <f t="shared" si="13"/>
        <v>0</v>
      </c>
    </row>
    <row r="825" spans="1:6" ht="12.75" customHeight="1">
      <c r="A825" s="25" t="s">
        <v>1085</v>
      </c>
      <c r="B825" s="28" t="s">
        <v>1086</v>
      </c>
      <c r="C825" s="27" t="s">
        <v>820</v>
      </c>
      <c r="D825" s="35">
        <v>8</v>
      </c>
      <c r="E825" s="54"/>
      <c r="F825" s="17">
        <f t="shared" si="13"/>
        <v>0</v>
      </c>
    </row>
    <row r="826" spans="1:6" ht="12.75" customHeight="1">
      <c r="A826" s="25" t="s">
        <v>1087</v>
      </c>
      <c r="B826" s="28" t="s">
        <v>1088</v>
      </c>
      <c r="C826" s="29"/>
      <c r="D826" s="36"/>
      <c r="E826" s="54"/>
      <c r="F826" s="17">
        <f t="shared" si="13"/>
        <v>0</v>
      </c>
    </row>
    <row r="827" spans="1:6" ht="12.75" customHeight="1">
      <c r="A827" s="25" t="s">
        <v>1089</v>
      </c>
      <c r="B827" s="28" t="s">
        <v>1090</v>
      </c>
      <c r="C827" s="27" t="s">
        <v>385</v>
      </c>
      <c r="D827" s="35"/>
      <c r="E827" s="54"/>
      <c r="F827" s="17">
        <f t="shared" si="13"/>
        <v>0</v>
      </c>
    </row>
    <row r="828" spans="1:6" ht="12.75" customHeight="1">
      <c r="A828" s="25" t="s">
        <v>1091</v>
      </c>
      <c r="B828" s="28" t="s">
        <v>1092</v>
      </c>
      <c r="C828" s="27" t="s">
        <v>385</v>
      </c>
      <c r="D828" s="35">
        <v>3</v>
      </c>
      <c r="E828" s="54"/>
      <c r="F828" s="17">
        <f t="shared" si="13"/>
        <v>0</v>
      </c>
    </row>
    <row r="829" spans="1:6" ht="12.75" customHeight="1">
      <c r="A829" s="25" t="s">
        <v>1093</v>
      </c>
      <c r="B829" s="28" t="s">
        <v>1094</v>
      </c>
      <c r="C829" s="27" t="s">
        <v>385</v>
      </c>
      <c r="D829" s="35"/>
      <c r="E829" s="54"/>
      <c r="F829" s="17">
        <f t="shared" si="13"/>
        <v>0</v>
      </c>
    </row>
    <row r="830" spans="1:6" ht="12.75" customHeight="1">
      <c r="A830" s="25" t="s">
        <v>1095</v>
      </c>
      <c r="B830" s="28" t="s">
        <v>1096</v>
      </c>
      <c r="C830" s="27" t="s">
        <v>385</v>
      </c>
      <c r="D830" s="35"/>
      <c r="E830" s="54"/>
      <c r="F830" s="17">
        <f t="shared" si="13"/>
        <v>0</v>
      </c>
    </row>
    <row r="831" spans="1:6" ht="12.75" customHeight="1">
      <c r="A831" s="25" t="s">
        <v>1097</v>
      </c>
      <c r="B831" s="28" t="s">
        <v>1098</v>
      </c>
      <c r="C831" s="27" t="s">
        <v>385</v>
      </c>
      <c r="D831" s="35"/>
      <c r="E831" s="54"/>
      <c r="F831" s="17">
        <f t="shared" si="13"/>
        <v>0</v>
      </c>
    </row>
    <row r="832" spans="1:6" ht="12.75" customHeight="1">
      <c r="A832" s="25" t="s">
        <v>1099</v>
      </c>
      <c r="B832" s="28" t="s">
        <v>1100</v>
      </c>
      <c r="C832" s="27" t="s">
        <v>385</v>
      </c>
      <c r="D832" s="35">
        <v>8</v>
      </c>
      <c r="E832" s="54"/>
      <c r="F832" s="17">
        <f t="shared" si="13"/>
        <v>0</v>
      </c>
    </row>
    <row r="833" spans="1:6" ht="12.75" customHeight="1">
      <c r="A833" s="25" t="s">
        <v>1101</v>
      </c>
      <c r="B833" s="28" t="s">
        <v>1102</v>
      </c>
      <c r="C833" s="27" t="s">
        <v>385</v>
      </c>
      <c r="D833" s="35"/>
      <c r="E833" s="54"/>
      <c r="F833" s="17">
        <f t="shared" si="13"/>
        <v>0</v>
      </c>
    </row>
    <row r="834" spans="1:6" ht="12.75" customHeight="1">
      <c r="A834" s="25" t="s">
        <v>1103</v>
      </c>
      <c r="B834" s="28" t="s">
        <v>1104</v>
      </c>
      <c r="C834" s="27" t="s">
        <v>385</v>
      </c>
      <c r="D834" s="35"/>
      <c r="E834" s="54"/>
      <c r="F834" s="17">
        <f t="shared" si="13"/>
        <v>0</v>
      </c>
    </row>
    <row r="835" spans="1:6" ht="12.75" customHeight="1">
      <c r="A835" s="25" t="s">
        <v>1105</v>
      </c>
      <c r="B835" s="28" t="s">
        <v>1106</v>
      </c>
      <c r="C835" s="27" t="s">
        <v>385</v>
      </c>
      <c r="D835" s="35"/>
      <c r="E835" s="54"/>
      <c r="F835" s="17">
        <f t="shared" si="13"/>
        <v>0</v>
      </c>
    </row>
    <row r="836" spans="1:6" ht="12.75" customHeight="1">
      <c r="A836" s="25" t="s">
        <v>1107</v>
      </c>
      <c r="B836" s="28" t="s">
        <v>1108</v>
      </c>
      <c r="C836" s="29"/>
      <c r="D836" s="36"/>
      <c r="E836" s="54"/>
      <c r="F836" s="17">
        <f t="shared" si="13"/>
        <v>0</v>
      </c>
    </row>
    <row r="837" spans="1:6" ht="12.75" customHeight="1">
      <c r="A837" s="25" t="s">
        <v>1109</v>
      </c>
      <c r="B837" s="28" t="s">
        <v>1110</v>
      </c>
      <c r="C837" s="27" t="s">
        <v>385</v>
      </c>
      <c r="D837" s="35">
        <v>8</v>
      </c>
      <c r="E837" s="54"/>
      <c r="F837" s="17">
        <f t="shared" si="13"/>
        <v>0</v>
      </c>
    </row>
    <row r="838" spans="1:6" ht="12.75" customHeight="1">
      <c r="A838" s="25" t="s">
        <v>1111</v>
      </c>
      <c r="B838" s="28" t="s">
        <v>1112</v>
      </c>
      <c r="C838" s="27" t="s">
        <v>385</v>
      </c>
      <c r="D838" s="35"/>
      <c r="E838" s="54"/>
      <c r="F838" s="17">
        <f t="shared" si="13"/>
        <v>0</v>
      </c>
    </row>
    <row r="839" spans="1:6" ht="12.75" customHeight="1">
      <c r="A839" s="25" t="s">
        <v>1113</v>
      </c>
      <c r="B839" s="28" t="s">
        <v>1114</v>
      </c>
      <c r="C839" s="27" t="s">
        <v>385</v>
      </c>
      <c r="D839" s="35"/>
      <c r="E839" s="54"/>
      <c r="F839" s="17">
        <f t="shared" si="13"/>
        <v>0</v>
      </c>
    </row>
    <row r="840" spans="1:6" ht="12.75" customHeight="1">
      <c r="A840" s="25" t="s">
        <v>1115</v>
      </c>
      <c r="B840" s="28" t="s">
        <v>1116</v>
      </c>
      <c r="C840" s="27" t="s">
        <v>385</v>
      </c>
      <c r="D840" s="35"/>
      <c r="E840" s="54"/>
      <c r="F840" s="17">
        <f t="shared" si="13"/>
        <v>0</v>
      </c>
    </row>
    <row r="841" spans="1:6" ht="12.75" customHeight="1">
      <c r="A841" s="25" t="s">
        <v>1117</v>
      </c>
      <c r="B841" s="28" t="s">
        <v>1118</v>
      </c>
      <c r="C841" s="27" t="s">
        <v>385</v>
      </c>
      <c r="D841" s="35"/>
      <c r="E841" s="54"/>
      <c r="F841" s="17">
        <f t="shared" si="13"/>
        <v>0</v>
      </c>
    </row>
    <row r="842" spans="1:6" ht="12.75" customHeight="1">
      <c r="A842" s="25" t="s">
        <v>1119</v>
      </c>
      <c r="B842" s="28" t="s">
        <v>1120</v>
      </c>
      <c r="C842" s="29"/>
      <c r="D842" s="36"/>
      <c r="E842" s="54"/>
      <c r="F842" s="17">
        <f t="shared" si="13"/>
        <v>0</v>
      </c>
    </row>
    <row r="843" spans="1:6" ht="12.75" customHeight="1">
      <c r="A843" s="25" t="s">
        <v>1121</v>
      </c>
      <c r="B843" s="28" t="s">
        <v>1122</v>
      </c>
      <c r="C843" s="27" t="s">
        <v>385</v>
      </c>
      <c r="D843" s="35">
        <v>7</v>
      </c>
      <c r="E843" s="54"/>
      <c r="F843" s="17">
        <f t="shared" si="13"/>
        <v>0</v>
      </c>
    </row>
    <row r="844" spans="1:6" ht="12.75" customHeight="1">
      <c r="A844" s="25" t="s">
        <v>1123</v>
      </c>
      <c r="B844" s="28" t="s">
        <v>1124</v>
      </c>
      <c r="C844" s="29"/>
      <c r="D844" s="36"/>
      <c r="E844" s="54"/>
      <c r="F844" s="17">
        <f t="shared" si="13"/>
        <v>0</v>
      </c>
    </row>
    <row r="845" spans="1:6" ht="12.75" customHeight="1">
      <c r="A845" s="25" t="s">
        <v>1125</v>
      </c>
      <c r="B845" s="28" t="s">
        <v>1126</v>
      </c>
      <c r="C845" s="27" t="s">
        <v>385</v>
      </c>
      <c r="D845" s="35">
        <v>26</v>
      </c>
      <c r="E845" s="54"/>
      <c r="F845" s="17">
        <f t="shared" si="13"/>
        <v>0</v>
      </c>
    </row>
    <row r="846" spans="1:6" ht="12.75" customHeight="1">
      <c r="A846" s="25" t="s">
        <v>1127</v>
      </c>
      <c r="B846" s="28" t="s">
        <v>1128</v>
      </c>
      <c r="C846" s="27" t="s">
        <v>385</v>
      </c>
      <c r="D846" s="35">
        <v>20</v>
      </c>
      <c r="E846" s="54"/>
      <c r="F846" s="17">
        <f t="shared" si="13"/>
        <v>0</v>
      </c>
    </row>
    <row r="847" spans="1:6" ht="12.75" customHeight="1">
      <c r="A847" s="25" t="s">
        <v>1129</v>
      </c>
      <c r="B847" s="28" t="s">
        <v>1130</v>
      </c>
      <c r="C847" s="27" t="s">
        <v>385</v>
      </c>
      <c r="D847" s="35">
        <v>6</v>
      </c>
      <c r="E847" s="54"/>
      <c r="F847" s="17">
        <f t="shared" si="13"/>
        <v>0</v>
      </c>
    </row>
    <row r="848" spans="1:6" ht="12.75" customHeight="1">
      <c r="A848" s="30" t="s">
        <v>1131</v>
      </c>
      <c r="B848" s="31" t="s">
        <v>1132</v>
      </c>
      <c r="C848" s="32"/>
      <c r="D848" s="38"/>
      <c r="E848" s="54"/>
      <c r="F848" s="17">
        <f t="shared" si="13"/>
        <v>0</v>
      </c>
    </row>
    <row r="849" spans="1:6" ht="12.75" customHeight="1">
      <c r="A849" s="25" t="s">
        <v>1133</v>
      </c>
      <c r="B849" s="28" t="s">
        <v>1134</v>
      </c>
      <c r="C849" s="27" t="s">
        <v>385</v>
      </c>
      <c r="D849" s="35">
        <v>8</v>
      </c>
      <c r="E849" s="54"/>
      <c r="F849" s="17">
        <f t="shared" si="13"/>
        <v>0</v>
      </c>
    </row>
    <row r="850" spans="1:6" ht="12.75" customHeight="1">
      <c r="A850" s="25" t="s">
        <v>1135</v>
      </c>
      <c r="B850" s="28" t="s">
        <v>1136</v>
      </c>
      <c r="C850" s="27" t="s">
        <v>385</v>
      </c>
      <c r="D850" s="35">
        <v>8</v>
      </c>
      <c r="E850" s="54"/>
      <c r="F850" s="17">
        <f t="shared" si="13"/>
        <v>0</v>
      </c>
    </row>
    <row r="851" spans="1:6" ht="12.75" customHeight="1">
      <c r="A851" s="25" t="s">
        <v>1137</v>
      </c>
      <c r="B851" s="28" t="s">
        <v>1138</v>
      </c>
      <c r="C851" s="29"/>
      <c r="D851" s="36"/>
      <c r="E851" s="54"/>
      <c r="F851" s="17">
        <f t="shared" si="13"/>
        <v>0</v>
      </c>
    </row>
    <row r="852" spans="1:6" ht="12.75" customHeight="1">
      <c r="A852" s="25" t="s">
        <v>1139</v>
      </c>
      <c r="B852" s="28" t="s">
        <v>1140</v>
      </c>
      <c r="C852" s="27" t="s">
        <v>385</v>
      </c>
      <c r="D852" s="35"/>
      <c r="E852" s="54"/>
      <c r="F852" s="17">
        <f t="shared" si="13"/>
        <v>0</v>
      </c>
    </row>
    <row r="853" spans="1:6" ht="12.75" customHeight="1">
      <c r="A853" s="25" t="s">
        <v>1141</v>
      </c>
      <c r="B853" s="28" t="s">
        <v>1142</v>
      </c>
      <c r="C853" s="27" t="s">
        <v>385</v>
      </c>
      <c r="D853" s="35">
        <v>8</v>
      </c>
      <c r="E853" s="54"/>
      <c r="F853" s="17">
        <f t="shared" si="13"/>
        <v>0</v>
      </c>
    </row>
    <row r="854" spans="1:6" ht="12.75" customHeight="1">
      <c r="A854" s="25" t="s">
        <v>1143</v>
      </c>
      <c r="B854" s="28" t="s">
        <v>1144</v>
      </c>
      <c r="C854" s="29"/>
      <c r="D854" s="36"/>
      <c r="E854" s="54"/>
      <c r="F854" s="17">
        <f t="shared" si="13"/>
        <v>0</v>
      </c>
    </row>
    <row r="855" spans="1:6" ht="12.75" customHeight="1">
      <c r="A855" s="25" t="s">
        <v>1145</v>
      </c>
      <c r="B855" s="28" t="s">
        <v>1146</v>
      </c>
      <c r="C855" s="27" t="s">
        <v>385</v>
      </c>
      <c r="D855" s="35">
        <v>4</v>
      </c>
      <c r="E855" s="54"/>
      <c r="F855" s="17">
        <f t="shared" si="13"/>
        <v>0</v>
      </c>
    </row>
    <row r="856" spans="1:6" ht="12.75" customHeight="1">
      <c r="A856" s="25" t="s">
        <v>1147</v>
      </c>
      <c r="B856" s="28" t="s">
        <v>1148</v>
      </c>
      <c r="C856" s="27" t="s">
        <v>385</v>
      </c>
      <c r="D856" s="35"/>
      <c r="E856" s="54"/>
      <c r="F856" s="17">
        <f t="shared" si="13"/>
        <v>0</v>
      </c>
    </row>
    <row r="857" spans="1:6" ht="12.75" customHeight="1">
      <c r="A857" s="25" t="s">
        <v>1149</v>
      </c>
      <c r="B857" s="28" t="s">
        <v>1150</v>
      </c>
      <c r="C857" s="27" t="s">
        <v>385</v>
      </c>
      <c r="D857" s="35">
        <v>4</v>
      </c>
      <c r="E857" s="54"/>
      <c r="F857" s="17">
        <f t="shared" si="13"/>
        <v>0</v>
      </c>
    </row>
    <row r="858" spans="1:6" ht="12.75" customHeight="1">
      <c r="A858" s="25" t="s">
        <v>1151</v>
      </c>
      <c r="B858" s="28" t="s">
        <v>1152</v>
      </c>
      <c r="C858" s="29"/>
      <c r="D858" s="36"/>
      <c r="E858" s="54"/>
      <c r="F858" s="17">
        <f t="shared" si="13"/>
        <v>0</v>
      </c>
    </row>
    <row r="859" spans="1:6" ht="12.75" customHeight="1">
      <c r="A859" s="25" t="s">
        <v>1153</v>
      </c>
      <c r="B859" s="28" t="s">
        <v>1154</v>
      </c>
      <c r="C859" s="27" t="s">
        <v>385</v>
      </c>
      <c r="D859" s="35">
        <v>1</v>
      </c>
      <c r="E859" s="54"/>
      <c r="F859" s="17">
        <f t="shared" si="13"/>
        <v>0</v>
      </c>
    </row>
    <row r="860" spans="1:6" ht="12.75" customHeight="1">
      <c r="A860" s="25" t="s">
        <v>1155</v>
      </c>
      <c r="B860" s="28" t="s">
        <v>1156</v>
      </c>
      <c r="C860" s="27" t="s">
        <v>385</v>
      </c>
      <c r="D860" s="35"/>
      <c r="E860" s="54"/>
      <c r="F860" s="17">
        <f t="shared" si="13"/>
        <v>0</v>
      </c>
    </row>
    <row r="861" spans="1:6" ht="12.75" customHeight="1">
      <c r="A861" s="25" t="s">
        <v>1157</v>
      </c>
      <c r="B861" s="28" t="s">
        <v>1158</v>
      </c>
      <c r="C861" s="27" t="s">
        <v>385</v>
      </c>
      <c r="D861" s="35">
        <v>1</v>
      </c>
      <c r="E861" s="54"/>
      <c r="F861" s="17">
        <f t="shared" si="13"/>
        <v>0</v>
      </c>
    </row>
    <row r="862" spans="1:6" ht="12.75" customHeight="1">
      <c r="A862" s="25" t="s">
        <v>1159</v>
      </c>
      <c r="B862" s="28" t="s">
        <v>1160</v>
      </c>
      <c r="C862" s="27" t="s">
        <v>385</v>
      </c>
      <c r="D862" s="35">
        <v>1</v>
      </c>
      <c r="E862" s="54"/>
      <c r="F862" s="17">
        <f t="shared" si="13"/>
        <v>0</v>
      </c>
    </row>
    <row r="863" spans="1:6" ht="12.75" customHeight="1">
      <c r="A863" s="25" t="s">
        <v>1161</v>
      </c>
      <c r="B863" s="28" t="s">
        <v>1162</v>
      </c>
      <c r="C863" s="27" t="s">
        <v>385</v>
      </c>
      <c r="D863" s="35">
        <v>1</v>
      </c>
      <c r="E863" s="54"/>
      <c r="F863" s="17">
        <f t="shared" si="13"/>
        <v>0</v>
      </c>
    </row>
    <row r="864" spans="1:6" ht="12.75" customHeight="1">
      <c r="A864" s="25" t="s">
        <v>1163</v>
      </c>
      <c r="B864" s="28" t="s">
        <v>139</v>
      </c>
      <c r="C864" s="27"/>
      <c r="D864" s="35"/>
      <c r="E864" s="54"/>
      <c r="F864" s="17">
        <f t="shared" si="13"/>
        <v>0</v>
      </c>
    </row>
    <row r="865" spans="1:6" ht="12.75" customHeight="1">
      <c r="A865" s="25"/>
      <c r="B865" s="28" t="s">
        <v>140</v>
      </c>
      <c r="C865" s="27"/>
      <c r="D865" s="35"/>
      <c r="E865" s="54"/>
      <c r="F865" s="17">
        <f t="shared" si="13"/>
        <v>0</v>
      </c>
    </row>
    <row r="866" spans="1:6" ht="12.75" customHeight="1">
      <c r="A866" s="25" t="s">
        <v>141</v>
      </c>
      <c r="B866" s="28" t="s">
        <v>142</v>
      </c>
      <c r="C866" s="27" t="s">
        <v>385</v>
      </c>
      <c r="D866" s="35">
        <v>2</v>
      </c>
      <c r="E866" s="54"/>
      <c r="F866" s="17">
        <f t="shared" si="13"/>
        <v>0</v>
      </c>
    </row>
    <row r="867" spans="1:6" ht="12.75" customHeight="1">
      <c r="A867" s="25" t="s">
        <v>143</v>
      </c>
      <c r="B867" s="28" t="s">
        <v>144</v>
      </c>
      <c r="C867" s="29"/>
      <c r="D867" s="36"/>
      <c r="E867" s="54"/>
      <c r="F867" s="17">
        <f t="shared" si="13"/>
        <v>0</v>
      </c>
    </row>
    <row r="868" spans="1:6" ht="12.75" customHeight="1">
      <c r="A868" s="25" t="s">
        <v>145</v>
      </c>
      <c r="B868" s="28" t="s">
        <v>146</v>
      </c>
      <c r="C868" s="27" t="s">
        <v>385</v>
      </c>
      <c r="D868" s="35">
        <v>1</v>
      </c>
      <c r="E868" s="54"/>
      <c r="F868" s="17">
        <f t="shared" si="13"/>
        <v>0</v>
      </c>
    </row>
    <row r="869" spans="1:6" ht="12.75" customHeight="1">
      <c r="A869" s="25" t="s">
        <v>147</v>
      </c>
      <c r="B869" s="28" t="s">
        <v>148</v>
      </c>
      <c r="C869" s="27" t="s">
        <v>385</v>
      </c>
      <c r="D869" s="35"/>
      <c r="E869" s="54"/>
      <c r="F869" s="17">
        <f t="shared" si="13"/>
        <v>0</v>
      </c>
    </row>
    <row r="870" spans="1:6" ht="12.75" customHeight="1">
      <c r="A870" s="25" t="s">
        <v>149</v>
      </c>
      <c r="B870" s="28" t="s">
        <v>150</v>
      </c>
      <c r="C870" s="27" t="s">
        <v>385</v>
      </c>
      <c r="D870" s="35">
        <v>1</v>
      </c>
      <c r="E870" s="54"/>
      <c r="F870" s="17">
        <f t="shared" si="13"/>
        <v>0</v>
      </c>
    </row>
    <row r="871" spans="1:6" ht="12.75" customHeight="1">
      <c r="A871" s="25" t="s">
        <v>151</v>
      </c>
      <c r="B871" s="28" t="s">
        <v>152</v>
      </c>
      <c r="C871" s="27" t="s">
        <v>385</v>
      </c>
      <c r="D871" s="35">
        <v>1</v>
      </c>
      <c r="E871" s="54"/>
      <c r="F871" s="17">
        <f t="shared" si="13"/>
        <v>0</v>
      </c>
    </row>
    <row r="872" spans="1:6" ht="12.75" customHeight="1">
      <c r="A872" s="25" t="s">
        <v>153</v>
      </c>
      <c r="B872" s="28" t="s">
        <v>154</v>
      </c>
      <c r="C872" s="27" t="s">
        <v>385</v>
      </c>
      <c r="D872" s="35">
        <v>10</v>
      </c>
      <c r="E872" s="54"/>
      <c r="F872" s="17">
        <f t="shared" si="13"/>
        <v>0</v>
      </c>
    </row>
    <row r="873" spans="1:6" ht="12.75" customHeight="1">
      <c r="A873" s="25" t="s">
        <v>155</v>
      </c>
      <c r="B873" s="28" t="s">
        <v>156</v>
      </c>
      <c r="C873" s="27" t="s">
        <v>385</v>
      </c>
      <c r="D873" s="35">
        <v>1</v>
      </c>
      <c r="E873" s="54"/>
      <c r="F873" s="17">
        <f t="shared" si="13"/>
        <v>0</v>
      </c>
    </row>
    <row r="874" spans="1:6" ht="12.75" customHeight="1">
      <c r="A874" s="25" t="s">
        <v>157</v>
      </c>
      <c r="B874" s="28" t="s">
        <v>158</v>
      </c>
      <c r="C874" s="27" t="s">
        <v>385</v>
      </c>
      <c r="D874" s="35">
        <v>1</v>
      </c>
      <c r="E874" s="54"/>
      <c r="F874" s="17">
        <f t="shared" si="13"/>
        <v>0</v>
      </c>
    </row>
    <row r="875" spans="1:6" ht="12.75" customHeight="1">
      <c r="A875" s="25" t="s">
        <v>159</v>
      </c>
      <c r="B875" s="28" t="s">
        <v>1318</v>
      </c>
      <c r="C875" s="29"/>
      <c r="D875" s="36"/>
      <c r="E875" s="54"/>
      <c r="F875" s="17">
        <f aca="true" t="shared" si="14" ref="F875:F895">E875*D875</f>
        <v>0</v>
      </c>
    </row>
    <row r="876" spans="1:6" ht="12.75" customHeight="1">
      <c r="A876" s="25" t="s">
        <v>1319</v>
      </c>
      <c r="B876" s="28" t="s">
        <v>1320</v>
      </c>
      <c r="C876" s="27" t="s">
        <v>385</v>
      </c>
      <c r="D876" s="35"/>
      <c r="E876" s="54"/>
      <c r="F876" s="17">
        <f t="shared" si="14"/>
        <v>0</v>
      </c>
    </row>
    <row r="877" spans="1:6" ht="12.75" customHeight="1">
      <c r="A877" s="25" t="s">
        <v>1321</v>
      </c>
      <c r="B877" s="28" t="s">
        <v>1322</v>
      </c>
      <c r="C877" s="27" t="s">
        <v>385</v>
      </c>
      <c r="D877" s="35"/>
      <c r="E877" s="54"/>
      <c r="F877" s="17">
        <f t="shared" si="14"/>
        <v>0</v>
      </c>
    </row>
    <row r="878" spans="1:6" ht="12.75" customHeight="1">
      <c r="A878" s="25" t="s">
        <v>1323</v>
      </c>
      <c r="B878" s="28" t="s">
        <v>1324</v>
      </c>
      <c r="C878" s="27" t="s">
        <v>385</v>
      </c>
      <c r="D878" s="35">
        <v>3</v>
      </c>
      <c r="E878" s="54"/>
      <c r="F878" s="17">
        <f t="shared" si="14"/>
        <v>0</v>
      </c>
    </row>
    <row r="879" spans="1:6" ht="12.75" customHeight="1">
      <c r="A879" s="25" t="s">
        <v>1325</v>
      </c>
      <c r="B879" s="28" t="s">
        <v>1326</v>
      </c>
      <c r="C879" s="27" t="s">
        <v>385</v>
      </c>
      <c r="D879" s="35"/>
      <c r="E879" s="54"/>
      <c r="F879" s="17">
        <f t="shared" si="14"/>
        <v>0</v>
      </c>
    </row>
    <row r="880" spans="1:6" ht="12.75" customHeight="1">
      <c r="A880" s="25" t="s">
        <v>1327</v>
      </c>
      <c r="B880" s="28" t="s">
        <v>1328</v>
      </c>
      <c r="C880" s="27" t="s">
        <v>385</v>
      </c>
      <c r="D880" s="35">
        <v>1</v>
      </c>
      <c r="E880" s="54"/>
      <c r="F880" s="17">
        <f t="shared" si="14"/>
        <v>0</v>
      </c>
    </row>
    <row r="881" spans="1:6" ht="12.75" customHeight="1">
      <c r="A881" s="25" t="s">
        <v>1329</v>
      </c>
      <c r="B881" s="28" t="s">
        <v>1330</v>
      </c>
      <c r="C881" s="27" t="s">
        <v>385</v>
      </c>
      <c r="D881" s="35"/>
      <c r="E881" s="54"/>
      <c r="F881" s="17">
        <f t="shared" si="14"/>
        <v>0</v>
      </c>
    </row>
    <row r="882" spans="1:6" ht="12.75" customHeight="1">
      <c r="A882" s="25" t="s">
        <v>1331</v>
      </c>
      <c r="B882" s="28" t="s">
        <v>1332</v>
      </c>
      <c r="C882" s="29"/>
      <c r="D882" s="36"/>
      <c r="E882" s="54"/>
      <c r="F882" s="17">
        <f t="shared" si="14"/>
        <v>0</v>
      </c>
    </row>
    <row r="883" spans="1:6" ht="12.75" customHeight="1">
      <c r="A883" s="25" t="s">
        <v>1333</v>
      </c>
      <c r="B883" s="28" t="s">
        <v>1334</v>
      </c>
      <c r="C883" s="27" t="s">
        <v>385</v>
      </c>
      <c r="D883" s="35">
        <v>26</v>
      </c>
      <c r="E883" s="54"/>
      <c r="F883" s="17">
        <f t="shared" si="14"/>
        <v>0</v>
      </c>
    </row>
    <row r="884" spans="1:6" ht="12.75" customHeight="1">
      <c r="A884" s="25" t="s">
        <v>1335</v>
      </c>
      <c r="B884" s="28" t="s">
        <v>1336</v>
      </c>
      <c r="C884" s="27" t="s">
        <v>385</v>
      </c>
      <c r="D884" s="35"/>
      <c r="E884" s="54"/>
      <c r="F884" s="17">
        <f t="shared" si="14"/>
        <v>0</v>
      </c>
    </row>
    <row r="885" spans="1:6" ht="12.75" customHeight="1">
      <c r="A885" s="25" t="s">
        <v>1337</v>
      </c>
      <c r="B885" s="28" t="s">
        <v>1338</v>
      </c>
      <c r="C885" s="27" t="s">
        <v>385</v>
      </c>
      <c r="D885" s="35">
        <v>9</v>
      </c>
      <c r="E885" s="54"/>
      <c r="F885" s="17">
        <f t="shared" si="14"/>
        <v>0</v>
      </c>
    </row>
    <row r="886" spans="1:6" ht="12.75" customHeight="1">
      <c r="A886" s="25" t="s">
        <v>1339</v>
      </c>
      <c r="B886" s="28" t="s">
        <v>1340</v>
      </c>
      <c r="C886" s="29"/>
      <c r="D886" s="36"/>
      <c r="E886" s="54"/>
      <c r="F886" s="17">
        <f t="shared" si="14"/>
        <v>0</v>
      </c>
    </row>
    <row r="887" spans="1:6" ht="12.75" customHeight="1">
      <c r="A887" s="25" t="s">
        <v>1341</v>
      </c>
      <c r="B887" s="28" t="s">
        <v>1342</v>
      </c>
      <c r="C887" s="27" t="s">
        <v>385</v>
      </c>
      <c r="D887" s="35">
        <v>16</v>
      </c>
      <c r="E887" s="54"/>
      <c r="F887" s="17">
        <f t="shared" si="14"/>
        <v>0</v>
      </c>
    </row>
    <row r="888" spans="1:6" ht="12.75" customHeight="1">
      <c r="A888" s="25" t="s">
        <v>1343</v>
      </c>
      <c r="B888" s="28" t="s">
        <v>1344</v>
      </c>
      <c r="C888" s="27" t="s">
        <v>385</v>
      </c>
      <c r="D888" s="35">
        <v>2</v>
      </c>
      <c r="E888" s="54"/>
      <c r="F888" s="17">
        <f t="shared" si="14"/>
        <v>0</v>
      </c>
    </row>
    <row r="889" spans="1:6" ht="12.75" customHeight="1">
      <c r="A889" s="25" t="s">
        <v>1345</v>
      </c>
      <c r="B889" s="28" t="s">
        <v>1346</v>
      </c>
      <c r="C889" s="29"/>
      <c r="D889" s="36"/>
      <c r="E889" s="54"/>
      <c r="F889" s="17">
        <f t="shared" si="14"/>
        <v>0</v>
      </c>
    </row>
    <row r="890" spans="1:6" ht="12.75" customHeight="1">
      <c r="A890" s="25" t="s">
        <v>1347</v>
      </c>
      <c r="B890" s="28" t="s">
        <v>1348</v>
      </c>
      <c r="C890" s="27" t="s">
        <v>385</v>
      </c>
      <c r="D890" s="35">
        <v>9</v>
      </c>
      <c r="E890" s="54"/>
      <c r="F890" s="17">
        <f t="shared" si="14"/>
        <v>0</v>
      </c>
    </row>
    <row r="891" spans="1:6" ht="12.75" customHeight="1">
      <c r="A891" s="25" t="s">
        <v>1349</v>
      </c>
      <c r="B891" s="28" t="s">
        <v>1350</v>
      </c>
      <c r="C891" s="27" t="s">
        <v>385</v>
      </c>
      <c r="D891" s="35">
        <v>3</v>
      </c>
      <c r="E891" s="54"/>
      <c r="F891" s="17">
        <f t="shared" si="14"/>
        <v>0</v>
      </c>
    </row>
    <row r="892" spans="1:6" ht="12.75" customHeight="1">
      <c r="A892" s="25" t="s">
        <v>1351</v>
      </c>
      <c r="B892" s="28" t="s">
        <v>1352</v>
      </c>
      <c r="C892" s="27" t="s">
        <v>385</v>
      </c>
      <c r="D892" s="35">
        <v>9</v>
      </c>
      <c r="E892" s="54"/>
      <c r="F892" s="17">
        <f t="shared" si="14"/>
        <v>0</v>
      </c>
    </row>
    <row r="893" spans="1:6" ht="12.75" customHeight="1">
      <c r="A893" s="25" t="s">
        <v>1353</v>
      </c>
      <c r="B893" s="28" t="s">
        <v>1354</v>
      </c>
      <c r="C893" s="29"/>
      <c r="D893" s="36"/>
      <c r="E893" s="54"/>
      <c r="F893" s="17">
        <f t="shared" si="14"/>
        <v>0</v>
      </c>
    </row>
    <row r="894" spans="1:6" ht="12.75" customHeight="1">
      <c r="A894" s="25" t="s">
        <v>1355</v>
      </c>
      <c r="B894" s="28" t="s">
        <v>1356</v>
      </c>
      <c r="C894" s="27" t="s">
        <v>385</v>
      </c>
      <c r="D894" s="35">
        <v>3</v>
      </c>
      <c r="E894" s="54"/>
      <c r="F894" s="17">
        <f t="shared" si="14"/>
        <v>0</v>
      </c>
    </row>
    <row r="895" spans="1:6" ht="12.75" customHeight="1">
      <c r="A895" s="25" t="s">
        <v>1357</v>
      </c>
      <c r="B895" s="28" t="s">
        <v>1358</v>
      </c>
      <c r="C895" s="27" t="s">
        <v>385</v>
      </c>
      <c r="D895" s="35">
        <v>12</v>
      </c>
      <c r="E895" s="54"/>
      <c r="F895" s="17">
        <f t="shared" si="14"/>
        <v>0</v>
      </c>
    </row>
    <row r="896" spans="1:6" ht="12.75" customHeight="1">
      <c r="A896" s="39"/>
      <c r="B896" s="40"/>
      <c r="C896" s="41"/>
      <c r="D896" s="42"/>
      <c r="E896" s="43"/>
      <c r="F896" s="44"/>
    </row>
    <row r="897" spans="1:8" ht="12.75" customHeight="1">
      <c r="A897" s="39"/>
      <c r="B897" s="133" t="s">
        <v>840</v>
      </c>
      <c r="C897" s="133"/>
      <c r="D897" s="133"/>
      <c r="E897" s="133"/>
      <c r="F897" s="21">
        <f>SUM(F234:F895)</f>
        <v>0</v>
      </c>
      <c r="H897" s="2" t="s">
        <v>1316</v>
      </c>
    </row>
    <row r="898" spans="1:6" ht="12.75">
      <c r="A898" s="22"/>
      <c r="B898" s="23"/>
      <c r="C898" s="23"/>
      <c r="D898" s="23"/>
      <c r="E898" s="23"/>
      <c r="F898" s="24"/>
    </row>
    <row r="899" spans="1:6" ht="12.75">
      <c r="A899" s="22"/>
      <c r="B899" s="23"/>
      <c r="C899" s="23"/>
      <c r="D899" s="23"/>
      <c r="E899" s="23"/>
      <c r="F899" s="24"/>
    </row>
    <row r="900" spans="1:6" ht="18">
      <c r="A900" s="45" t="s">
        <v>1166</v>
      </c>
      <c r="B900" s="23"/>
      <c r="C900" s="23"/>
      <c r="D900" s="23"/>
      <c r="E900" s="23"/>
      <c r="F900" s="24"/>
    </row>
    <row r="901" spans="1:6" ht="12.75">
      <c r="A901" s="2"/>
      <c r="B901" s="23"/>
      <c r="C901" s="23"/>
      <c r="D901" s="23"/>
      <c r="E901" s="23"/>
      <c r="F901" s="24"/>
    </row>
    <row r="902" spans="1:6" ht="38.25">
      <c r="A902" s="7" t="s">
        <v>1651</v>
      </c>
      <c r="B902" s="7" t="s">
        <v>1649</v>
      </c>
      <c r="C902" s="7" t="s">
        <v>1652</v>
      </c>
      <c r="D902" s="8" t="s">
        <v>1653</v>
      </c>
      <c r="E902" s="53" t="s">
        <v>1654</v>
      </c>
      <c r="F902" s="9" t="s">
        <v>1655</v>
      </c>
    </row>
    <row r="903" spans="1:6" ht="12.75">
      <c r="A903" s="72">
        <v>0.6257060185185185</v>
      </c>
      <c r="B903" s="73" t="s">
        <v>563</v>
      </c>
      <c r="C903" s="74" t="s">
        <v>564</v>
      </c>
      <c r="D903" s="74">
        <v>1</v>
      </c>
      <c r="E903" s="54"/>
      <c r="F903" s="75">
        <f>E903*D903</f>
        <v>0</v>
      </c>
    </row>
    <row r="904" spans="1:6" ht="12.75">
      <c r="A904" s="72">
        <v>0.626400462962963</v>
      </c>
      <c r="B904" s="73" t="s">
        <v>565</v>
      </c>
      <c r="C904" s="74" t="s">
        <v>564</v>
      </c>
      <c r="D904" s="74">
        <v>1</v>
      </c>
      <c r="E904" s="54"/>
      <c r="F904" s="75">
        <f aca="true" t="shared" si="15" ref="F904:F967">E904*D904</f>
        <v>0</v>
      </c>
    </row>
    <row r="905" spans="1:6" ht="12.75">
      <c r="A905" s="72">
        <v>0.6264120370370371</v>
      </c>
      <c r="B905" s="73" t="s">
        <v>566</v>
      </c>
      <c r="C905" s="74" t="s">
        <v>564</v>
      </c>
      <c r="D905" s="74">
        <v>1</v>
      </c>
      <c r="E905" s="54"/>
      <c r="F905" s="75">
        <f t="shared" si="15"/>
        <v>0</v>
      </c>
    </row>
    <row r="906" spans="1:6" ht="12.75">
      <c r="A906" s="72">
        <v>0.6264236111111111</v>
      </c>
      <c r="B906" s="73" t="s">
        <v>567</v>
      </c>
      <c r="C906" s="74" t="s">
        <v>564</v>
      </c>
      <c r="D906" s="74">
        <v>1</v>
      </c>
      <c r="E906" s="54"/>
      <c r="F906" s="75">
        <f t="shared" si="15"/>
        <v>0</v>
      </c>
    </row>
    <row r="907" spans="1:6" ht="12.75">
      <c r="A907" s="72">
        <v>0.6264351851851852</v>
      </c>
      <c r="B907" s="73" t="s">
        <v>568</v>
      </c>
      <c r="C907" s="74" t="s">
        <v>564</v>
      </c>
      <c r="D907" s="74">
        <v>1</v>
      </c>
      <c r="E907" s="54"/>
      <c r="F907" s="75">
        <f t="shared" si="15"/>
        <v>0</v>
      </c>
    </row>
    <row r="908" spans="1:6" ht="12.75">
      <c r="A908" s="72">
        <v>0.6264467592592592</v>
      </c>
      <c r="B908" s="73" t="s">
        <v>569</v>
      </c>
      <c r="C908" s="74" t="s">
        <v>564</v>
      </c>
      <c r="D908" s="74">
        <v>2</v>
      </c>
      <c r="E908" s="54"/>
      <c r="F908" s="75">
        <f t="shared" si="15"/>
        <v>0</v>
      </c>
    </row>
    <row r="909" spans="1:6" ht="12.75">
      <c r="A909" s="72">
        <v>0.6264583333333333</v>
      </c>
      <c r="B909" s="73" t="s">
        <v>570</v>
      </c>
      <c r="C909" s="74" t="s">
        <v>564</v>
      </c>
      <c r="D909" s="74">
        <v>2</v>
      </c>
      <c r="E909" s="54"/>
      <c r="F909" s="75">
        <f t="shared" si="15"/>
        <v>0</v>
      </c>
    </row>
    <row r="910" spans="1:6" ht="12.75">
      <c r="A910" s="72">
        <v>0.6270949074074074</v>
      </c>
      <c r="B910" s="73" t="s">
        <v>571</v>
      </c>
      <c r="C910" s="74" t="s">
        <v>564</v>
      </c>
      <c r="D910" s="74">
        <v>1</v>
      </c>
      <c r="E910" s="54"/>
      <c r="F910" s="75">
        <f t="shared" si="15"/>
        <v>0</v>
      </c>
    </row>
    <row r="911" spans="1:6" ht="12.75">
      <c r="A911" s="72">
        <v>0.6271064814814815</v>
      </c>
      <c r="B911" s="73" t="s">
        <v>572</v>
      </c>
      <c r="C911" s="74" t="s">
        <v>564</v>
      </c>
      <c r="D911" s="74">
        <v>1</v>
      </c>
      <c r="E911" s="54"/>
      <c r="F911" s="75">
        <f t="shared" si="15"/>
        <v>0</v>
      </c>
    </row>
    <row r="912" spans="1:6" ht="12.75">
      <c r="A912" s="72">
        <v>0.6271180555555556</v>
      </c>
      <c r="B912" s="73" t="s">
        <v>573</v>
      </c>
      <c r="C912" s="74" t="s">
        <v>564</v>
      </c>
      <c r="D912" s="74">
        <v>1</v>
      </c>
      <c r="E912" s="54"/>
      <c r="F912" s="75">
        <f t="shared" si="15"/>
        <v>0</v>
      </c>
    </row>
    <row r="913" spans="1:6" ht="12.75">
      <c r="A913" s="76" t="s">
        <v>1360</v>
      </c>
      <c r="B913" s="73" t="s">
        <v>574</v>
      </c>
      <c r="C913" s="74" t="s">
        <v>393</v>
      </c>
      <c r="D913" s="74">
        <v>25</v>
      </c>
      <c r="E913" s="54"/>
      <c r="F913" s="75">
        <f t="shared" si="15"/>
        <v>0</v>
      </c>
    </row>
    <row r="914" spans="1:6" ht="12.75">
      <c r="A914" s="76" t="s">
        <v>1361</v>
      </c>
      <c r="B914" s="73" t="s">
        <v>575</v>
      </c>
      <c r="C914" s="74" t="s">
        <v>393</v>
      </c>
      <c r="D914" s="74">
        <v>20</v>
      </c>
      <c r="E914" s="54"/>
      <c r="F914" s="75">
        <f t="shared" si="15"/>
        <v>0</v>
      </c>
    </row>
    <row r="915" spans="1:6" ht="12.75">
      <c r="A915" s="72">
        <v>0.627800925925926</v>
      </c>
      <c r="B915" s="73" t="s">
        <v>576</v>
      </c>
      <c r="C915" s="74" t="s">
        <v>393</v>
      </c>
      <c r="D915" s="74">
        <v>50</v>
      </c>
      <c r="E915" s="54"/>
      <c r="F915" s="75">
        <f t="shared" si="15"/>
        <v>0</v>
      </c>
    </row>
    <row r="916" spans="1:6" ht="12.75">
      <c r="A916" s="76" t="s">
        <v>1362</v>
      </c>
      <c r="B916" s="73" t="s">
        <v>577</v>
      </c>
      <c r="C916" s="74" t="s">
        <v>393</v>
      </c>
      <c r="D916" s="74">
        <v>275</v>
      </c>
      <c r="E916" s="54"/>
      <c r="F916" s="75">
        <f t="shared" si="15"/>
        <v>0</v>
      </c>
    </row>
    <row r="917" spans="1:6" ht="12.75">
      <c r="A917" s="76" t="s">
        <v>1363</v>
      </c>
      <c r="B917" s="73" t="s">
        <v>578</v>
      </c>
      <c r="C917" s="74" t="s">
        <v>393</v>
      </c>
      <c r="D917" s="74">
        <v>250</v>
      </c>
      <c r="E917" s="54"/>
      <c r="F917" s="75">
        <f t="shared" si="15"/>
        <v>0</v>
      </c>
    </row>
    <row r="918" spans="1:6" ht="12.75">
      <c r="A918" s="76" t="s">
        <v>1364</v>
      </c>
      <c r="B918" s="73" t="s">
        <v>579</v>
      </c>
      <c r="C918" s="74" t="s">
        <v>393</v>
      </c>
      <c r="D918" s="74">
        <v>250</v>
      </c>
      <c r="E918" s="54"/>
      <c r="F918" s="75">
        <f t="shared" si="15"/>
        <v>0</v>
      </c>
    </row>
    <row r="919" spans="1:6" ht="12.75">
      <c r="A919" s="72">
        <v>0.627824074074074</v>
      </c>
      <c r="B919" s="73" t="s">
        <v>580</v>
      </c>
      <c r="C919" s="74" t="s">
        <v>393</v>
      </c>
      <c r="D919" s="74">
        <v>35</v>
      </c>
      <c r="E919" s="54"/>
      <c r="F919" s="75">
        <f t="shared" si="15"/>
        <v>0</v>
      </c>
    </row>
    <row r="920" spans="1:6" ht="12.75">
      <c r="A920" s="72">
        <v>0.6278356481481482</v>
      </c>
      <c r="B920" s="73" t="s">
        <v>581</v>
      </c>
      <c r="C920" s="74" t="s">
        <v>564</v>
      </c>
      <c r="D920" s="74">
        <v>13</v>
      </c>
      <c r="E920" s="54"/>
      <c r="F920" s="75">
        <f t="shared" si="15"/>
        <v>0</v>
      </c>
    </row>
    <row r="921" spans="1:6" ht="12.75">
      <c r="A921" s="72">
        <v>0.6278472222222222</v>
      </c>
      <c r="B921" s="73" t="s">
        <v>582</v>
      </c>
      <c r="C921" s="74" t="s">
        <v>564</v>
      </c>
      <c r="D921" s="74">
        <v>13</v>
      </c>
      <c r="E921" s="54"/>
      <c r="F921" s="75">
        <f t="shared" si="15"/>
        <v>0</v>
      </c>
    </row>
    <row r="922" spans="1:6" ht="12.75">
      <c r="A922" s="72">
        <v>0.6278587962962963</v>
      </c>
      <c r="B922" s="73" t="s">
        <v>583</v>
      </c>
      <c r="C922" s="74" t="s">
        <v>564</v>
      </c>
      <c r="D922" s="74">
        <v>1</v>
      </c>
      <c r="E922" s="54"/>
      <c r="F922" s="75">
        <f t="shared" si="15"/>
        <v>0</v>
      </c>
    </row>
    <row r="923" spans="1:6" ht="12.75">
      <c r="A923" s="72">
        <v>0.6278703703703704</v>
      </c>
      <c r="B923" s="73" t="s">
        <v>584</v>
      </c>
      <c r="C923" s="74" t="s">
        <v>564</v>
      </c>
      <c r="D923" s="74">
        <v>20</v>
      </c>
      <c r="E923" s="54"/>
      <c r="F923" s="75">
        <f t="shared" si="15"/>
        <v>0</v>
      </c>
    </row>
    <row r="924" spans="1:6" ht="12.75">
      <c r="A924" s="72">
        <v>0.6284837962962962</v>
      </c>
      <c r="B924" s="73" t="s">
        <v>585</v>
      </c>
      <c r="C924" s="74" t="s">
        <v>393</v>
      </c>
      <c r="D924" s="74">
        <v>25</v>
      </c>
      <c r="E924" s="54"/>
      <c r="F924" s="75">
        <f t="shared" si="15"/>
        <v>0</v>
      </c>
    </row>
    <row r="925" spans="1:6" ht="12.75">
      <c r="A925" s="76" t="s">
        <v>1365</v>
      </c>
      <c r="B925" s="73" t="s">
        <v>586</v>
      </c>
      <c r="C925" s="74" t="s">
        <v>393</v>
      </c>
      <c r="D925" s="74">
        <v>85</v>
      </c>
      <c r="E925" s="54"/>
      <c r="F925" s="75">
        <f t="shared" si="15"/>
        <v>0</v>
      </c>
    </row>
    <row r="926" spans="1:6" ht="12.75">
      <c r="A926" s="76" t="s">
        <v>1366</v>
      </c>
      <c r="B926" s="73" t="s">
        <v>587</v>
      </c>
      <c r="C926" s="74" t="s">
        <v>393</v>
      </c>
      <c r="D926" s="74">
        <v>280</v>
      </c>
      <c r="E926" s="54"/>
      <c r="F926" s="75">
        <f t="shared" si="15"/>
        <v>0</v>
      </c>
    </row>
    <row r="927" spans="1:6" ht="12.75">
      <c r="A927" s="76" t="s">
        <v>1367</v>
      </c>
      <c r="B927" s="73" t="s">
        <v>588</v>
      </c>
      <c r="C927" s="74" t="s">
        <v>393</v>
      </c>
      <c r="D927" s="74">
        <v>130</v>
      </c>
      <c r="E927" s="54"/>
      <c r="F927" s="75">
        <f t="shared" si="15"/>
        <v>0</v>
      </c>
    </row>
    <row r="928" spans="1:6" ht="12.75">
      <c r="A928" s="76" t="s">
        <v>1368</v>
      </c>
      <c r="B928" s="73" t="s">
        <v>588</v>
      </c>
      <c r="C928" s="74" t="s">
        <v>393</v>
      </c>
      <c r="D928" s="74">
        <v>200</v>
      </c>
      <c r="E928" s="54"/>
      <c r="F928" s="75">
        <f t="shared" si="15"/>
        <v>0</v>
      </c>
    </row>
    <row r="929" spans="1:6" ht="12.75">
      <c r="A929" s="76" t="s">
        <v>1369</v>
      </c>
      <c r="B929" s="73" t="s">
        <v>589</v>
      </c>
      <c r="C929" s="74" t="s">
        <v>393</v>
      </c>
      <c r="D929" s="74">
        <v>200</v>
      </c>
      <c r="E929" s="54"/>
      <c r="F929" s="75">
        <f t="shared" si="15"/>
        <v>0</v>
      </c>
    </row>
    <row r="930" spans="1:6" ht="12.75">
      <c r="A930" s="76" t="s">
        <v>1370</v>
      </c>
      <c r="B930" s="73" t="s">
        <v>590</v>
      </c>
      <c r="C930" s="74" t="s">
        <v>393</v>
      </c>
      <c r="D930" s="74">
        <v>200</v>
      </c>
      <c r="E930" s="54"/>
      <c r="F930" s="75">
        <f t="shared" si="15"/>
        <v>0</v>
      </c>
    </row>
    <row r="931" spans="1:6" ht="12.75">
      <c r="A931" s="72">
        <v>0.6291782407407408</v>
      </c>
      <c r="B931" s="73" t="s">
        <v>591</v>
      </c>
      <c r="C931" s="74" t="s">
        <v>564</v>
      </c>
      <c r="D931" s="74">
        <v>70</v>
      </c>
      <c r="E931" s="54"/>
      <c r="F931" s="75">
        <f t="shared" si="15"/>
        <v>0</v>
      </c>
    </row>
    <row r="932" spans="1:6" ht="12.75">
      <c r="A932" s="72">
        <v>0.6291898148148148</v>
      </c>
      <c r="B932" s="73" t="s">
        <v>592</v>
      </c>
      <c r="C932" s="74" t="s">
        <v>564</v>
      </c>
      <c r="D932" s="74">
        <v>20</v>
      </c>
      <c r="E932" s="54"/>
      <c r="F932" s="75">
        <f t="shared" si="15"/>
        <v>0</v>
      </c>
    </row>
    <row r="933" spans="1:6" ht="12.75">
      <c r="A933" s="72">
        <v>0.6292013888888889</v>
      </c>
      <c r="B933" s="73" t="s">
        <v>593</v>
      </c>
      <c r="C933" s="74" t="s">
        <v>564</v>
      </c>
      <c r="D933" s="74">
        <v>2</v>
      </c>
      <c r="E933" s="54"/>
      <c r="F933" s="75">
        <f t="shared" si="15"/>
        <v>0</v>
      </c>
    </row>
    <row r="934" spans="1:6" ht="12.75">
      <c r="A934" s="72">
        <v>0.6292129629629629</v>
      </c>
      <c r="B934" s="73" t="s">
        <v>594</v>
      </c>
      <c r="C934" s="74" t="s">
        <v>595</v>
      </c>
      <c r="D934" s="74">
        <v>4</v>
      </c>
      <c r="E934" s="54"/>
      <c r="F934" s="75">
        <f t="shared" si="15"/>
        <v>0</v>
      </c>
    </row>
    <row r="935" spans="1:6" ht="12.75">
      <c r="A935" s="72">
        <v>0.6292245370370371</v>
      </c>
      <c r="B935" s="73" t="s">
        <v>596</v>
      </c>
      <c r="C935" s="74" t="s">
        <v>595</v>
      </c>
      <c r="D935" s="74">
        <v>4</v>
      </c>
      <c r="E935" s="54"/>
      <c r="F935" s="75">
        <f t="shared" si="15"/>
        <v>0</v>
      </c>
    </row>
    <row r="936" spans="1:6" ht="12.75">
      <c r="A936" s="72">
        <v>0.6298726851851851</v>
      </c>
      <c r="B936" s="73" t="s">
        <v>597</v>
      </c>
      <c r="C936" s="74" t="s">
        <v>564</v>
      </c>
      <c r="D936" s="74">
        <v>1</v>
      </c>
      <c r="E936" s="54"/>
      <c r="F936" s="75">
        <f t="shared" si="15"/>
        <v>0</v>
      </c>
    </row>
    <row r="937" spans="1:6" ht="12.75">
      <c r="A937" s="72">
        <v>0.6298842592592593</v>
      </c>
      <c r="B937" s="73" t="s">
        <v>598</v>
      </c>
      <c r="C937" s="74" t="s">
        <v>564</v>
      </c>
      <c r="D937" s="74">
        <v>3</v>
      </c>
      <c r="E937" s="54"/>
      <c r="F937" s="75">
        <f t="shared" si="15"/>
        <v>0</v>
      </c>
    </row>
    <row r="938" spans="1:6" ht="12.75">
      <c r="A938" s="72">
        <v>0.6298958333333333</v>
      </c>
      <c r="B938" s="73" t="s">
        <v>599</v>
      </c>
      <c r="C938" s="74" t="s">
        <v>564</v>
      </c>
      <c r="D938" s="74">
        <v>3</v>
      </c>
      <c r="E938" s="54"/>
      <c r="F938" s="75">
        <f t="shared" si="15"/>
        <v>0</v>
      </c>
    </row>
    <row r="939" spans="1:6" ht="12.75">
      <c r="A939" s="72">
        <v>0.6299074074074075</v>
      </c>
      <c r="B939" s="73" t="s">
        <v>600</v>
      </c>
      <c r="C939" s="74" t="s">
        <v>564</v>
      </c>
      <c r="D939" s="74">
        <v>1</v>
      </c>
      <c r="E939" s="54"/>
      <c r="F939" s="75">
        <f t="shared" si="15"/>
        <v>0</v>
      </c>
    </row>
    <row r="940" spans="1:6" ht="12.75">
      <c r="A940" s="72">
        <v>0.6299189814814815</v>
      </c>
      <c r="B940" s="73" t="s">
        <v>601</v>
      </c>
      <c r="C940" s="74" t="s">
        <v>564</v>
      </c>
      <c r="D940" s="74">
        <v>7</v>
      </c>
      <c r="E940" s="54"/>
      <c r="F940" s="75">
        <f t="shared" si="15"/>
        <v>0</v>
      </c>
    </row>
    <row r="941" spans="1:6" ht="12.75">
      <c r="A941" s="72">
        <v>0.6299305555555555</v>
      </c>
      <c r="B941" s="73" t="s">
        <v>602</v>
      </c>
      <c r="C941" s="74" t="s">
        <v>564</v>
      </c>
      <c r="D941" s="74">
        <v>20</v>
      </c>
      <c r="E941" s="54"/>
      <c r="F941" s="75">
        <f t="shared" si="15"/>
        <v>0</v>
      </c>
    </row>
    <row r="942" spans="1:6" ht="12.75">
      <c r="A942" s="72">
        <v>0.6299421296296296</v>
      </c>
      <c r="B942" s="73" t="s">
        <v>602</v>
      </c>
      <c r="C942" s="74" t="s">
        <v>564</v>
      </c>
      <c r="D942" s="74">
        <v>30</v>
      </c>
      <c r="E942" s="54"/>
      <c r="F942" s="75">
        <f t="shared" si="15"/>
        <v>0</v>
      </c>
    </row>
    <row r="943" spans="1:6" ht="12.75">
      <c r="A943" s="72">
        <v>0.6299537037037037</v>
      </c>
      <c r="B943" s="73" t="s">
        <v>603</v>
      </c>
      <c r="C943" s="74" t="s">
        <v>564</v>
      </c>
      <c r="D943" s="74">
        <v>11</v>
      </c>
      <c r="E943" s="54"/>
      <c r="F943" s="75">
        <f t="shared" si="15"/>
        <v>0</v>
      </c>
    </row>
    <row r="944" spans="1:6" ht="12.75">
      <c r="A944" s="72">
        <v>0.6299652777777778</v>
      </c>
      <c r="B944" s="73" t="s">
        <v>604</v>
      </c>
      <c r="C944" s="74" t="s">
        <v>564</v>
      </c>
      <c r="D944" s="74">
        <v>93</v>
      </c>
      <c r="E944" s="54"/>
      <c r="F944" s="75">
        <f t="shared" si="15"/>
        <v>0</v>
      </c>
    </row>
    <row r="945" spans="1:6" ht="12.75">
      <c r="A945" s="72">
        <v>0.6299768518518518</v>
      </c>
      <c r="B945" s="73" t="s">
        <v>605</v>
      </c>
      <c r="C945" s="74" t="s">
        <v>564</v>
      </c>
      <c r="D945" s="74">
        <v>37</v>
      </c>
      <c r="E945" s="54"/>
      <c r="F945" s="75">
        <f t="shared" si="15"/>
        <v>0</v>
      </c>
    </row>
    <row r="946" spans="1:6" ht="12.75">
      <c r="A946" s="72">
        <v>0.629988425925926</v>
      </c>
      <c r="B946" s="73" t="s">
        <v>606</v>
      </c>
      <c r="C946" s="74" t="s">
        <v>564</v>
      </c>
      <c r="D946" s="74">
        <v>42</v>
      </c>
      <c r="E946" s="54"/>
      <c r="F946" s="75">
        <f t="shared" si="15"/>
        <v>0</v>
      </c>
    </row>
    <row r="947" spans="1:6" ht="12.75">
      <c r="A947" s="72">
        <v>0.63</v>
      </c>
      <c r="B947" s="73" t="s">
        <v>606</v>
      </c>
      <c r="C947" s="74" t="s">
        <v>564</v>
      </c>
      <c r="D947" s="74">
        <v>6</v>
      </c>
      <c r="E947" s="54"/>
      <c r="F947" s="75">
        <f t="shared" si="15"/>
        <v>0</v>
      </c>
    </row>
    <row r="948" spans="1:6" ht="12.75">
      <c r="A948" s="72">
        <v>0.630011574074074</v>
      </c>
      <c r="B948" s="73" t="s">
        <v>607</v>
      </c>
      <c r="C948" s="74" t="s">
        <v>564</v>
      </c>
      <c r="D948" s="74">
        <v>52</v>
      </c>
      <c r="E948" s="54"/>
      <c r="F948" s="75">
        <f t="shared" si="15"/>
        <v>0</v>
      </c>
    </row>
    <row r="949" spans="1:6" ht="12.75">
      <c r="A949" s="72">
        <v>0.6300231481481481</v>
      </c>
      <c r="B949" s="73" t="s">
        <v>607</v>
      </c>
      <c r="C949" s="74" t="s">
        <v>564</v>
      </c>
      <c r="D949" s="74">
        <v>13</v>
      </c>
      <c r="E949" s="54"/>
      <c r="F949" s="75">
        <f t="shared" si="15"/>
        <v>0</v>
      </c>
    </row>
    <row r="950" spans="1:6" ht="12.75">
      <c r="A950" s="72">
        <v>0.6300347222222222</v>
      </c>
      <c r="B950" s="73" t="s">
        <v>608</v>
      </c>
      <c r="C950" s="74" t="s">
        <v>564</v>
      </c>
      <c r="D950" s="74">
        <v>24</v>
      </c>
      <c r="E950" s="54"/>
      <c r="F950" s="75">
        <f t="shared" si="15"/>
        <v>0</v>
      </c>
    </row>
    <row r="951" spans="1:6" ht="12.75">
      <c r="A951" s="72">
        <v>0.6300462962962963</v>
      </c>
      <c r="B951" s="73" t="s">
        <v>608</v>
      </c>
      <c r="C951" s="74" t="s">
        <v>564</v>
      </c>
      <c r="D951" s="74">
        <v>7</v>
      </c>
      <c r="E951" s="54"/>
      <c r="F951" s="75">
        <f t="shared" si="15"/>
        <v>0</v>
      </c>
    </row>
    <row r="952" spans="1:6" ht="12.75">
      <c r="A952" s="72">
        <v>0.6300578703703704</v>
      </c>
      <c r="B952" s="73" t="s">
        <v>609</v>
      </c>
      <c r="C952" s="74" t="s">
        <v>564</v>
      </c>
      <c r="D952" s="74">
        <v>10</v>
      </c>
      <c r="E952" s="54"/>
      <c r="F952" s="75">
        <f t="shared" si="15"/>
        <v>0</v>
      </c>
    </row>
    <row r="953" spans="1:6" ht="12.75">
      <c r="A953" s="72">
        <v>0.6300694444444445</v>
      </c>
      <c r="B953" s="73" t="s">
        <v>610</v>
      </c>
      <c r="C953" s="74" t="s">
        <v>564</v>
      </c>
      <c r="D953" s="74">
        <v>25</v>
      </c>
      <c r="E953" s="54"/>
      <c r="F953" s="75">
        <f t="shared" si="15"/>
        <v>0</v>
      </c>
    </row>
    <row r="954" spans="1:6" ht="12.75">
      <c r="A954" s="72">
        <v>0.6300810185185185</v>
      </c>
      <c r="B954" s="73" t="s">
        <v>610</v>
      </c>
      <c r="C954" s="74" t="s">
        <v>564</v>
      </c>
      <c r="D954" s="74">
        <v>8</v>
      </c>
      <c r="E954" s="54"/>
      <c r="F954" s="75">
        <f t="shared" si="15"/>
        <v>0</v>
      </c>
    </row>
    <row r="955" spans="1:6" ht="12.75">
      <c r="A955" s="72">
        <v>0.6300925925925925</v>
      </c>
      <c r="B955" s="73" t="s">
        <v>611</v>
      </c>
      <c r="C955" s="74" t="s">
        <v>564</v>
      </c>
      <c r="D955" s="74">
        <v>33</v>
      </c>
      <c r="E955" s="54"/>
      <c r="F955" s="75">
        <f t="shared" si="15"/>
        <v>0</v>
      </c>
    </row>
    <row r="956" spans="1:6" ht="12.75">
      <c r="A956" s="72">
        <v>0.6301041666666667</v>
      </c>
      <c r="B956" s="73" t="s">
        <v>611</v>
      </c>
      <c r="C956" s="74" t="s">
        <v>564</v>
      </c>
      <c r="D956" s="74">
        <v>9</v>
      </c>
      <c r="E956" s="54"/>
      <c r="F956" s="75">
        <f t="shared" si="15"/>
        <v>0</v>
      </c>
    </row>
    <row r="957" spans="1:6" ht="12.75">
      <c r="A957" s="72">
        <v>0.6301157407407407</v>
      </c>
      <c r="B957" s="73" t="s">
        <v>612</v>
      </c>
      <c r="C957" s="74" t="s">
        <v>564</v>
      </c>
      <c r="D957" s="74">
        <v>10</v>
      </c>
      <c r="E957" s="54"/>
      <c r="F957" s="75">
        <f t="shared" si="15"/>
        <v>0</v>
      </c>
    </row>
    <row r="958" spans="1:6" ht="12.75">
      <c r="A958" s="72">
        <v>0.6301273148148149</v>
      </c>
      <c r="B958" s="73" t="s">
        <v>612</v>
      </c>
      <c r="C958" s="74" t="s">
        <v>564</v>
      </c>
      <c r="D958" s="74">
        <v>7</v>
      </c>
      <c r="E958" s="54"/>
      <c r="F958" s="75">
        <f t="shared" si="15"/>
        <v>0</v>
      </c>
    </row>
    <row r="959" spans="1:6" ht="12.75">
      <c r="A959" s="72">
        <v>0.6301388888888889</v>
      </c>
      <c r="B959" s="73" t="s">
        <v>613</v>
      </c>
      <c r="C959" s="74" t="s">
        <v>564</v>
      </c>
      <c r="D959" s="74">
        <v>4</v>
      </c>
      <c r="E959" s="54"/>
      <c r="F959" s="75">
        <f t="shared" si="15"/>
        <v>0</v>
      </c>
    </row>
    <row r="960" spans="1:6" ht="12.75">
      <c r="A960" s="72">
        <v>0.630150462962963</v>
      </c>
      <c r="B960" s="73" t="s">
        <v>613</v>
      </c>
      <c r="C960" s="74" t="s">
        <v>564</v>
      </c>
      <c r="D960" s="74">
        <v>3</v>
      </c>
      <c r="E960" s="54"/>
      <c r="F960" s="75">
        <f t="shared" si="15"/>
        <v>0</v>
      </c>
    </row>
    <row r="961" spans="1:6" ht="12.75">
      <c r="A961" s="72">
        <v>0.630162037037037</v>
      </c>
      <c r="B961" s="73" t="s">
        <v>614</v>
      </c>
      <c r="C961" s="74" t="s">
        <v>564</v>
      </c>
      <c r="D961" s="74">
        <v>17</v>
      </c>
      <c r="E961" s="54"/>
      <c r="F961" s="75">
        <f t="shared" si="15"/>
        <v>0</v>
      </c>
    </row>
    <row r="962" spans="1:6" ht="12.75">
      <c r="A962" s="72">
        <v>0.6301736111111111</v>
      </c>
      <c r="B962" s="73" t="s">
        <v>614</v>
      </c>
      <c r="C962" s="74" t="s">
        <v>564</v>
      </c>
      <c r="D962" s="74">
        <v>13</v>
      </c>
      <c r="E962" s="54"/>
      <c r="F962" s="75">
        <f t="shared" si="15"/>
        <v>0</v>
      </c>
    </row>
    <row r="963" spans="1:6" ht="12.75">
      <c r="A963" s="72">
        <v>0.6301851851851852</v>
      </c>
      <c r="B963" s="73" t="s">
        <v>615</v>
      </c>
      <c r="C963" s="74" t="s">
        <v>564</v>
      </c>
      <c r="D963" s="74">
        <v>5</v>
      </c>
      <c r="E963" s="54"/>
      <c r="F963" s="75">
        <f t="shared" si="15"/>
        <v>0</v>
      </c>
    </row>
    <row r="964" spans="1:6" ht="12.75">
      <c r="A964" s="72">
        <v>0.6301967592592593</v>
      </c>
      <c r="B964" s="73" t="s">
        <v>615</v>
      </c>
      <c r="C964" s="74" t="s">
        <v>564</v>
      </c>
      <c r="D964" s="74">
        <v>7</v>
      </c>
      <c r="E964" s="54"/>
      <c r="F964" s="75">
        <f t="shared" si="15"/>
        <v>0</v>
      </c>
    </row>
    <row r="965" spans="1:6" ht="12.75">
      <c r="A965" s="72">
        <v>0.6302083333333334</v>
      </c>
      <c r="B965" s="73" t="s">
        <v>616</v>
      </c>
      <c r="C965" s="74" t="s">
        <v>564</v>
      </c>
      <c r="D965" s="74">
        <v>25</v>
      </c>
      <c r="E965" s="54"/>
      <c r="F965" s="75">
        <f t="shared" si="15"/>
        <v>0</v>
      </c>
    </row>
    <row r="966" spans="1:6" ht="12.75">
      <c r="A966" s="72">
        <v>0.6302199074074074</v>
      </c>
      <c r="B966" s="73" t="s">
        <v>617</v>
      </c>
      <c r="C966" s="74" t="s">
        <v>564</v>
      </c>
      <c r="D966" s="74">
        <v>4</v>
      </c>
      <c r="E966" s="54"/>
      <c r="F966" s="75">
        <f t="shared" si="15"/>
        <v>0</v>
      </c>
    </row>
    <row r="967" spans="1:6" ht="12.75">
      <c r="A967" s="72">
        <v>0.6302430555555555</v>
      </c>
      <c r="B967" s="73" t="s">
        <v>618</v>
      </c>
      <c r="C967" s="74" t="s">
        <v>564</v>
      </c>
      <c r="D967" s="74">
        <v>2</v>
      </c>
      <c r="E967" s="54"/>
      <c r="F967" s="75">
        <f t="shared" si="15"/>
        <v>0</v>
      </c>
    </row>
    <row r="968" spans="1:6" ht="12.75">
      <c r="A968" s="72">
        <v>0.6302546296296296</v>
      </c>
      <c r="B968" s="73" t="s">
        <v>618</v>
      </c>
      <c r="C968" s="74" t="s">
        <v>564</v>
      </c>
      <c r="D968" s="74">
        <v>2</v>
      </c>
      <c r="E968" s="54"/>
      <c r="F968" s="75">
        <f aca="true" t="shared" si="16" ref="F968:F1031">E968*D968</f>
        <v>0</v>
      </c>
    </row>
    <row r="969" spans="1:6" ht="12.75">
      <c r="A969" s="72">
        <v>0.6302662037037037</v>
      </c>
      <c r="B969" s="73" t="s">
        <v>619</v>
      </c>
      <c r="C969" s="74" t="s">
        <v>564</v>
      </c>
      <c r="D969" s="74">
        <v>5</v>
      </c>
      <c r="E969" s="54"/>
      <c r="F969" s="75">
        <f t="shared" si="16"/>
        <v>0</v>
      </c>
    </row>
    <row r="970" spans="1:6" ht="12.75">
      <c r="A970" s="72">
        <v>0.6302777777777778</v>
      </c>
      <c r="B970" s="73" t="s">
        <v>620</v>
      </c>
      <c r="C970" s="74" t="s">
        <v>564</v>
      </c>
      <c r="D970" s="74">
        <v>7</v>
      </c>
      <c r="E970" s="54"/>
      <c r="F970" s="75">
        <f t="shared" si="16"/>
        <v>0</v>
      </c>
    </row>
    <row r="971" spans="1:6" ht="12.75">
      <c r="A971" s="72">
        <v>0.6302893518518519</v>
      </c>
      <c r="B971" s="73" t="s">
        <v>621</v>
      </c>
      <c r="C971" s="74" t="s">
        <v>564</v>
      </c>
      <c r="D971" s="74">
        <v>12</v>
      </c>
      <c r="E971" s="54"/>
      <c r="F971" s="75">
        <f t="shared" si="16"/>
        <v>0</v>
      </c>
    </row>
    <row r="972" spans="1:6" ht="12.75">
      <c r="A972" s="72">
        <v>0.6303009259259259</v>
      </c>
      <c r="B972" s="73" t="s">
        <v>622</v>
      </c>
      <c r="C972" s="74" t="s">
        <v>564</v>
      </c>
      <c r="D972" s="74">
        <v>5</v>
      </c>
      <c r="E972" s="54"/>
      <c r="F972" s="75">
        <f t="shared" si="16"/>
        <v>0</v>
      </c>
    </row>
    <row r="973" spans="1:6" ht="12.75">
      <c r="A973" s="72">
        <v>0.6303125</v>
      </c>
      <c r="B973" s="73" t="s">
        <v>623</v>
      </c>
      <c r="C973" s="74" t="s">
        <v>564</v>
      </c>
      <c r="D973" s="74">
        <v>4</v>
      </c>
      <c r="E973" s="54"/>
      <c r="F973" s="75">
        <f t="shared" si="16"/>
        <v>0</v>
      </c>
    </row>
    <row r="974" spans="1:6" ht="12.75">
      <c r="A974" s="72">
        <v>0.6303240740740741</v>
      </c>
      <c r="B974" s="73" t="s">
        <v>624</v>
      </c>
      <c r="C974" s="74" t="s">
        <v>564</v>
      </c>
      <c r="D974" s="74">
        <v>10</v>
      </c>
      <c r="E974" s="54"/>
      <c r="F974" s="75">
        <f t="shared" si="16"/>
        <v>0</v>
      </c>
    </row>
    <row r="975" spans="1:6" ht="12.75">
      <c r="A975" s="72">
        <v>0.6303356481481481</v>
      </c>
      <c r="B975" s="73" t="s">
        <v>624</v>
      </c>
      <c r="C975" s="74" t="s">
        <v>564</v>
      </c>
      <c r="D975" s="74">
        <v>10</v>
      </c>
      <c r="E975" s="54"/>
      <c r="F975" s="75">
        <f t="shared" si="16"/>
        <v>0</v>
      </c>
    </row>
    <row r="976" spans="1:6" ht="12.75">
      <c r="A976" s="72">
        <v>0.6303472222222223</v>
      </c>
      <c r="B976" s="73" t="s">
        <v>625</v>
      </c>
      <c r="C976" s="74" t="s">
        <v>564</v>
      </c>
      <c r="D976" s="74">
        <v>3</v>
      </c>
      <c r="E976" s="54"/>
      <c r="F976" s="75">
        <f t="shared" si="16"/>
        <v>0</v>
      </c>
    </row>
    <row r="977" spans="1:6" ht="12.75">
      <c r="A977" s="72">
        <v>0.6303587962962963</v>
      </c>
      <c r="B977" s="73" t="s">
        <v>624</v>
      </c>
      <c r="C977" s="74" t="s">
        <v>564</v>
      </c>
      <c r="D977" s="74">
        <v>11</v>
      </c>
      <c r="E977" s="54"/>
      <c r="F977" s="75">
        <f t="shared" si="16"/>
        <v>0</v>
      </c>
    </row>
    <row r="978" spans="1:6" ht="12.75">
      <c r="A978" s="72">
        <v>0.6303703703703704</v>
      </c>
      <c r="B978" s="73" t="s">
        <v>624</v>
      </c>
      <c r="C978" s="74" t="s">
        <v>564</v>
      </c>
      <c r="D978" s="74">
        <v>19</v>
      </c>
      <c r="E978" s="54"/>
      <c r="F978" s="75">
        <f t="shared" si="16"/>
        <v>0</v>
      </c>
    </row>
    <row r="979" spans="1:6" ht="12.75">
      <c r="A979" s="72">
        <v>0.6303819444444444</v>
      </c>
      <c r="B979" s="73" t="s">
        <v>626</v>
      </c>
      <c r="C979" s="74" t="s">
        <v>564</v>
      </c>
      <c r="D979" s="74">
        <v>22</v>
      </c>
      <c r="E979" s="54"/>
      <c r="F979" s="75">
        <f t="shared" si="16"/>
        <v>0</v>
      </c>
    </row>
    <row r="980" spans="1:6" ht="12.75">
      <c r="A980" s="72">
        <v>0.6303935185185185</v>
      </c>
      <c r="B980" s="73" t="s">
        <v>627</v>
      </c>
      <c r="C980" s="74" t="s">
        <v>564</v>
      </c>
      <c r="D980" s="74">
        <v>22</v>
      </c>
      <c r="E980" s="54"/>
      <c r="F980" s="75">
        <f t="shared" si="16"/>
        <v>0</v>
      </c>
    </row>
    <row r="981" spans="1:6" ht="12.75">
      <c r="A981" s="72">
        <v>0.6304050925925926</v>
      </c>
      <c r="B981" s="73" t="s">
        <v>628</v>
      </c>
      <c r="C981" s="74" t="s">
        <v>564</v>
      </c>
      <c r="D981" s="74">
        <v>90</v>
      </c>
      <c r="E981" s="54"/>
      <c r="F981" s="75">
        <f t="shared" si="16"/>
        <v>0</v>
      </c>
    </row>
    <row r="982" spans="1:6" ht="12.75">
      <c r="A982" s="72">
        <v>0.6304166666666667</v>
      </c>
      <c r="B982" s="73" t="s">
        <v>629</v>
      </c>
      <c r="C982" s="74" t="s">
        <v>564</v>
      </c>
      <c r="D982" s="74">
        <v>1</v>
      </c>
      <c r="E982" s="54"/>
      <c r="F982" s="75">
        <f t="shared" si="16"/>
        <v>0</v>
      </c>
    </row>
    <row r="983" spans="1:6" ht="12.75">
      <c r="A983" s="72">
        <v>0.6304282407407408</v>
      </c>
      <c r="B983" s="73" t="s">
        <v>630</v>
      </c>
      <c r="C983" s="74" t="s">
        <v>595</v>
      </c>
      <c r="D983" s="74">
        <v>1</v>
      </c>
      <c r="E983" s="54"/>
      <c r="F983" s="75">
        <f t="shared" si="16"/>
        <v>0</v>
      </c>
    </row>
    <row r="984" spans="1:6" ht="12.75">
      <c r="A984" s="72">
        <v>0.6304398148148148</v>
      </c>
      <c r="B984" s="73" t="s">
        <v>631</v>
      </c>
      <c r="C984" s="74" t="s">
        <v>564</v>
      </c>
      <c r="D984" s="74">
        <v>5</v>
      </c>
      <c r="E984" s="54"/>
      <c r="F984" s="75">
        <f t="shared" si="16"/>
        <v>0</v>
      </c>
    </row>
    <row r="985" spans="1:6" ht="12.75">
      <c r="A985" s="72">
        <v>0.6304513888888889</v>
      </c>
      <c r="B985" s="73" t="s">
        <v>632</v>
      </c>
      <c r="C985" s="74" t="s">
        <v>564</v>
      </c>
      <c r="D985" s="74">
        <v>14</v>
      </c>
      <c r="E985" s="54"/>
      <c r="F985" s="75">
        <f t="shared" si="16"/>
        <v>0</v>
      </c>
    </row>
    <row r="986" spans="1:6" ht="12.75">
      <c r="A986" s="72">
        <v>0.6305671296296297</v>
      </c>
      <c r="B986" s="73" t="s">
        <v>633</v>
      </c>
      <c r="C986" s="74" t="s">
        <v>564</v>
      </c>
      <c r="D986" s="74">
        <v>1</v>
      </c>
      <c r="E986" s="54"/>
      <c r="F986" s="75">
        <f t="shared" si="16"/>
        <v>0</v>
      </c>
    </row>
    <row r="987" spans="1:6" ht="12.75">
      <c r="A987" s="72">
        <v>0.6305787037037037</v>
      </c>
      <c r="B987" s="73" t="s">
        <v>634</v>
      </c>
      <c r="C987" s="74" t="s">
        <v>564</v>
      </c>
      <c r="D987" s="74">
        <v>134</v>
      </c>
      <c r="E987" s="54"/>
      <c r="F987" s="75">
        <f t="shared" si="16"/>
        <v>0</v>
      </c>
    </row>
    <row r="988" spans="1:6" ht="12.75">
      <c r="A988" s="72">
        <v>0.6305902777777778</v>
      </c>
      <c r="B988" s="73" t="s">
        <v>635</v>
      </c>
      <c r="C988" s="74" t="s">
        <v>564</v>
      </c>
      <c r="D988" s="74">
        <v>64</v>
      </c>
      <c r="E988" s="54"/>
      <c r="F988" s="75">
        <f t="shared" si="16"/>
        <v>0</v>
      </c>
    </row>
    <row r="989" spans="1:6" ht="12.75">
      <c r="A989" s="72">
        <v>0.6306018518518518</v>
      </c>
      <c r="B989" s="73" t="s">
        <v>635</v>
      </c>
      <c r="C989" s="74" t="s">
        <v>564</v>
      </c>
      <c r="D989" s="74">
        <v>134</v>
      </c>
      <c r="E989" s="54"/>
      <c r="F989" s="75">
        <f t="shared" si="16"/>
        <v>0</v>
      </c>
    </row>
    <row r="990" spans="1:6" ht="12.75">
      <c r="A990" s="72">
        <v>0.630613425925926</v>
      </c>
      <c r="B990" s="73" t="s">
        <v>636</v>
      </c>
      <c r="C990" s="74" t="s">
        <v>564</v>
      </c>
      <c r="D990" s="74">
        <v>6</v>
      </c>
      <c r="E990" s="54"/>
      <c r="F990" s="75">
        <f t="shared" si="16"/>
        <v>0</v>
      </c>
    </row>
    <row r="991" spans="1:6" ht="12.75">
      <c r="A991" s="72">
        <v>0.630625</v>
      </c>
      <c r="B991" s="73" t="s">
        <v>637</v>
      </c>
      <c r="C991" s="74" t="s">
        <v>564</v>
      </c>
      <c r="D991" s="74">
        <v>134</v>
      </c>
      <c r="E991" s="54"/>
      <c r="F991" s="75">
        <f t="shared" si="16"/>
        <v>0</v>
      </c>
    </row>
    <row r="992" spans="1:6" ht="12.75">
      <c r="A992" s="72">
        <v>0.6306365740740741</v>
      </c>
      <c r="B992" s="73" t="s">
        <v>638</v>
      </c>
      <c r="C992" s="74" t="s">
        <v>564</v>
      </c>
      <c r="D992" s="74">
        <v>1</v>
      </c>
      <c r="E992" s="54"/>
      <c r="F992" s="75">
        <f t="shared" si="16"/>
        <v>0</v>
      </c>
    </row>
    <row r="993" spans="1:6" ht="12.75">
      <c r="A993" s="72">
        <v>0.6306481481481482</v>
      </c>
      <c r="B993" s="73" t="s">
        <v>639</v>
      </c>
      <c r="C993" s="74" t="s">
        <v>564</v>
      </c>
      <c r="D993" s="74">
        <v>1</v>
      </c>
      <c r="E993" s="54"/>
      <c r="F993" s="75">
        <f t="shared" si="16"/>
        <v>0</v>
      </c>
    </row>
    <row r="994" spans="1:6" ht="12.75">
      <c r="A994" s="72">
        <v>0.6306597222222222</v>
      </c>
      <c r="B994" s="73" t="s">
        <v>640</v>
      </c>
      <c r="C994" s="74" t="s">
        <v>393</v>
      </c>
      <c r="D994" s="74">
        <v>100</v>
      </c>
      <c r="E994" s="54"/>
      <c r="F994" s="75">
        <f t="shared" si="16"/>
        <v>0</v>
      </c>
    </row>
    <row r="995" spans="1:6" ht="12.75">
      <c r="A995" s="72">
        <v>0.6306712962962963</v>
      </c>
      <c r="B995" s="73" t="s">
        <v>641</v>
      </c>
      <c r="C995" s="74" t="s">
        <v>564</v>
      </c>
      <c r="D995" s="74">
        <v>1</v>
      </c>
      <c r="E995" s="54"/>
      <c r="F995" s="75">
        <f t="shared" si="16"/>
        <v>0</v>
      </c>
    </row>
    <row r="996" spans="1:6" ht="12.75">
      <c r="A996" s="72">
        <v>0.6306828703703703</v>
      </c>
      <c r="B996" s="73" t="s">
        <v>642</v>
      </c>
      <c r="C996" s="74" t="s">
        <v>564</v>
      </c>
      <c r="D996" s="74">
        <v>1</v>
      </c>
      <c r="E996" s="54"/>
      <c r="F996" s="75">
        <f t="shared" si="16"/>
        <v>0</v>
      </c>
    </row>
    <row r="997" spans="1:6" ht="12.75">
      <c r="A997" s="72">
        <v>0.631261574074074</v>
      </c>
      <c r="B997" s="73" t="s">
        <v>643</v>
      </c>
      <c r="C997" s="74" t="s">
        <v>564</v>
      </c>
      <c r="D997" s="74">
        <v>1</v>
      </c>
      <c r="E997" s="54"/>
      <c r="F997" s="75">
        <f t="shared" si="16"/>
        <v>0</v>
      </c>
    </row>
    <row r="998" spans="1:6" ht="12.75">
      <c r="A998" s="72">
        <v>0.6312731481481482</v>
      </c>
      <c r="B998" s="73" t="s">
        <v>644</v>
      </c>
      <c r="C998" s="74" t="s">
        <v>564</v>
      </c>
      <c r="D998" s="74">
        <v>48</v>
      </c>
      <c r="E998" s="54"/>
      <c r="F998" s="75">
        <f t="shared" si="16"/>
        <v>0</v>
      </c>
    </row>
    <row r="999" spans="1:6" ht="12.75">
      <c r="A999" s="72">
        <v>0.6312847222222222</v>
      </c>
      <c r="B999" s="73" t="s">
        <v>645</v>
      </c>
      <c r="C999" s="74" t="s">
        <v>564</v>
      </c>
      <c r="D999" s="74">
        <v>52</v>
      </c>
      <c r="E999" s="54"/>
      <c r="F999" s="75">
        <f t="shared" si="16"/>
        <v>0</v>
      </c>
    </row>
    <row r="1000" spans="1:6" ht="12.75">
      <c r="A1000" s="72">
        <v>0.6312962962962964</v>
      </c>
      <c r="B1000" s="73" t="s">
        <v>646</v>
      </c>
      <c r="C1000" s="74" t="s">
        <v>564</v>
      </c>
      <c r="D1000" s="74">
        <v>11</v>
      </c>
      <c r="E1000" s="54"/>
      <c r="F1000" s="75">
        <f t="shared" si="16"/>
        <v>0</v>
      </c>
    </row>
    <row r="1001" spans="1:6" ht="12.75">
      <c r="A1001" s="72">
        <v>0.6313078703703704</v>
      </c>
      <c r="B1001" s="73" t="s">
        <v>647</v>
      </c>
      <c r="C1001" s="74" t="s">
        <v>564</v>
      </c>
      <c r="D1001" s="74">
        <v>5</v>
      </c>
      <c r="E1001" s="54"/>
      <c r="F1001" s="75">
        <f t="shared" si="16"/>
        <v>0</v>
      </c>
    </row>
    <row r="1002" spans="1:6" ht="12.75">
      <c r="A1002" s="72">
        <v>0.6313194444444444</v>
      </c>
      <c r="B1002" s="73" t="s">
        <v>648</v>
      </c>
      <c r="C1002" s="74" t="s">
        <v>564</v>
      </c>
      <c r="D1002" s="74">
        <v>5</v>
      </c>
      <c r="E1002" s="54"/>
      <c r="F1002" s="75">
        <f t="shared" si="16"/>
        <v>0</v>
      </c>
    </row>
    <row r="1003" spans="1:6" ht="12.75">
      <c r="A1003" s="72">
        <v>0.6313310185185185</v>
      </c>
      <c r="B1003" s="73" t="s">
        <v>649</v>
      </c>
      <c r="C1003" s="74" t="s">
        <v>564</v>
      </c>
      <c r="D1003" s="74">
        <v>1</v>
      </c>
      <c r="E1003" s="54"/>
      <c r="F1003" s="75">
        <f t="shared" si="16"/>
        <v>0</v>
      </c>
    </row>
    <row r="1004" spans="1:6" ht="12.75">
      <c r="A1004" s="72">
        <v>0.6319560185185186</v>
      </c>
      <c r="B1004" s="73" t="s">
        <v>650</v>
      </c>
      <c r="C1004" s="74" t="s">
        <v>564</v>
      </c>
      <c r="D1004" s="74">
        <v>1</v>
      </c>
      <c r="E1004" s="54"/>
      <c r="F1004" s="75">
        <f t="shared" si="16"/>
        <v>0</v>
      </c>
    </row>
    <row r="1005" spans="1:6" ht="12.75">
      <c r="A1005" s="72">
        <v>0.6319675925925926</v>
      </c>
      <c r="B1005" s="73" t="s">
        <v>651</v>
      </c>
      <c r="C1005" s="74" t="s">
        <v>564</v>
      </c>
      <c r="D1005" s="74">
        <v>1</v>
      </c>
      <c r="E1005" s="54"/>
      <c r="F1005" s="75">
        <f t="shared" si="16"/>
        <v>0</v>
      </c>
    </row>
    <row r="1006" spans="1:6" ht="12.75">
      <c r="A1006" s="72">
        <v>0.6319791666666666</v>
      </c>
      <c r="B1006" s="73" t="s">
        <v>652</v>
      </c>
      <c r="C1006" s="74" t="s">
        <v>564</v>
      </c>
      <c r="D1006" s="74">
        <v>1</v>
      </c>
      <c r="E1006" s="54"/>
      <c r="F1006" s="75">
        <f t="shared" si="16"/>
        <v>0</v>
      </c>
    </row>
    <row r="1007" spans="1:6" ht="12.75">
      <c r="A1007" s="72">
        <v>0.6319907407407407</v>
      </c>
      <c r="B1007" s="73" t="s">
        <v>653</v>
      </c>
      <c r="C1007" s="74" t="s">
        <v>564</v>
      </c>
      <c r="D1007" s="74">
        <v>1</v>
      </c>
      <c r="E1007" s="54"/>
      <c r="F1007" s="75">
        <f t="shared" si="16"/>
        <v>0</v>
      </c>
    </row>
    <row r="1008" spans="1:6" ht="12.75">
      <c r="A1008" s="72">
        <v>0.6320023148148148</v>
      </c>
      <c r="B1008" s="73" t="s">
        <v>654</v>
      </c>
      <c r="C1008" s="74" t="s">
        <v>564</v>
      </c>
      <c r="D1008" s="74">
        <v>1</v>
      </c>
      <c r="E1008" s="54"/>
      <c r="F1008" s="75">
        <f t="shared" si="16"/>
        <v>0</v>
      </c>
    </row>
    <row r="1009" spans="1:6" ht="12.75">
      <c r="A1009" s="72">
        <v>0.6320138888888889</v>
      </c>
      <c r="B1009" s="73" t="s">
        <v>655</v>
      </c>
      <c r="C1009" s="74" t="s">
        <v>393</v>
      </c>
      <c r="D1009" s="74">
        <v>500</v>
      </c>
      <c r="E1009" s="54"/>
      <c r="F1009" s="75">
        <f t="shared" si="16"/>
        <v>0</v>
      </c>
    </row>
    <row r="1010" spans="1:6" ht="12.75">
      <c r="A1010" s="72">
        <v>0.632025462962963</v>
      </c>
      <c r="B1010" s="73" t="s">
        <v>656</v>
      </c>
      <c r="C1010" s="74" t="s">
        <v>564</v>
      </c>
      <c r="D1010" s="74">
        <v>10</v>
      </c>
      <c r="E1010" s="54"/>
      <c r="F1010" s="75">
        <f t="shared" si="16"/>
        <v>0</v>
      </c>
    </row>
    <row r="1011" spans="1:6" ht="12.75">
      <c r="A1011" s="72">
        <v>0.6326504629629629</v>
      </c>
      <c r="B1011" s="73" t="s">
        <v>657</v>
      </c>
      <c r="C1011" s="74" t="s">
        <v>564</v>
      </c>
      <c r="D1011" s="74">
        <v>1</v>
      </c>
      <c r="E1011" s="54"/>
      <c r="F1011" s="75">
        <f t="shared" si="16"/>
        <v>0</v>
      </c>
    </row>
    <row r="1012" spans="1:6" ht="12.75">
      <c r="A1012" s="72">
        <v>0.632662037037037</v>
      </c>
      <c r="B1012" s="73" t="s">
        <v>658</v>
      </c>
      <c r="C1012" s="74" t="s">
        <v>564</v>
      </c>
      <c r="D1012" s="74">
        <v>1</v>
      </c>
      <c r="E1012" s="54"/>
      <c r="F1012" s="75">
        <f t="shared" si="16"/>
        <v>0</v>
      </c>
    </row>
    <row r="1013" spans="1:6" ht="12.75">
      <c r="A1013" s="72">
        <v>0.6326736111111111</v>
      </c>
      <c r="B1013" s="73" t="s">
        <v>659</v>
      </c>
      <c r="C1013" s="74" t="s">
        <v>564</v>
      </c>
      <c r="D1013" s="74">
        <v>1</v>
      </c>
      <c r="E1013" s="54"/>
      <c r="F1013" s="75">
        <f t="shared" si="16"/>
        <v>0</v>
      </c>
    </row>
    <row r="1014" spans="1:6" ht="12.75">
      <c r="A1014" s="72">
        <v>0.6326851851851852</v>
      </c>
      <c r="B1014" s="73" t="s">
        <v>660</v>
      </c>
      <c r="C1014" s="74" t="s">
        <v>564</v>
      </c>
      <c r="D1014" s="74">
        <v>1</v>
      </c>
      <c r="E1014" s="54"/>
      <c r="F1014" s="75">
        <f t="shared" si="16"/>
        <v>0</v>
      </c>
    </row>
    <row r="1015" spans="1:6" ht="12.75">
      <c r="A1015" s="72">
        <v>0.6326967592592593</v>
      </c>
      <c r="B1015" s="73" t="s">
        <v>661</v>
      </c>
      <c r="C1015" s="74" t="s">
        <v>564</v>
      </c>
      <c r="D1015" s="74">
        <v>5</v>
      </c>
      <c r="E1015" s="54"/>
      <c r="F1015" s="75">
        <f t="shared" si="16"/>
        <v>0</v>
      </c>
    </row>
    <row r="1016" spans="1:6" ht="12.75">
      <c r="A1016" s="72">
        <v>0.6327083333333333</v>
      </c>
      <c r="B1016" s="73" t="s">
        <v>662</v>
      </c>
      <c r="C1016" s="74" t="s">
        <v>564</v>
      </c>
      <c r="D1016" s="74">
        <v>5</v>
      </c>
      <c r="E1016" s="54"/>
      <c r="F1016" s="75">
        <f t="shared" si="16"/>
        <v>0</v>
      </c>
    </row>
    <row r="1017" spans="1:6" ht="12.75">
      <c r="A1017" s="72">
        <v>0.6327199074074074</v>
      </c>
      <c r="B1017" s="73" t="s">
        <v>663</v>
      </c>
      <c r="C1017" s="74" t="s">
        <v>564</v>
      </c>
      <c r="D1017" s="74">
        <v>5</v>
      </c>
      <c r="E1017" s="54"/>
      <c r="F1017" s="75">
        <f t="shared" si="16"/>
        <v>0</v>
      </c>
    </row>
    <row r="1018" spans="1:6" ht="12.75">
      <c r="A1018" s="72">
        <v>0.6327314814814815</v>
      </c>
      <c r="B1018" s="73" t="s">
        <v>664</v>
      </c>
      <c r="C1018" s="74" t="s">
        <v>393</v>
      </c>
      <c r="D1018" s="74">
        <v>250</v>
      </c>
      <c r="E1018" s="54"/>
      <c r="F1018" s="75">
        <f t="shared" si="16"/>
        <v>0</v>
      </c>
    </row>
    <row r="1019" spans="1:6" ht="12.75">
      <c r="A1019" s="72">
        <v>0.6333449074074075</v>
      </c>
      <c r="B1019" s="73" t="s">
        <v>665</v>
      </c>
      <c r="C1019" s="74" t="s">
        <v>564</v>
      </c>
      <c r="D1019" s="74">
        <v>1</v>
      </c>
      <c r="E1019" s="54"/>
      <c r="F1019" s="75">
        <f t="shared" si="16"/>
        <v>0</v>
      </c>
    </row>
    <row r="1020" spans="1:6" ht="12.75">
      <c r="A1020" s="72">
        <v>0.6333564814814815</v>
      </c>
      <c r="B1020" s="73" t="s">
        <v>666</v>
      </c>
      <c r="C1020" s="74" t="s">
        <v>564</v>
      </c>
      <c r="D1020" s="74">
        <v>1</v>
      </c>
      <c r="E1020" s="54"/>
      <c r="F1020" s="75">
        <f t="shared" si="16"/>
        <v>0</v>
      </c>
    </row>
    <row r="1021" spans="1:6" ht="12.75">
      <c r="A1021" s="72">
        <v>0.6333680555555555</v>
      </c>
      <c r="B1021" s="73" t="s">
        <v>667</v>
      </c>
      <c r="C1021" s="74" t="s">
        <v>564</v>
      </c>
      <c r="D1021" s="74">
        <v>1</v>
      </c>
      <c r="E1021" s="54"/>
      <c r="F1021" s="75">
        <f t="shared" si="16"/>
        <v>0</v>
      </c>
    </row>
    <row r="1022" spans="1:6" ht="12.75">
      <c r="A1022" s="72">
        <v>0.6333796296296296</v>
      </c>
      <c r="B1022" s="73" t="s">
        <v>668</v>
      </c>
      <c r="C1022" s="74" t="s">
        <v>564</v>
      </c>
      <c r="D1022" s="74">
        <v>1</v>
      </c>
      <c r="E1022" s="54"/>
      <c r="F1022" s="75">
        <f t="shared" si="16"/>
        <v>0</v>
      </c>
    </row>
    <row r="1023" spans="1:6" ht="12.75">
      <c r="A1023" s="72">
        <v>0.6333912037037037</v>
      </c>
      <c r="B1023" s="73" t="s">
        <v>669</v>
      </c>
      <c r="C1023" s="74" t="s">
        <v>564</v>
      </c>
      <c r="D1023" s="74">
        <v>1</v>
      </c>
      <c r="E1023" s="54"/>
      <c r="F1023" s="75">
        <f t="shared" si="16"/>
        <v>0</v>
      </c>
    </row>
    <row r="1024" spans="1:6" ht="12.75">
      <c r="A1024" s="72">
        <v>0.6334027777777778</v>
      </c>
      <c r="B1024" s="73" t="s">
        <v>670</v>
      </c>
      <c r="C1024" s="74" t="s">
        <v>564</v>
      </c>
      <c r="D1024" s="74">
        <v>1</v>
      </c>
      <c r="E1024" s="54"/>
      <c r="F1024" s="75">
        <f t="shared" si="16"/>
        <v>0</v>
      </c>
    </row>
    <row r="1025" spans="1:6" ht="12.75">
      <c r="A1025" s="72">
        <v>0.6334143518518519</v>
      </c>
      <c r="B1025" s="73" t="s">
        <v>671</v>
      </c>
      <c r="C1025" s="74" t="s">
        <v>564</v>
      </c>
      <c r="D1025" s="74">
        <v>1</v>
      </c>
      <c r="E1025" s="54"/>
      <c r="F1025" s="75">
        <f t="shared" si="16"/>
        <v>0</v>
      </c>
    </row>
    <row r="1026" spans="1:6" ht="12.75">
      <c r="A1026" s="72">
        <v>0.633425925925926</v>
      </c>
      <c r="B1026" s="73" t="s">
        <v>672</v>
      </c>
      <c r="C1026" s="74" t="s">
        <v>564</v>
      </c>
      <c r="D1026" s="74">
        <v>28</v>
      </c>
      <c r="E1026" s="54"/>
      <c r="F1026" s="75">
        <f t="shared" si="16"/>
        <v>0</v>
      </c>
    </row>
    <row r="1027" spans="1:6" ht="12.75">
      <c r="A1027" s="72">
        <v>0.6334375</v>
      </c>
      <c r="B1027" s="73" t="s">
        <v>673</v>
      </c>
      <c r="C1027" s="74" t="s">
        <v>393</v>
      </c>
      <c r="D1027" s="74">
        <v>500</v>
      </c>
      <c r="E1027" s="54"/>
      <c r="F1027" s="75">
        <f t="shared" si="16"/>
        <v>0</v>
      </c>
    </row>
    <row r="1028" spans="1:6" ht="12.75">
      <c r="A1028" s="72">
        <v>0.6340393518518518</v>
      </c>
      <c r="B1028" s="73" t="s">
        <v>674</v>
      </c>
      <c r="C1028" s="74" t="s">
        <v>564</v>
      </c>
      <c r="D1028" s="74">
        <v>9</v>
      </c>
      <c r="E1028" s="54"/>
      <c r="F1028" s="75">
        <f t="shared" si="16"/>
        <v>0</v>
      </c>
    </row>
    <row r="1029" spans="1:6" ht="12.75">
      <c r="A1029" s="72">
        <v>0.6340509259259259</v>
      </c>
      <c r="B1029" s="73" t="s">
        <v>675</v>
      </c>
      <c r="C1029" s="74" t="s">
        <v>564</v>
      </c>
      <c r="D1029" s="74">
        <v>9</v>
      </c>
      <c r="E1029" s="54"/>
      <c r="F1029" s="75">
        <f t="shared" si="16"/>
        <v>0</v>
      </c>
    </row>
    <row r="1030" spans="1:6" ht="12.75">
      <c r="A1030" s="72">
        <v>0.6340625</v>
      </c>
      <c r="B1030" s="73" t="s">
        <v>676</v>
      </c>
      <c r="C1030" s="74" t="s">
        <v>564</v>
      </c>
      <c r="D1030" s="74">
        <v>9</v>
      </c>
      <c r="E1030" s="54"/>
      <c r="F1030" s="75">
        <f t="shared" si="16"/>
        <v>0</v>
      </c>
    </row>
    <row r="1031" spans="1:6" ht="12.75">
      <c r="A1031" s="72">
        <v>0.6340740740740741</v>
      </c>
      <c r="B1031" s="73" t="s">
        <v>1164</v>
      </c>
      <c r="C1031" s="74" t="s">
        <v>564</v>
      </c>
      <c r="D1031" s="74">
        <v>9</v>
      </c>
      <c r="E1031" s="54"/>
      <c r="F1031" s="75">
        <f t="shared" si="16"/>
        <v>0</v>
      </c>
    </row>
    <row r="1032" spans="1:6" ht="12.75">
      <c r="A1032" s="72">
        <v>0.6340856481481482</v>
      </c>
      <c r="B1032" s="73" t="s">
        <v>1165</v>
      </c>
      <c r="C1032" s="74" t="s">
        <v>564</v>
      </c>
      <c r="D1032" s="74">
        <v>18</v>
      </c>
      <c r="E1032" s="54"/>
      <c r="F1032" s="75">
        <f>E1032*D1032</f>
        <v>0</v>
      </c>
    </row>
    <row r="1034" spans="2:6" ht="12.75">
      <c r="B1034" s="133" t="s">
        <v>1371</v>
      </c>
      <c r="C1034" s="133"/>
      <c r="D1034" s="133"/>
      <c r="E1034" s="133"/>
      <c r="F1034" s="21">
        <f>SUM(F903:F1032)</f>
        <v>0</v>
      </c>
    </row>
    <row r="1035" ht="15.75">
      <c r="A1035" s="6"/>
    </row>
    <row r="1036" spans="1:6" ht="12.75">
      <c r="A1036" s="138" t="s">
        <v>1317</v>
      </c>
      <c r="B1036" s="138"/>
      <c r="C1036" s="138"/>
      <c r="D1036" s="138"/>
      <c r="E1036" s="138"/>
      <c r="F1036" s="77">
        <f>F1034+F897+F228</f>
        <v>0</v>
      </c>
    </row>
    <row r="1039" ht="15.75">
      <c r="A1039" s="6" t="s">
        <v>236</v>
      </c>
    </row>
    <row r="1041" spans="1:6" ht="38.25">
      <c r="A1041" s="63" t="s">
        <v>1651</v>
      </c>
      <c r="B1041" s="63" t="s">
        <v>1649</v>
      </c>
      <c r="C1041" s="63" t="s">
        <v>1652</v>
      </c>
      <c r="D1041" s="64" t="s">
        <v>1653</v>
      </c>
      <c r="E1041" s="65" t="s">
        <v>1654</v>
      </c>
      <c r="F1041" s="66" t="s">
        <v>1655</v>
      </c>
    </row>
    <row r="1042" spans="1:6" ht="25.5">
      <c r="A1042" s="78" t="s">
        <v>160</v>
      </c>
      <c r="B1042" s="55" t="s">
        <v>161</v>
      </c>
      <c r="C1042" s="79" t="s">
        <v>564</v>
      </c>
      <c r="D1042" s="79">
        <v>1</v>
      </c>
      <c r="E1042" s="56">
        <v>271.63</v>
      </c>
      <c r="F1042" s="80">
        <f>D1042*E1042</f>
        <v>271.63</v>
      </c>
    </row>
    <row r="1043" spans="1:6" ht="12.75">
      <c r="A1043" s="120" t="s">
        <v>162</v>
      </c>
      <c r="B1043" s="55" t="s">
        <v>163</v>
      </c>
      <c r="C1043" s="79"/>
      <c r="D1043" s="79"/>
      <c r="E1043" s="56"/>
      <c r="F1043" s="80"/>
    </row>
    <row r="1044" spans="1:6" ht="12.75">
      <c r="A1044" s="122"/>
      <c r="B1044" s="55" t="s">
        <v>164</v>
      </c>
      <c r="C1044" s="79" t="s">
        <v>393</v>
      </c>
      <c r="D1044" s="79">
        <v>10</v>
      </c>
      <c r="E1044" s="56">
        <v>42.6</v>
      </c>
      <c r="F1044" s="80">
        <f>D1044*E1044</f>
        <v>426</v>
      </c>
    </row>
    <row r="1045" spans="1:6" ht="12.75">
      <c r="A1045" s="121"/>
      <c r="B1045" s="55" t="s">
        <v>165</v>
      </c>
      <c r="C1045" s="79" t="s">
        <v>393</v>
      </c>
      <c r="D1045" s="79">
        <v>10</v>
      </c>
      <c r="E1045" s="56">
        <v>3.51</v>
      </c>
      <c r="F1045" s="80">
        <f>D1045*E1045*10</f>
        <v>350.99999999999994</v>
      </c>
    </row>
    <row r="1046" spans="1:6" ht="12.75">
      <c r="A1046" s="120" t="s">
        <v>166</v>
      </c>
      <c r="B1046" s="55" t="s">
        <v>167</v>
      </c>
      <c r="C1046" s="79"/>
      <c r="D1046" s="79"/>
      <c r="E1046" s="56"/>
      <c r="F1046" s="80"/>
    </row>
    <row r="1047" spans="1:6" ht="89.25">
      <c r="A1047" s="122"/>
      <c r="B1047" s="55" t="s">
        <v>168</v>
      </c>
      <c r="C1047" s="79"/>
      <c r="D1047" s="79"/>
      <c r="E1047" s="81"/>
      <c r="F1047" s="80"/>
    </row>
    <row r="1048" spans="1:6" ht="12.75">
      <c r="A1048" s="122"/>
      <c r="B1048" s="55" t="s">
        <v>164</v>
      </c>
      <c r="C1048" s="79" t="s">
        <v>564</v>
      </c>
      <c r="D1048" s="79">
        <v>2</v>
      </c>
      <c r="E1048" s="81">
        <v>218.82</v>
      </c>
      <c r="F1048" s="80">
        <f>D1048*E1048</f>
        <v>437.64</v>
      </c>
    </row>
    <row r="1049" spans="1:6" ht="12.75">
      <c r="A1049" s="122"/>
      <c r="B1049" s="55" t="s">
        <v>165</v>
      </c>
      <c r="C1049" s="79" t="s">
        <v>564</v>
      </c>
      <c r="D1049" s="79">
        <v>2</v>
      </c>
      <c r="E1049" s="81">
        <v>48.08</v>
      </c>
      <c r="F1049" s="80">
        <f>D1049*E1049*10</f>
        <v>961.5999999999999</v>
      </c>
    </row>
    <row r="1050" spans="1:6" ht="38.25">
      <c r="A1050" s="122"/>
      <c r="B1050" s="57" t="s">
        <v>169</v>
      </c>
      <c r="C1050" s="79"/>
      <c r="D1050" s="79"/>
      <c r="E1050" s="81"/>
      <c r="F1050" s="80"/>
    </row>
    <row r="1051" spans="1:6" ht="12.75">
      <c r="A1051" s="122"/>
      <c r="B1051" s="55" t="s">
        <v>164</v>
      </c>
      <c r="C1051" s="79" t="s">
        <v>564</v>
      </c>
      <c r="D1051" s="79">
        <v>1</v>
      </c>
      <c r="E1051" s="81">
        <v>48.71</v>
      </c>
      <c r="F1051" s="80">
        <f>D1051*E1051</f>
        <v>48.71</v>
      </c>
    </row>
    <row r="1052" spans="1:6" ht="12.75">
      <c r="A1052" s="121"/>
      <c r="B1052" s="55" t="s">
        <v>165</v>
      </c>
      <c r="C1052" s="79" t="s">
        <v>564</v>
      </c>
      <c r="D1052" s="79">
        <v>1</v>
      </c>
      <c r="E1052" s="81">
        <v>5.41</v>
      </c>
      <c r="F1052" s="80">
        <f>D1052*E1052*10</f>
        <v>54.1</v>
      </c>
    </row>
    <row r="1053" spans="1:6" ht="12.75">
      <c r="A1053" s="120" t="s">
        <v>170</v>
      </c>
      <c r="B1053" s="55" t="s">
        <v>171</v>
      </c>
      <c r="C1053" s="79" t="s">
        <v>564</v>
      </c>
      <c r="D1053" s="82">
        <v>3</v>
      </c>
      <c r="E1053" s="81">
        <v>105.72</v>
      </c>
      <c r="F1053" s="83">
        <f>D1053*E1053</f>
        <v>317.15999999999997</v>
      </c>
    </row>
    <row r="1054" spans="1:6" ht="12.75">
      <c r="A1054" s="121"/>
      <c r="B1054" s="55" t="s">
        <v>172</v>
      </c>
      <c r="C1054" s="79" t="s">
        <v>564</v>
      </c>
      <c r="D1054" s="82">
        <v>15</v>
      </c>
      <c r="E1054" s="81">
        <v>17.96</v>
      </c>
      <c r="F1054" s="83">
        <f>D1054*E1054</f>
        <v>269.40000000000003</v>
      </c>
    </row>
    <row r="1055" spans="1:6" ht="89.25">
      <c r="A1055" s="120" t="s">
        <v>173</v>
      </c>
      <c r="B1055" s="55" t="s">
        <v>174</v>
      </c>
      <c r="C1055" s="82"/>
      <c r="D1055" s="82"/>
      <c r="E1055" s="81"/>
      <c r="F1055" s="80"/>
    </row>
    <row r="1056" spans="1:6" ht="12.75">
      <c r="A1056" s="122"/>
      <c r="B1056" s="55" t="s">
        <v>164</v>
      </c>
      <c r="C1056" s="79" t="s">
        <v>393</v>
      </c>
      <c r="D1056" s="79">
        <v>120</v>
      </c>
      <c r="E1056" s="81">
        <v>12.55</v>
      </c>
      <c r="F1056" s="80">
        <f>D1056*E1056</f>
        <v>1506</v>
      </c>
    </row>
    <row r="1057" spans="1:6" ht="12.75">
      <c r="A1057" s="121"/>
      <c r="B1057" s="55" t="s">
        <v>165</v>
      </c>
      <c r="C1057" s="79" t="s">
        <v>393</v>
      </c>
      <c r="D1057" s="79">
        <v>90</v>
      </c>
      <c r="E1057" s="81">
        <v>0.69</v>
      </c>
      <c r="F1057" s="80">
        <f>D1057*E1057*10</f>
        <v>621</v>
      </c>
    </row>
    <row r="1058" spans="1:10" ht="63.75">
      <c r="A1058" s="116" t="s">
        <v>175</v>
      </c>
      <c r="B1058" s="55" t="s">
        <v>176</v>
      </c>
      <c r="C1058" s="79"/>
      <c r="D1058" s="79"/>
      <c r="E1058" s="81"/>
      <c r="F1058" s="80"/>
      <c r="G1058" s="59"/>
      <c r="H1058" s="84"/>
      <c r="I1058" s="84"/>
      <c r="J1058" s="84"/>
    </row>
    <row r="1059" spans="1:10" ht="12.75">
      <c r="A1059" s="116"/>
      <c r="B1059" s="55" t="s">
        <v>177</v>
      </c>
      <c r="C1059" s="79"/>
      <c r="D1059" s="79"/>
      <c r="E1059" s="81"/>
      <c r="F1059" s="80"/>
      <c r="G1059" s="60"/>
      <c r="H1059" s="84"/>
      <c r="I1059" s="84"/>
      <c r="J1059" s="84"/>
    </row>
    <row r="1060" spans="1:10" ht="12.75">
      <c r="A1060" s="116"/>
      <c r="B1060" s="55" t="s">
        <v>164</v>
      </c>
      <c r="C1060" s="79" t="s">
        <v>393</v>
      </c>
      <c r="D1060" s="79">
        <v>2</v>
      </c>
      <c r="E1060" s="81">
        <v>9.79</v>
      </c>
      <c r="F1060" s="80">
        <f>D1060*E1060</f>
        <v>19.58</v>
      </c>
      <c r="G1060" s="60"/>
      <c r="H1060" s="84"/>
      <c r="I1060" s="84"/>
      <c r="J1060" s="84"/>
    </row>
    <row r="1061" spans="1:10" ht="12.75">
      <c r="A1061" s="116"/>
      <c r="B1061" s="55" t="s">
        <v>165</v>
      </c>
      <c r="C1061" s="79" t="s">
        <v>393</v>
      </c>
      <c r="D1061" s="79">
        <v>2</v>
      </c>
      <c r="E1061" s="82">
        <v>5.41</v>
      </c>
      <c r="F1061" s="80">
        <f>D1061*E1061*10</f>
        <v>108.2</v>
      </c>
      <c r="G1061" s="61"/>
      <c r="H1061" s="84"/>
      <c r="I1061" s="84"/>
      <c r="J1061" s="84"/>
    </row>
    <row r="1062" spans="1:10" ht="12.75">
      <c r="A1062" s="123" t="s">
        <v>178</v>
      </c>
      <c r="B1062" s="55" t="s">
        <v>179</v>
      </c>
      <c r="C1062" s="79"/>
      <c r="D1062" s="79"/>
      <c r="E1062" s="82"/>
      <c r="F1062" s="80"/>
      <c r="G1062" s="62"/>
      <c r="H1062" s="84"/>
      <c r="I1062" s="84"/>
      <c r="J1062" s="84"/>
    </row>
    <row r="1063" spans="1:10" ht="38.25">
      <c r="A1063" s="123"/>
      <c r="B1063" s="55" t="s">
        <v>180</v>
      </c>
      <c r="C1063" s="79"/>
      <c r="D1063" s="79"/>
      <c r="E1063" s="82"/>
      <c r="F1063" s="80"/>
      <c r="G1063" s="62"/>
      <c r="H1063" s="84"/>
      <c r="I1063" s="84"/>
      <c r="J1063" s="84"/>
    </row>
    <row r="1064" spans="1:10" ht="12.75">
      <c r="A1064" s="123"/>
      <c r="B1064" s="55" t="s">
        <v>164</v>
      </c>
      <c r="C1064" s="85" t="s">
        <v>820</v>
      </c>
      <c r="D1064" s="79">
        <v>20</v>
      </c>
      <c r="E1064" s="82">
        <v>13.07</v>
      </c>
      <c r="F1064" s="80">
        <f>D1064*E1064</f>
        <v>261.4</v>
      </c>
      <c r="G1064" s="62"/>
      <c r="H1064" s="84"/>
      <c r="I1064" s="84"/>
      <c r="J1064" s="84"/>
    </row>
    <row r="1065" spans="1:10" ht="12.75">
      <c r="A1065" s="123"/>
      <c r="B1065" s="55" t="s">
        <v>165</v>
      </c>
      <c r="C1065" s="85" t="s">
        <v>820</v>
      </c>
      <c r="D1065" s="79">
        <v>20</v>
      </c>
      <c r="E1065" s="82">
        <v>0.98</v>
      </c>
      <c r="F1065" s="80">
        <f>D1065*E1065*10</f>
        <v>196</v>
      </c>
      <c r="G1065" s="62"/>
      <c r="H1065" s="84"/>
      <c r="I1065" s="84"/>
      <c r="J1065" s="84"/>
    </row>
    <row r="1066" spans="1:10" ht="12.75">
      <c r="A1066" s="123" t="s">
        <v>181</v>
      </c>
      <c r="B1066" s="55" t="s">
        <v>182</v>
      </c>
      <c r="C1066" s="79"/>
      <c r="D1066" s="79"/>
      <c r="E1066" s="82"/>
      <c r="F1066" s="80"/>
      <c r="G1066" s="62"/>
      <c r="H1066" s="84"/>
      <c r="I1066" s="84"/>
      <c r="J1066" s="84"/>
    </row>
    <row r="1067" spans="1:10" ht="12.75">
      <c r="A1067" s="123"/>
      <c r="B1067" s="55" t="s">
        <v>183</v>
      </c>
      <c r="C1067" s="79"/>
      <c r="D1067" s="79"/>
      <c r="E1067" s="82"/>
      <c r="F1067" s="80"/>
      <c r="G1067" s="62"/>
      <c r="H1067" s="84"/>
      <c r="I1067" s="84"/>
      <c r="J1067" s="84"/>
    </row>
    <row r="1068" spans="1:10" ht="38.25">
      <c r="A1068" s="123"/>
      <c r="B1068" s="55" t="s">
        <v>184</v>
      </c>
      <c r="C1068" s="79"/>
      <c r="D1068" s="79"/>
      <c r="E1068" s="82"/>
      <c r="F1068" s="80"/>
      <c r="G1068" s="60"/>
      <c r="H1068" s="84"/>
      <c r="I1068" s="84"/>
      <c r="J1068" s="84"/>
    </row>
    <row r="1069" spans="1:10" ht="12.75">
      <c r="A1069" s="123"/>
      <c r="B1069" s="55" t="s">
        <v>164</v>
      </c>
      <c r="C1069" s="85" t="s">
        <v>820</v>
      </c>
      <c r="D1069" s="79">
        <v>50</v>
      </c>
      <c r="E1069" s="82">
        <v>46.13</v>
      </c>
      <c r="F1069" s="80">
        <f>D1069*E1069</f>
        <v>2306.5</v>
      </c>
      <c r="G1069" s="60"/>
      <c r="H1069" s="84"/>
      <c r="I1069" s="84"/>
      <c r="J1069" s="84"/>
    </row>
    <row r="1070" spans="1:10" ht="12.75">
      <c r="A1070" s="123"/>
      <c r="B1070" s="55" t="s">
        <v>165</v>
      </c>
      <c r="C1070" s="85" t="s">
        <v>820</v>
      </c>
      <c r="D1070" s="79">
        <v>50</v>
      </c>
      <c r="E1070" s="82">
        <v>1.96</v>
      </c>
      <c r="F1070" s="80">
        <f>D1070*E1070*10</f>
        <v>980</v>
      </c>
      <c r="G1070" s="60"/>
      <c r="H1070" s="84"/>
      <c r="I1070" s="84"/>
      <c r="J1070" s="84"/>
    </row>
    <row r="1071" spans="1:10" ht="12.75">
      <c r="A1071" s="123" t="s">
        <v>185</v>
      </c>
      <c r="B1071" s="55" t="s">
        <v>186</v>
      </c>
      <c r="C1071" s="79"/>
      <c r="D1071" s="79"/>
      <c r="E1071" s="82"/>
      <c r="F1071" s="80"/>
      <c r="G1071" s="60"/>
      <c r="H1071" s="84"/>
      <c r="I1071" s="84"/>
      <c r="J1071" s="84"/>
    </row>
    <row r="1072" spans="1:7" ht="12.75">
      <c r="A1072" s="123"/>
      <c r="B1072" s="55" t="s">
        <v>187</v>
      </c>
      <c r="C1072" s="79"/>
      <c r="D1072" s="79"/>
      <c r="E1072" s="82"/>
      <c r="F1072" s="80"/>
      <c r="G1072" s="60"/>
    </row>
    <row r="1073" spans="1:6" ht="63.75">
      <c r="A1073" s="123"/>
      <c r="B1073" s="55" t="s">
        <v>188</v>
      </c>
      <c r="C1073" s="85" t="s">
        <v>820</v>
      </c>
      <c r="D1073" s="79">
        <v>450</v>
      </c>
      <c r="E1073" s="82">
        <v>12</v>
      </c>
      <c r="F1073" s="80">
        <f>D1073*E1073</f>
        <v>5400</v>
      </c>
    </row>
    <row r="1074" spans="1:7" ht="12.75">
      <c r="A1074" s="123"/>
      <c r="B1074" s="55" t="s">
        <v>189</v>
      </c>
      <c r="C1074" s="79"/>
      <c r="D1074" s="79"/>
      <c r="E1074" s="82"/>
      <c r="F1074" s="80"/>
      <c r="G1074" s="51"/>
    </row>
    <row r="1075" spans="1:7" ht="63.75">
      <c r="A1075" s="123"/>
      <c r="B1075" s="55" t="s">
        <v>190</v>
      </c>
      <c r="C1075" s="85" t="s">
        <v>820</v>
      </c>
      <c r="D1075" s="79">
        <v>450</v>
      </c>
      <c r="E1075" s="82">
        <v>5</v>
      </c>
      <c r="F1075" s="80">
        <f>D1075*E1075</f>
        <v>2250</v>
      </c>
      <c r="G1075" s="47"/>
    </row>
    <row r="1076" spans="1:6" ht="38.25">
      <c r="A1076" s="123"/>
      <c r="B1076" s="55" t="s">
        <v>191</v>
      </c>
      <c r="C1076" s="79"/>
      <c r="D1076" s="79"/>
      <c r="E1076" s="82"/>
      <c r="F1076" s="80"/>
    </row>
    <row r="1077" spans="1:6" ht="12.75">
      <c r="A1077" s="123"/>
      <c r="B1077" s="55" t="s">
        <v>192</v>
      </c>
      <c r="C1077" s="79"/>
      <c r="D1077" s="79"/>
      <c r="E1077" s="82"/>
      <c r="F1077" s="80"/>
    </row>
    <row r="1078" spans="1:6" ht="12.75">
      <c r="A1078" s="123"/>
      <c r="B1078" s="55" t="s">
        <v>164</v>
      </c>
      <c r="C1078" s="85" t="s">
        <v>820</v>
      </c>
      <c r="D1078" s="79">
        <v>10</v>
      </c>
      <c r="E1078" s="82">
        <v>25.8</v>
      </c>
      <c r="F1078" s="80">
        <f>D1078*E1078</f>
        <v>258</v>
      </c>
    </row>
    <row r="1079" spans="1:6" ht="12.75">
      <c r="A1079" s="123"/>
      <c r="B1079" s="55" t="s">
        <v>165</v>
      </c>
      <c r="C1079" s="85" t="s">
        <v>820</v>
      </c>
      <c r="D1079" s="79">
        <v>10</v>
      </c>
      <c r="E1079" s="82">
        <v>0.8</v>
      </c>
      <c r="F1079" s="80">
        <f>D1079*E1079*10</f>
        <v>80</v>
      </c>
    </row>
    <row r="1080" spans="1:6" ht="25.5">
      <c r="A1080" s="123" t="s">
        <v>193</v>
      </c>
      <c r="B1080" s="55" t="s">
        <v>194</v>
      </c>
      <c r="C1080" s="79"/>
      <c r="D1080" s="79"/>
      <c r="E1080" s="82"/>
      <c r="F1080" s="80"/>
    </row>
    <row r="1081" spans="1:6" ht="12.75">
      <c r="A1081" s="123"/>
      <c r="B1081" s="55" t="s">
        <v>195</v>
      </c>
      <c r="C1081" s="79"/>
      <c r="D1081" s="79"/>
      <c r="E1081" s="82"/>
      <c r="F1081" s="80"/>
    </row>
    <row r="1082" spans="1:6" ht="51">
      <c r="A1082" s="123"/>
      <c r="B1082" s="55" t="s">
        <v>196</v>
      </c>
      <c r="C1082" s="85" t="s">
        <v>564</v>
      </c>
      <c r="D1082" s="79">
        <v>4</v>
      </c>
      <c r="E1082" s="82">
        <v>5.29</v>
      </c>
      <c r="F1082" s="80">
        <f>D1082*E1082</f>
        <v>21.16</v>
      </c>
    </row>
    <row r="1083" spans="1:6" ht="12.75">
      <c r="A1083" s="123"/>
      <c r="B1083" s="55" t="s">
        <v>197</v>
      </c>
      <c r="C1083" s="79"/>
      <c r="D1083" s="79"/>
      <c r="E1083" s="82"/>
      <c r="F1083" s="80"/>
    </row>
    <row r="1084" spans="1:6" ht="38.25">
      <c r="A1084" s="123"/>
      <c r="B1084" s="55" t="s">
        <v>198</v>
      </c>
      <c r="C1084" s="85" t="s">
        <v>564</v>
      </c>
      <c r="D1084" s="79">
        <v>10</v>
      </c>
      <c r="E1084" s="82">
        <v>0.16</v>
      </c>
      <c r="F1084" s="80">
        <f>D1084*E1084</f>
        <v>1.6</v>
      </c>
    </row>
    <row r="1085" spans="1:6" ht="12.75">
      <c r="A1085" s="123"/>
      <c r="B1085" s="55" t="s">
        <v>199</v>
      </c>
      <c r="C1085" s="79"/>
      <c r="D1085" s="79"/>
      <c r="E1085" s="82"/>
      <c r="F1085" s="80"/>
    </row>
    <row r="1086" spans="1:6" ht="51">
      <c r="A1086" s="123"/>
      <c r="B1086" s="55" t="s">
        <v>200</v>
      </c>
      <c r="C1086" s="85" t="s">
        <v>564</v>
      </c>
      <c r="D1086" s="79">
        <v>10</v>
      </c>
      <c r="E1086" s="82">
        <v>0.98</v>
      </c>
      <c r="F1086" s="80">
        <f>D1086*E1086</f>
        <v>9.8</v>
      </c>
    </row>
    <row r="1087" spans="1:6" ht="12.75">
      <c r="A1087" s="123" t="s">
        <v>201</v>
      </c>
      <c r="B1087" s="55" t="s">
        <v>202</v>
      </c>
      <c r="C1087" s="79"/>
      <c r="D1087" s="79"/>
      <c r="E1087" s="82"/>
      <c r="F1087" s="80"/>
    </row>
    <row r="1088" spans="1:6" ht="38.25">
      <c r="A1088" s="123"/>
      <c r="B1088" s="55" t="s">
        <v>203</v>
      </c>
      <c r="C1088" s="85" t="s">
        <v>564</v>
      </c>
      <c r="D1088" s="79">
        <v>1</v>
      </c>
      <c r="E1088" s="81">
        <v>186.57</v>
      </c>
      <c r="F1088" s="80">
        <f>D1088*E1088</f>
        <v>186.57</v>
      </c>
    </row>
    <row r="1089" spans="1:6" ht="12.75">
      <c r="A1089" s="116" t="s">
        <v>204</v>
      </c>
      <c r="B1089" s="55" t="s">
        <v>205</v>
      </c>
      <c r="C1089" s="79"/>
      <c r="D1089" s="79"/>
      <c r="E1089" s="81"/>
      <c r="F1089" s="80"/>
    </row>
    <row r="1090" spans="1:6" ht="12.75">
      <c r="A1090" s="116"/>
      <c r="B1090" s="55" t="s">
        <v>206</v>
      </c>
      <c r="C1090" s="79"/>
      <c r="D1090" s="79"/>
      <c r="E1090" s="81"/>
      <c r="F1090" s="80"/>
    </row>
    <row r="1091" spans="1:6" ht="25.5">
      <c r="A1091" s="116"/>
      <c r="B1091" s="55" t="s">
        <v>207</v>
      </c>
      <c r="C1091" s="85" t="s">
        <v>208</v>
      </c>
      <c r="D1091" s="79">
        <v>2</v>
      </c>
      <c r="E1091" s="81">
        <v>4.09</v>
      </c>
      <c r="F1091" s="80">
        <f>D1091*E1091*11</f>
        <v>89.97999999999999</v>
      </c>
    </row>
    <row r="1092" spans="1:6" ht="12.75">
      <c r="A1092" s="116" t="s">
        <v>209</v>
      </c>
      <c r="B1092" s="55" t="s">
        <v>210</v>
      </c>
      <c r="C1092" s="79"/>
      <c r="D1092" s="79"/>
      <c r="E1092" s="81"/>
      <c r="F1092" s="80"/>
    </row>
    <row r="1093" spans="1:6" ht="38.25">
      <c r="A1093" s="116"/>
      <c r="B1093" s="55" t="s">
        <v>211</v>
      </c>
      <c r="C1093" s="85" t="s">
        <v>564</v>
      </c>
      <c r="D1093" s="79">
        <v>16</v>
      </c>
      <c r="E1093" s="81">
        <v>2.36</v>
      </c>
      <c r="F1093" s="80">
        <f>D1093*E1093</f>
        <v>37.76</v>
      </c>
    </row>
    <row r="1094" spans="1:6" ht="12.75">
      <c r="A1094" s="117" t="s">
        <v>212</v>
      </c>
      <c r="B1094" s="55" t="s">
        <v>213</v>
      </c>
      <c r="C1094" s="79"/>
      <c r="D1094" s="79"/>
      <c r="E1094" s="81"/>
      <c r="F1094" s="80"/>
    </row>
    <row r="1095" spans="1:6" ht="140.25">
      <c r="A1095" s="118"/>
      <c r="B1095" s="55" t="s">
        <v>214</v>
      </c>
      <c r="C1095" s="85" t="s">
        <v>393</v>
      </c>
      <c r="D1095" s="79">
        <v>15</v>
      </c>
      <c r="E1095" s="81">
        <v>7.86</v>
      </c>
      <c r="F1095" s="80">
        <f>D1095*E1095</f>
        <v>117.9</v>
      </c>
    </row>
    <row r="1096" spans="1:6" ht="140.25">
      <c r="A1096" s="118"/>
      <c r="B1096" s="55" t="s">
        <v>215</v>
      </c>
      <c r="C1096" s="85" t="s">
        <v>393</v>
      </c>
      <c r="D1096" s="79">
        <v>15</v>
      </c>
      <c r="E1096" s="81">
        <v>3.07</v>
      </c>
      <c r="F1096" s="80">
        <f>D1096*E1096*10</f>
        <v>460.5</v>
      </c>
    </row>
    <row r="1097" spans="1:6" ht="12.75">
      <c r="A1097" s="118" t="s">
        <v>216</v>
      </c>
      <c r="B1097" s="55" t="s">
        <v>217</v>
      </c>
      <c r="C1097" s="79"/>
      <c r="D1097" s="79"/>
      <c r="E1097" s="81"/>
      <c r="F1097" s="80"/>
    </row>
    <row r="1098" spans="1:6" ht="25.5">
      <c r="A1098" s="118"/>
      <c r="B1098" s="55" t="s">
        <v>218</v>
      </c>
      <c r="C1098" s="85" t="s">
        <v>564</v>
      </c>
      <c r="D1098" s="79">
        <v>1</v>
      </c>
      <c r="E1098" s="81">
        <v>2400</v>
      </c>
      <c r="F1098" s="80">
        <f>D1098*E1098</f>
        <v>2400</v>
      </c>
    </row>
    <row r="1099" spans="1:6" ht="12.75">
      <c r="A1099" s="118"/>
      <c r="B1099" s="55" t="s">
        <v>219</v>
      </c>
      <c r="C1099" s="79"/>
      <c r="D1099" s="79"/>
      <c r="E1099" s="81"/>
      <c r="F1099" s="80"/>
    </row>
    <row r="1100" spans="1:6" ht="255">
      <c r="A1100" s="118"/>
      <c r="B1100" s="55" t="s">
        <v>220</v>
      </c>
      <c r="C1100" s="85" t="s">
        <v>820</v>
      </c>
      <c r="D1100" s="79">
        <v>200</v>
      </c>
      <c r="E1100" s="81">
        <v>7.75</v>
      </c>
      <c r="F1100" s="80">
        <f>D1100*E1100</f>
        <v>1550</v>
      </c>
    </row>
    <row r="1101" spans="1:6" ht="242.25">
      <c r="A1101" s="119"/>
      <c r="B1101" s="55" t="s">
        <v>221</v>
      </c>
      <c r="C1101" s="85" t="s">
        <v>820</v>
      </c>
      <c r="D1101" s="79">
        <v>200</v>
      </c>
      <c r="E1101" s="81">
        <v>0.92</v>
      </c>
      <c r="F1101" s="80">
        <f>D1101*E1101*30</f>
        <v>5520</v>
      </c>
    </row>
    <row r="1102" spans="1:6" ht="12.75">
      <c r="A1102" s="116" t="s">
        <v>222</v>
      </c>
      <c r="B1102" s="55" t="s">
        <v>223</v>
      </c>
      <c r="C1102" s="79"/>
      <c r="D1102" s="79"/>
      <c r="E1102" s="81"/>
      <c r="F1102" s="80"/>
    </row>
    <row r="1103" spans="1:6" ht="38.25">
      <c r="A1103" s="116"/>
      <c r="B1103" s="55" t="s">
        <v>224</v>
      </c>
      <c r="C1103" s="85" t="s">
        <v>225</v>
      </c>
      <c r="D1103" s="79">
        <v>1</v>
      </c>
      <c r="E1103" s="81">
        <v>2000</v>
      </c>
      <c r="F1103" s="80">
        <f>D1103*E1103</f>
        <v>2000</v>
      </c>
    </row>
    <row r="1104" spans="1:6" ht="12.75">
      <c r="A1104" s="116" t="s">
        <v>226</v>
      </c>
      <c r="B1104" s="55" t="s">
        <v>227</v>
      </c>
      <c r="C1104" s="79"/>
      <c r="D1104" s="79"/>
      <c r="E1104" s="81"/>
      <c r="F1104" s="80"/>
    </row>
    <row r="1105" spans="1:6" ht="89.25">
      <c r="A1105" s="116"/>
      <c r="B1105" s="55" t="s">
        <v>228</v>
      </c>
      <c r="C1105" s="85" t="s">
        <v>564</v>
      </c>
      <c r="D1105" s="79">
        <v>1</v>
      </c>
      <c r="E1105" s="81">
        <v>2000</v>
      </c>
      <c r="F1105" s="80">
        <f>D1105*E1105</f>
        <v>2000</v>
      </c>
    </row>
    <row r="1106" spans="1:6" ht="12.75">
      <c r="A1106" s="86"/>
      <c r="B1106" s="58"/>
      <c r="C1106" s="87"/>
      <c r="D1106" s="88"/>
      <c r="E1106" s="89"/>
      <c r="F1106" s="90"/>
    </row>
    <row r="1107" spans="1:6" ht="12.75">
      <c r="A1107" s="134" t="s">
        <v>229</v>
      </c>
      <c r="B1107" s="135"/>
      <c r="C1107" s="135"/>
      <c r="D1107" s="135"/>
      <c r="E1107" s="136"/>
      <c r="F1107" s="21">
        <f>SUM(F1042:F1105)</f>
        <v>31519.189999999995</v>
      </c>
    </row>
    <row r="1109" spans="1:7" ht="12.75">
      <c r="A1109" s="49"/>
      <c r="B1109" s="137"/>
      <c r="C1109" s="137"/>
      <c r="D1109" s="137"/>
      <c r="E1109" s="137"/>
      <c r="F1109" s="50"/>
      <c r="G1109" s="71"/>
    </row>
    <row r="1110" spans="1:6" ht="22.5" customHeight="1">
      <c r="A1110" s="111" t="s">
        <v>1449</v>
      </c>
      <c r="B1110" s="111"/>
      <c r="C1110" s="111"/>
      <c r="D1110" s="111"/>
      <c r="E1110" s="111"/>
      <c r="F1110" s="111"/>
    </row>
    <row r="1111" spans="1:16" ht="12.75">
      <c r="A1111" s="113" t="s">
        <v>230</v>
      </c>
      <c r="B1111" s="113"/>
      <c r="C1111" s="113"/>
      <c r="D1111" s="113"/>
      <c r="E1111" s="113"/>
      <c r="F1111" s="112">
        <f>F1034+F897+F228</f>
        <v>0</v>
      </c>
      <c r="G1111" s="49"/>
      <c r="H1111" s="49"/>
      <c r="I1111" s="49"/>
      <c r="J1111" s="49"/>
      <c r="K1111" s="49"/>
      <c r="L1111" s="49"/>
      <c r="M1111" s="49"/>
      <c r="N1111" s="49"/>
      <c r="O1111" s="49"/>
      <c r="P1111" s="49"/>
    </row>
    <row r="1112" spans="1:16" ht="12.75" customHeight="1">
      <c r="A1112" s="113"/>
      <c r="B1112" s="113"/>
      <c r="C1112" s="113"/>
      <c r="D1112" s="113"/>
      <c r="E1112" s="113"/>
      <c r="F1112" s="112"/>
      <c r="G1112" s="49"/>
      <c r="H1112" s="49"/>
      <c r="I1112" s="49"/>
      <c r="J1112" s="49"/>
      <c r="K1112" s="49"/>
      <c r="L1112" s="49"/>
      <c r="M1112" s="49"/>
      <c r="N1112" s="49"/>
      <c r="O1112" s="49"/>
      <c r="P1112" s="49"/>
    </row>
    <row r="1113" spans="1:16" ht="12.75">
      <c r="A1113" s="113"/>
      <c r="B1113" s="113"/>
      <c r="C1113" s="113"/>
      <c r="D1113" s="113"/>
      <c r="E1113" s="113"/>
      <c r="F1113" s="112"/>
      <c r="G1113" s="61"/>
      <c r="H1113" s="61"/>
      <c r="I1113" s="49"/>
      <c r="J1113" s="49"/>
      <c r="K1113" s="49"/>
      <c r="L1113" s="49"/>
      <c r="M1113" s="49"/>
      <c r="N1113" s="49"/>
      <c r="O1113" s="49"/>
      <c r="P1113" s="49"/>
    </row>
    <row r="1114" spans="1:17" ht="12.75">
      <c r="A1114" s="113" t="s">
        <v>237</v>
      </c>
      <c r="B1114" s="113"/>
      <c r="C1114" s="113"/>
      <c r="D1114" s="113"/>
      <c r="E1114" s="113"/>
      <c r="F1114" s="112">
        <f>F1107</f>
        <v>31519.189999999995</v>
      </c>
      <c r="G1114" s="61"/>
      <c r="H1114" s="61"/>
      <c r="I1114" s="49"/>
      <c r="J1114" s="49"/>
      <c r="K1114" s="49"/>
      <c r="L1114" s="49"/>
      <c r="M1114" s="49"/>
      <c r="N1114" s="49"/>
      <c r="O1114" s="49"/>
      <c r="P1114" s="49"/>
      <c r="Q1114" s="49"/>
    </row>
    <row r="1115" spans="1:17" ht="12.75" customHeight="1">
      <c r="A1115" s="113"/>
      <c r="B1115" s="113"/>
      <c r="C1115" s="113"/>
      <c r="D1115" s="113"/>
      <c r="E1115" s="113"/>
      <c r="F1115" s="112"/>
      <c r="G1115" s="61"/>
      <c r="H1115" s="61"/>
      <c r="I1115" s="49"/>
      <c r="J1115" s="49"/>
      <c r="K1115" s="49"/>
      <c r="L1115" s="49"/>
      <c r="M1115" s="49"/>
      <c r="N1115" s="49"/>
      <c r="O1115" s="49"/>
      <c r="P1115" s="49"/>
      <c r="Q1115" s="49"/>
    </row>
    <row r="1116" spans="1:17" ht="12.75">
      <c r="A1116" s="113"/>
      <c r="B1116" s="113"/>
      <c r="C1116" s="113"/>
      <c r="D1116" s="113"/>
      <c r="E1116" s="113"/>
      <c r="F1116" s="112"/>
      <c r="G1116" s="61"/>
      <c r="H1116" s="61"/>
      <c r="I1116" s="49"/>
      <c r="J1116" s="49"/>
      <c r="K1116" s="49"/>
      <c r="L1116" s="49"/>
      <c r="M1116" s="49"/>
      <c r="N1116" s="49"/>
      <c r="O1116" s="49"/>
      <c r="P1116" s="49"/>
      <c r="Q1116" s="49"/>
    </row>
    <row r="1117" spans="1:17" ht="12.75">
      <c r="A1117" s="110" t="s">
        <v>1450</v>
      </c>
      <c r="B1117" s="110"/>
      <c r="C1117" s="110"/>
      <c r="D1117" s="110"/>
      <c r="E1117" s="110"/>
      <c r="F1117" s="112">
        <f>F1114+F1111</f>
        <v>31519.189999999995</v>
      </c>
      <c r="G1117" s="61"/>
      <c r="H1117" s="61"/>
      <c r="I1117" s="49"/>
      <c r="J1117" s="49"/>
      <c r="K1117" s="49"/>
      <c r="L1117" s="49"/>
      <c r="M1117" s="49"/>
      <c r="N1117" s="49"/>
      <c r="O1117" s="49"/>
      <c r="P1117" s="49"/>
      <c r="Q1117" s="49"/>
    </row>
    <row r="1118" spans="1:17" ht="12.75">
      <c r="A1118" s="110"/>
      <c r="B1118" s="110"/>
      <c r="C1118" s="110"/>
      <c r="D1118" s="110"/>
      <c r="E1118" s="110"/>
      <c r="F1118" s="112"/>
      <c r="G1118" s="61"/>
      <c r="H1118" s="61"/>
      <c r="I1118" s="49"/>
      <c r="J1118" s="49"/>
      <c r="K1118" s="49"/>
      <c r="L1118" s="49"/>
      <c r="M1118" s="49"/>
      <c r="N1118" s="49"/>
      <c r="O1118" s="49"/>
      <c r="P1118" s="49"/>
      <c r="Q1118" s="49"/>
    </row>
    <row r="1119" spans="1:18" ht="12.75">
      <c r="A1119" s="61"/>
      <c r="B1119" s="91"/>
      <c r="C1119" s="91"/>
      <c r="D1119" s="91"/>
      <c r="E1119" s="91"/>
      <c r="F1119" s="91"/>
      <c r="G1119" s="60"/>
      <c r="H1119" s="60"/>
      <c r="I1119" s="61"/>
      <c r="J1119" s="49"/>
      <c r="K1119" s="49"/>
      <c r="L1119" s="49"/>
      <c r="M1119" s="49"/>
      <c r="N1119" s="49"/>
      <c r="O1119" s="49"/>
      <c r="P1119" s="49"/>
      <c r="Q1119" s="49"/>
      <c r="R1119" s="49"/>
    </row>
    <row r="1120" spans="1:18" ht="12.75">
      <c r="A1120" s="61"/>
      <c r="B1120" s="91"/>
      <c r="C1120" s="91"/>
      <c r="D1120" s="91"/>
      <c r="E1120" s="91"/>
      <c r="F1120" s="91"/>
      <c r="G1120" s="60"/>
      <c r="H1120" s="60"/>
      <c r="I1120" s="61"/>
      <c r="J1120" s="49"/>
      <c r="K1120" s="49"/>
      <c r="L1120" s="49"/>
      <c r="M1120" s="49"/>
      <c r="N1120" s="49"/>
      <c r="O1120" s="49"/>
      <c r="P1120" s="49"/>
      <c r="Q1120" s="49"/>
      <c r="R1120" s="49"/>
    </row>
    <row r="1121" spans="1:18" ht="12.75">
      <c r="A1121" s="92" t="s">
        <v>231</v>
      </c>
      <c r="B1121" s="106"/>
      <c r="C1121" s="91"/>
      <c r="D1121" s="91"/>
      <c r="E1121" s="91"/>
      <c r="F1121" s="91"/>
      <c r="G1121" s="60"/>
      <c r="H1121" s="60"/>
      <c r="I1121" s="61"/>
      <c r="J1121" s="49"/>
      <c r="K1121" s="49"/>
      <c r="L1121" s="49"/>
      <c r="M1121" s="49"/>
      <c r="N1121" s="49"/>
      <c r="O1121" s="49"/>
      <c r="P1121" s="49"/>
      <c r="Q1121" s="49"/>
      <c r="R1121" s="49"/>
    </row>
    <row r="1122" spans="1:18" ht="12.75">
      <c r="A1122" s="48"/>
      <c r="B1122" s="91"/>
      <c r="C1122" s="91"/>
      <c r="D1122" s="91"/>
      <c r="E1122" s="91"/>
      <c r="F1122" s="91"/>
      <c r="G1122" s="60"/>
      <c r="H1122" s="60"/>
      <c r="I1122" s="61"/>
      <c r="J1122" s="49"/>
      <c r="K1122" s="49"/>
      <c r="L1122" s="49"/>
      <c r="M1122" s="49"/>
      <c r="N1122" s="49"/>
      <c r="O1122" s="49"/>
      <c r="P1122" s="49"/>
      <c r="Q1122" s="49"/>
      <c r="R1122" s="49"/>
    </row>
    <row r="1123" spans="1:18" ht="12.75" customHeight="1">
      <c r="A1123" s="93" t="s">
        <v>232</v>
      </c>
      <c r="B1123" s="94"/>
      <c r="C1123" s="91"/>
      <c r="D1123" s="91"/>
      <c r="E1123" s="91"/>
      <c r="F1123" s="91"/>
      <c r="G1123" s="60"/>
      <c r="H1123" s="60"/>
      <c r="I1123" s="61"/>
      <c r="J1123" s="49"/>
      <c r="K1123" s="49"/>
      <c r="L1123" s="49"/>
      <c r="M1123" s="49"/>
      <c r="N1123" s="49"/>
      <c r="O1123" s="49"/>
      <c r="P1123" s="49"/>
      <c r="Q1123" s="49"/>
      <c r="R1123" s="49"/>
    </row>
    <row r="1124" spans="1:18" ht="12.75" customHeight="1">
      <c r="A1124" s="95"/>
      <c r="B1124" s="96"/>
      <c r="C1124" s="96"/>
      <c r="D1124" s="96"/>
      <c r="E1124" s="96"/>
      <c r="F1124" s="96"/>
      <c r="I1124" s="49"/>
      <c r="J1124" s="49"/>
      <c r="K1124" s="49"/>
      <c r="L1124" s="49"/>
      <c r="M1124" s="49"/>
      <c r="N1124" s="49"/>
      <c r="O1124" s="49"/>
      <c r="P1124" s="49"/>
      <c r="Q1124" s="49"/>
      <c r="R1124" s="49"/>
    </row>
    <row r="1125" spans="1:18" ht="12.75" customHeight="1">
      <c r="A1125" s="93" t="s">
        <v>233</v>
      </c>
      <c r="B1125" s="97"/>
      <c r="C1125" s="97"/>
      <c r="D1125" s="97"/>
      <c r="E1125" s="97"/>
      <c r="F1125" s="97"/>
      <c r="I1125" s="49"/>
      <c r="J1125" s="49"/>
      <c r="K1125" s="49"/>
      <c r="L1125" s="49"/>
      <c r="M1125" s="49"/>
      <c r="N1125" s="49"/>
      <c r="O1125" s="49"/>
      <c r="P1125" s="49"/>
      <c r="Q1125" s="49"/>
      <c r="R1125" s="49"/>
    </row>
    <row r="1126" spans="1:18" ht="12.75" customHeight="1">
      <c r="A1126" s="98"/>
      <c r="B1126" s="96"/>
      <c r="C1126" s="96"/>
      <c r="D1126" s="96"/>
      <c r="E1126" s="96"/>
      <c r="F1126" s="96"/>
      <c r="I1126" s="49"/>
      <c r="J1126" s="49"/>
      <c r="K1126" s="49"/>
      <c r="L1126" s="49"/>
      <c r="M1126" s="49"/>
      <c r="N1126" s="49"/>
      <c r="O1126" s="49"/>
      <c r="P1126" s="49"/>
      <c r="Q1126" s="49"/>
      <c r="R1126" s="49"/>
    </row>
    <row r="1127" spans="1:18" ht="12.75" customHeight="1">
      <c r="A1127" s="93" t="s">
        <v>234</v>
      </c>
      <c r="B1127" s="99"/>
      <c r="C1127" s="52"/>
      <c r="D1127" s="46"/>
      <c r="E1127" s="100"/>
      <c r="F1127" s="101"/>
      <c r="I1127" s="49"/>
      <c r="J1127" s="49"/>
      <c r="K1127" s="49"/>
      <c r="L1127" s="49"/>
      <c r="M1127" s="49"/>
      <c r="N1127" s="49"/>
      <c r="O1127" s="49"/>
      <c r="P1127" s="49"/>
      <c r="Q1127" s="49"/>
      <c r="R1127" s="49"/>
    </row>
    <row r="1128" spans="1:18" ht="12.75" customHeight="1">
      <c r="A1128" s="93"/>
      <c r="B1128" s="96"/>
      <c r="C1128" s="96"/>
      <c r="D1128" s="96"/>
      <c r="E1128" s="96"/>
      <c r="F1128" s="96"/>
      <c r="I1128" s="49"/>
      <c r="J1128" s="49"/>
      <c r="K1128" s="49"/>
      <c r="L1128" s="49"/>
      <c r="M1128" s="49"/>
      <c r="N1128" s="49"/>
      <c r="O1128" s="49"/>
      <c r="P1128" s="49"/>
      <c r="Q1128" s="49"/>
      <c r="R1128" s="49"/>
    </row>
    <row r="1129" spans="1:18" ht="12.75" customHeight="1">
      <c r="A1129" s="93" t="s">
        <v>235</v>
      </c>
      <c r="B1129" s="102"/>
      <c r="C1129" s="102"/>
      <c r="D1129" s="102"/>
      <c r="E1129" s="103"/>
      <c r="F1129" s="104"/>
      <c r="I1129" s="49"/>
      <c r="J1129" s="49"/>
      <c r="K1129" s="49"/>
      <c r="L1129" s="49"/>
      <c r="M1129" s="49"/>
      <c r="N1129" s="49"/>
      <c r="O1129" s="49"/>
      <c r="P1129" s="49"/>
      <c r="Q1129" s="49"/>
      <c r="R1129" s="49"/>
    </row>
    <row r="1130" spans="1:18" ht="12.75" customHeight="1">
      <c r="A1130" s="93"/>
      <c r="B1130" s="102"/>
      <c r="C1130" s="102"/>
      <c r="D1130" s="102"/>
      <c r="E1130" s="103"/>
      <c r="F1130" s="104"/>
      <c r="I1130" s="49"/>
      <c r="J1130" s="49"/>
      <c r="K1130" s="49"/>
      <c r="L1130" s="49"/>
      <c r="M1130" s="49"/>
      <c r="N1130" s="49"/>
      <c r="O1130" s="49"/>
      <c r="P1130" s="49"/>
      <c r="Q1130" s="49"/>
      <c r="R1130" s="49"/>
    </row>
    <row r="1131" spans="1:18" ht="12.75" customHeight="1">
      <c r="A1131" s="93" t="s">
        <v>234</v>
      </c>
      <c r="B1131" s="71"/>
      <c r="C1131" s="42"/>
      <c r="D1131" s="42"/>
      <c r="E1131" s="103"/>
      <c r="F1131" s="104"/>
      <c r="I1131" s="49"/>
      <c r="J1131" s="49"/>
      <c r="K1131" s="49"/>
      <c r="L1131" s="49"/>
      <c r="M1131" s="49"/>
      <c r="N1131" s="49"/>
      <c r="O1131" s="49"/>
      <c r="P1131" s="49"/>
      <c r="Q1131" s="49"/>
      <c r="R1131" s="49"/>
    </row>
    <row r="1132" spans="1:18" ht="12.75" customHeight="1">
      <c r="A1132" s="93"/>
      <c r="B1132" s="71"/>
      <c r="C1132" s="42"/>
      <c r="D1132" s="42"/>
      <c r="E1132" s="103"/>
      <c r="F1132" s="104"/>
      <c r="I1132" s="49"/>
      <c r="J1132" s="49"/>
      <c r="K1132" s="49"/>
      <c r="L1132" s="49"/>
      <c r="M1132" s="49"/>
      <c r="N1132" s="49"/>
      <c r="O1132" s="49"/>
      <c r="P1132" s="49"/>
      <c r="Q1132" s="49"/>
      <c r="R1132" s="49"/>
    </row>
    <row r="1133" spans="1:18" ht="12.75" customHeight="1">
      <c r="A1133" s="2" t="s">
        <v>234</v>
      </c>
      <c r="B1133" s="71"/>
      <c r="C1133" s="42"/>
      <c r="D1133" s="42"/>
      <c r="E1133" s="103"/>
      <c r="F1133" s="104"/>
      <c r="I1133" s="49"/>
      <c r="J1133" s="49"/>
      <c r="K1133" s="49"/>
      <c r="L1133" s="49"/>
      <c r="M1133" s="49"/>
      <c r="N1133" s="49"/>
      <c r="O1133" s="49"/>
      <c r="P1133" s="49"/>
      <c r="Q1133" s="49"/>
      <c r="R1133" s="49"/>
    </row>
    <row r="1134" spans="1:18" ht="12.75">
      <c r="A1134" s="105"/>
      <c r="B1134" s="71"/>
      <c r="C1134" s="42"/>
      <c r="D1134" s="42"/>
      <c r="E1134" s="103"/>
      <c r="F1134" s="104"/>
      <c r="I1134" s="49"/>
      <c r="J1134" s="49"/>
      <c r="K1134" s="49"/>
      <c r="L1134" s="49"/>
      <c r="M1134" s="49"/>
      <c r="N1134" s="49"/>
      <c r="O1134" s="49"/>
      <c r="P1134" s="49"/>
      <c r="Q1134" s="49"/>
      <c r="R1134" s="49"/>
    </row>
    <row r="1135" spans="1:18" ht="12.75">
      <c r="A1135" s="105"/>
      <c r="B1135" s="71"/>
      <c r="C1135" s="42"/>
      <c r="D1135" s="42"/>
      <c r="E1135" s="103"/>
      <c r="F1135" s="104"/>
      <c r="I1135" s="49"/>
      <c r="J1135" s="49"/>
      <c r="K1135" s="49"/>
      <c r="L1135" s="49"/>
      <c r="M1135" s="49"/>
      <c r="N1135" s="49"/>
      <c r="O1135" s="49"/>
      <c r="P1135" s="49"/>
      <c r="Q1135" s="49"/>
      <c r="R1135" s="49"/>
    </row>
    <row r="1136" spans="1:18" ht="12.75">
      <c r="A1136" s="105"/>
      <c r="B1136" s="71"/>
      <c r="C1136" s="42"/>
      <c r="D1136" s="42"/>
      <c r="E1136" s="103"/>
      <c r="F1136" s="104"/>
      <c r="I1136" s="49"/>
      <c r="J1136" s="49"/>
      <c r="K1136" s="49"/>
      <c r="L1136" s="49"/>
      <c r="M1136" s="49"/>
      <c r="N1136" s="49"/>
      <c r="O1136" s="49"/>
      <c r="P1136" s="49"/>
      <c r="Q1136" s="49"/>
      <c r="R1136" s="49"/>
    </row>
    <row r="1137" spans="1:18" ht="12.75">
      <c r="A1137" s="105"/>
      <c r="B1137" s="71"/>
      <c r="C1137" s="42"/>
      <c r="D1137" s="42"/>
      <c r="E1137" s="103"/>
      <c r="F1137" s="104"/>
      <c r="I1137" s="49"/>
      <c r="J1137" s="49"/>
      <c r="K1137" s="49"/>
      <c r="L1137" s="49"/>
      <c r="M1137" s="49"/>
      <c r="N1137" s="49"/>
      <c r="O1137" s="49"/>
      <c r="P1137" s="49"/>
      <c r="Q1137" s="49"/>
      <c r="R1137" s="49"/>
    </row>
    <row r="1138" spans="1:18" ht="12.75">
      <c r="A1138" s="105"/>
      <c r="B1138" s="71"/>
      <c r="C1138" s="42"/>
      <c r="D1138" s="42"/>
      <c r="E1138" s="103"/>
      <c r="F1138" s="104"/>
      <c r="I1138" s="49"/>
      <c r="J1138" s="49"/>
      <c r="K1138" s="49"/>
      <c r="L1138" s="49"/>
      <c r="M1138" s="49"/>
      <c r="N1138" s="49"/>
      <c r="O1138" s="49"/>
      <c r="P1138" s="49"/>
      <c r="Q1138" s="49"/>
      <c r="R1138" s="49"/>
    </row>
    <row r="1139" spans="1:18" ht="12.75">
      <c r="A1139" s="105"/>
      <c r="B1139" s="71"/>
      <c r="C1139" s="42"/>
      <c r="D1139" s="42"/>
      <c r="E1139" s="103"/>
      <c r="F1139" s="104"/>
      <c r="I1139" s="49"/>
      <c r="J1139" s="49"/>
      <c r="K1139" s="49"/>
      <c r="L1139" s="49"/>
      <c r="M1139" s="49"/>
      <c r="N1139" s="49"/>
      <c r="O1139" s="49"/>
      <c r="P1139" s="49"/>
      <c r="Q1139" s="49"/>
      <c r="R1139" s="49"/>
    </row>
    <row r="1140" spans="1:18" ht="12.75">
      <c r="A1140" s="105"/>
      <c r="B1140" s="71"/>
      <c r="C1140" s="42"/>
      <c r="D1140" s="42"/>
      <c r="E1140" s="103"/>
      <c r="F1140" s="104"/>
      <c r="I1140" s="49"/>
      <c r="J1140" s="49"/>
      <c r="K1140" s="49"/>
      <c r="L1140" s="49"/>
      <c r="M1140" s="49"/>
      <c r="N1140" s="49"/>
      <c r="O1140" s="49"/>
      <c r="P1140" s="49"/>
      <c r="Q1140" s="49"/>
      <c r="R1140" s="49"/>
    </row>
    <row r="1141" spans="1:18" ht="12.75">
      <c r="A1141" s="105"/>
      <c r="B1141" s="71"/>
      <c r="C1141" s="42"/>
      <c r="D1141" s="42"/>
      <c r="E1141" s="103"/>
      <c r="F1141" s="104"/>
      <c r="I1141" s="49"/>
      <c r="J1141" s="49"/>
      <c r="K1141" s="49"/>
      <c r="L1141" s="49"/>
      <c r="M1141" s="49"/>
      <c r="N1141" s="49"/>
      <c r="O1141" s="49"/>
      <c r="P1141" s="49"/>
      <c r="Q1141" s="49"/>
      <c r="R1141" s="49"/>
    </row>
    <row r="1142" spans="9:18" ht="12.75">
      <c r="I1142" s="49"/>
      <c r="J1142" s="49"/>
      <c r="K1142" s="49"/>
      <c r="L1142" s="49"/>
      <c r="M1142" s="49"/>
      <c r="N1142" s="49"/>
      <c r="O1142" s="49"/>
      <c r="P1142" s="49"/>
      <c r="Q1142" s="49"/>
      <c r="R1142" s="49"/>
    </row>
    <row r="1143" spans="9:18" ht="12.75">
      <c r="I1143" s="49"/>
      <c r="J1143" s="49"/>
      <c r="K1143" s="49"/>
      <c r="L1143" s="49"/>
      <c r="M1143" s="49"/>
      <c r="N1143" s="49"/>
      <c r="O1143" s="49"/>
      <c r="P1143" s="49"/>
      <c r="Q1143" s="49"/>
      <c r="R1143" s="49"/>
    </row>
    <row r="1144" spans="9:18" ht="12.75">
      <c r="I1144" s="49"/>
      <c r="J1144" s="49"/>
      <c r="K1144" s="49"/>
      <c r="L1144" s="49"/>
      <c r="M1144" s="49"/>
      <c r="N1144" s="49"/>
      <c r="O1144" s="49"/>
      <c r="P1144" s="49"/>
      <c r="Q1144" s="49"/>
      <c r="R1144" s="49"/>
    </row>
    <row r="1145" spans="9:18" ht="12.75">
      <c r="I1145" s="49"/>
      <c r="J1145" s="49"/>
      <c r="K1145" s="49"/>
      <c r="L1145" s="49"/>
      <c r="M1145" s="49"/>
      <c r="N1145" s="49"/>
      <c r="O1145" s="49"/>
      <c r="P1145" s="49"/>
      <c r="Q1145" s="49"/>
      <c r="R1145" s="49"/>
    </row>
    <row r="1146" spans="9:18" ht="12.75">
      <c r="I1146" s="49"/>
      <c r="J1146" s="49"/>
      <c r="K1146" s="49"/>
      <c r="L1146" s="49"/>
      <c r="M1146" s="49"/>
      <c r="N1146" s="49"/>
      <c r="O1146" s="49"/>
      <c r="P1146" s="49"/>
      <c r="Q1146" s="49"/>
      <c r="R1146" s="49"/>
    </row>
    <row r="1147" spans="9:18" ht="12.75">
      <c r="I1147" s="49"/>
      <c r="J1147" s="49"/>
      <c r="K1147" s="49"/>
      <c r="L1147" s="49"/>
      <c r="M1147" s="49"/>
      <c r="N1147" s="49"/>
      <c r="O1147" s="49"/>
      <c r="P1147" s="49"/>
      <c r="Q1147" s="49"/>
      <c r="R1147" s="49"/>
    </row>
    <row r="1148" spans="9:18" ht="12.75">
      <c r="I1148" s="49"/>
      <c r="J1148" s="49"/>
      <c r="K1148" s="49"/>
      <c r="L1148" s="49"/>
      <c r="M1148" s="49"/>
      <c r="N1148" s="49"/>
      <c r="O1148" s="49"/>
      <c r="P1148" s="49"/>
      <c r="Q1148" s="49"/>
      <c r="R1148" s="49"/>
    </row>
    <row r="1149" spans="9:18" ht="12.75">
      <c r="I1149" s="49"/>
      <c r="J1149" s="49"/>
      <c r="K1149" s="49"/>
      <c r="L1149" s="49"/>
      <c r="M1149" s="49"/>
      <c r="N1149" s="49"/>
      <c r="O1149" s="49"/>
      <c r="P1149" s="49"/>
      <c r="Q1149" s="49"/>
      <c r="R1149" s="49"/>
    </row>
    <row r="1150" spans="9:18" ht="12.75">
      <c r="I1150" s="49"/>
      <c r="J1150" s="49"/>
      <c r="K1150" s="49"/>
      <c r="L1150" s="49"/>
      <c r="M1150" s="49"/>
      <c r="N1150" s="49"/>
      <c r="O1150" s="49"/>
      <c r="P1150" s="49"/>
      <c r="Q1150" s="49"/>
      <c r="R1150" s="49"/>
    </row>
    <row r="1151" spans="9:18" ht="12.75">
      <c r="I1151" s="49"/>
      <c r="J1151" s="49"/>
      <c r="K1151" s="49"/>
      <c r="L1151" s="49"/>
      <c r="M1151" s="49"/>
      <c r="N1151" s="49"/>
      <c r="O1151" s="49"/>
      <c r="P1151" s="49"/>
      <c r="Q1151" s="49"/>
      <c r="R1151" s="49"/>
    </row>
    <row r="1152" spans="9:18" ht="12.75">
      <c r="I1152" s="49"/>
      <c r="J1152" s="49"/>
      <c r="K1152" s="49"/>
      <c r="L1152" s="49"/>
      <c r="M1152" s="49"/>
      <c r="N1152" s="49"/>
      <c r="O1152" s="49"/>
      <c r="P1152" s="49"/>
      <c r="Q1152" s="49"/>
      <c r="R1152" s="49"/>
    </row>
    <row r="1153" spans="9:18" ht="12.75">
      <c r="I1153" s="49"/>
      <c r="J1153" s="49"/>
      <c r="K1153" s="49"/>
      <c r="L1153" s="49"/>
      <c r="M1153" s="49"/>
      <c r="N1153" s="49"/>
      <c r="O1153" s="49"/>
      <c r="P1153" s="49"/>
      <c r="Q1153" s="49"/>
      <c r="R1153" s="49"/>
    </row>
    <row r="1154" spans="9:18" ht="12.75">
      <c r="I1154" s="49"/>
      <c r="J1154" s="49"/>
      <c r="K1154" s="49"/>
      <c r="L1154" s="49"/>
      <c r="M1154" s="49"/>
      <c r="N1154" s="49"/>
      <c r="O1154" s="49"/>
      <c r="P1154" s="49"/>
      <c r="Q1154" s="49"/>
      <c r="R1154" s="49"/>
    </row>
    <row r="1155" spans="9:18" ht="12.75">
      <c r="I1155" s="49"/>
      <c r="J1155" s="49"/>
      <c r="K1155" s="49"/>
      <c r="L1155" s="49"/>
      <c r="M1155" s="49"/>
      <c r="N1155" s="49"/>
      <c r="O1155" s="49"/>
      <c r="P1155" s="49"/>
      <c r="Q1155" s="49"/>
      <c r="R1155" s="49"/>
    </row>
    <row r="1156" spans="9:18" ht="12.75">
      <c r="I1156" s="49"/>
      <c r="J1156" s="49"/>
      <c r="K1156" s="49"/>
      <c r="L1156" s="49"/>
      <c r="M1156" s="49"/>
      <c r="N1156" s="49"/>
      <c r="O1156" s="49"/>
      <c r="P1156" s="49"/>
      <c r="Q1156" s="49"/>
      <c r="R1156" s="49"/>
    </row>
    <row r="1157" spans="9:18" ht="12.75">
      <c r="I1157" s="49"/>
      <c r="J1157" s="49"/>
      <c r="K1157" s="49"/>
      <c r="L1157" s="49"/>
      <c r="M1157" s="49"/>
      <c r="N1157" s="49"/>
      <c r="O1157" s="49"/>
      <c r="P1157" s="49"/>
      <c r="Q1157" s="49"/>
      <c r="R1157" s="49"/>
    </row>
    <row r="1158" spans="9:18" ht="12.75">
      <c r="I1158" s="49"/>
      <c r="J1158" s="49"/>
      <c r="K1158" s="49"/>
      <c r="L1158" s="49"/>
      <c r="M1158" s="49"/>
      <c r="N1158" s="49"/>
      <c r="O1158" s="49"/>
      <c r="P1158" s="49"/>
      <c r="Q1158" s="49"/>
      <c r="R1158" s="49"/>
    </row>
    <row r="1159" spans="9:18" ht="12.75">
      <c r="I1159" s="49"/>
      <c r="J1159" s="49"/>
      <c r="K1159" s="49"/>
      <c r="L1159" s="49"/>
      <c r="M1159" s="49"/>
      <c r="N1159" s="49"/>
      <c r="O1159" s="49"/>
      <c r="P1159" s="49"/>
      <c r="Q1159" s="49"/>
      <c r="R1159" s="49"/>
    </row>
    <row r="1160" spans="9:18" ht="12.75">
      <c r="I1160" s="49"/>
      <c r="J1160" s="49"/>
      <c r="K1160" s="49"/>
      <c r="L1160" s="49"/>
      <c r="M1160" s="49"/>
      <c r="N1160" s="49"/>
      <c r="O1160" s="49"/>
      <c r="P1160" s="49"/>
      <c r="Q1160" s="49"/>
      <c r="R1160" s="49"/>
    </row>
    <row r="1161" spans="9:18" ht="12.75">
      <c r="I1161" s="49"/>
      <c r="J1161" s="49"/>
      <c r="K1161" s="49"/>
      <c r="L1161" s="49"/>
      <c r="M1161" s="49"/>
      <c r="N1161" s="49"/>
      <c r="O1161" s="49"/>
      <c r="P1161" s="49"/>
      <c r="Q1161" s="49"/>
      <c r="R1161" s="49"/>
    </row>
    <row r="1162" spans="9:18" ht="12.75">
      <c r="I1162" s="49"/>
      <c r="J1162" s="49"/>
      <c r="K1162" s="49"/>
      <c r="L1162" s="49"/>
      <c r="M1162" s="49"/>
      <c r="N1162" s="49"/>
      <c r="O1162" s="49"/>
      <c r="P1162" s="49"/>
      <c r="Q1162" s="49"/>
      <c r="R1162" s="49"/>
    </row>
    <row r="1163" spans="9:18" ht="12.75">
      <c r="I1163" s="49"/>
      <c r="J1163" s="49"/>
      <c r="K1163" s="49"/>
      <c r="L1163" s="49"/>
      <c r="M1163" s="49"/>
      <c r="N1163" s="49"/>
      <c r="O1163" s="49"/>
      <c r="P1163" s="49"/>
      <c r="Q1163" s="49"/>
      <c r="R1163" s="49"/>
    </row>
    <row r="1164" spans="9:18" ht="12.75">
      <c r="I1164" s="49"/>
      <c r="J1164" s="49"/>
      <c r="K1164" s="49"/>
      <c r="L1164" s="49"/>
      <c r="M1164" s="49"/>
      <c r="N1164" s="49"/>
      <c r="O1164" s="49"/>
      <c r="P1164" s="49"/>
      <c r="Q1164" s="49"/>
      <c r="R1164" s="49"/>
    </row>
    <row r="1165" spans="9:18" ht="12.75">
      <c r="I1165" s="49"/>
      <c r="J1165" s="49"/>
      <c r="K1165" s="49"/>
      <c r="L1165" s="49"/>
      <c r="M1165" s="49"/>
      <c r="N1165" s="49"/>
      <c r="O1165" s="49"/>
      <c r="P1165" s="49"/>
      <c r="Q1165" s="49"/>
      <c r="R1165" s="49"/>
    </row>
    <row r="1166" spans="9:18" ht="12.75">
      <c r="I1166" s="49"/>
      <c r="J1166" s="49"/>
      <c r="K1166" s="49"/>
      <c r="L1166" s="49"/>
      <c r="M1166" s="49"/>
      <c r="N1166" s="49"/>
      <c r="O1166" s="49"/>
      <c r="P1166" s="49"/>
      <c r="Q1166" s="49"/>
      <c r="R1166" s="49"/>
    </row>
    <row r="1167" spans="9:18" ht="12.75">
      <c r="I1167" s="49"/>
      <c r="J1167" s="49"/>
      <c r="K1167" s="49"/>
      <c r="L1167" s="49"/>
      <c r="M1167" s="49"/>
      <c r="N1167" s="49"/>
      <c r="O1167" s="49"/>
      <c r="P1167" s="49"/>
      <c r="Q1167" s="49"/>
      <c r="R1167" s="49"/>
    </row>
    <row r="1168" spans="9:18" ht="12.75">
      <c r="I1168" s="49"/>
      <c r="J1168" s="49"/>
      <c r="K1168" s="49"/>
      <c r="L1168" s="49"/>
      <c r="M1168" s="49"/>
      <c r="N1168" s="49"/>
      <c r="O1168" s="49"/>
      <c r="P1168" s="49"/>
      <c r="Q1168" s="49"/>
      <c r="R1168" s="49"/>
    </row>
    <row r="1169" spans="9:18" ht="12.75">
      <c r="I1169" s="49"/>
      <c r="J1169" s="49"/>
      <c r="K1169" s="49"/>
      <c r="L1169" s="49"/>
      <c r="M1169" s="49"/>
      <c r="N1169" s="49"/>
      <c r="O1169" s="49"/>
      <c r="P1169" s="49"/>
      <c r="Q1169" s="49"/>
      <c r="R1169" s="49"/>
    </row>
    <row r="1170" spans="9:18" ht="12.75">
      <c r="I1170" s="49"/>
      <c r="J1170" s="49"/>
      <c r="K1170" s="49"/>
      <c r="L1170" s="49"/>
      <c r="M1170" s="49"/>
      <c r="N1170" s="49"/>
      <c r="O1170" s="49"/>
      <c r="P1170" s="49"/>
      <c r="Q1170" s="49"/>
      <c r="R1170" s="49"/>
    </row>
    <row r="1171" spans="9:18" ht="12.75">
      <c r="I1171" s="49"/>
      <c r="J1171" s="49"/>
      <c r="K1171" s="49"/>
      <c r="L1171" s="49"/>
      <c r="M1171" s="49"/>
      <c r="N1171" s="49"/>
      <c r="O1171" s="49"/>
      <c r="P1171" s="49"/>
      <c r="Q1171" s="49"/>
      <c r="R1171" s="49"/>
    </row>
    <row r="1172" spans="9:18" ht="12.75">
      <c r="I1172" s="49"/>
      <c r="J1172" s="49"/>
      <c r="K1172" s="49"/>
      <c r="L1172" s="49"/>
      <c r="M1172" s="49"/>
      <c r="N1172" s="49"/>
      <c r="O1172" s="49"/>
      <c r="P1172" s="49"/>
      <c r="Q1172" s="49"/>
      <c r="R1172" s="49"/>
    </row>
    <row r="1173" spans="9:18" ht="12.75">
      <c r="I1173" s="49"/>
      <c r="J1173" s="49"/>
      <c r="K1173" s="49"/>
      <c r="L1173" s="49"/>
      <c r="M1173" s="49"/>
      <c r="N1173" s="49"/>
      <c r="O1173" s="49"/>
      <c r="P1173" s="49"/>
      <c r="Q1173" s="49"/>
      <c r="R1173" s="49"/>
    </row>
    <row r="1174" spans="9:18" ht="12.75">
      <c r="I1174" s="49"/>
      <c r="J1174" s="49"/>
      <c r="K1174" s="49"/>
      <c r="L1174" s="49"/>
      <c r="M1174" s="49"/>
      <c r="N1174" s="49"/>
      <c r="O1174" s="49"/>
      <c r="P1174" s="49"/>
      <c r="Q1174" s="49"/>
      <c r="R1174" s="49"/>
    </row>
    <row r="1175" spans="9:18" ht="12.75">
      <c r="I1175" s="49"/>
      <c r="J1175" s="49"/>
      <c r="K1175" s="49"/>
      <c r="L1175" s="49"/>
      <c r="M1175" s="49"/>
      <c r="N1175" s="49"/>
      <c r="O1175" s="49"/>
      <c r="P1175" s="49"/>
      <c r="Q1175" s="49"/>
      <c r="R1175" s="49"/>
    </row>
    <row r="1176" spans="9:18" ht="12.75">
      <c r="I1176" s="49"/>
      <c r="J1176" s="49"/>
      <c r="K1176" s="49"/>
      <c r="L1176" s="49"/>
      <c r="M1176" s="49"/>
      <c r="N1176" s="49"/>
      <c r="O1176" s="49"/>
      <c r="P1176" s="49"/>
      <c r="Q1176" s="49"/>
      <c r="R1176" s="49"/>
    </row>
    <row r="1177" spans="9:18" ht="12.75">
      <c r="I1177" s="49"/>
      <c r="J1177" s="49"/>
      <c r="K1177" s="49"/>
      <c r="L1177" s="49"/>
      <c r="M1177" s="49"/>
      <c r="N1177" s="49"/>
      <c r="O1177" s="49"/>
      <c r="P1177" s="49"/>
      <c r="Q1177" s="49"/>
      <c r="R1177" s="49"/>
    </row>
    <row r="1178" spans="9:18" ht="12.75">
      <c r="I1178" s="49"/>
      <c r="J1178" s="49"/>
      <c r="K1178" s="49"/>
      <c r="L1178" s="49"/>
      <c r="M1178" s="49"/>
      <c r="N1178" s="49"/>
      <c r="O1178" s="49"/>
      <c r="P1178" s="49"/>
      <c r="Q1178" s="49"/>
      <c r="R1178" s="49"/>
    </row>
    <row r="1179" spans="9:18" ht="12.75">
      <c r="I1179" s="49"/>
      <c r="J1179" s="49"/>
      <c r="K1179" s="49"/>
      <c r="L1179" s="49"/>
      <c r="M1179" s="49"/>
      <c r="N1179" s="49"/>
      <c r="O1179" s="49"/>
      <c r="P1179" s="49"/>
      <c r="Q1179" s="49"/>
      <c r="R1179" s="49"/>
    </row>
    <row r="1180" spans="9:18" ht="12.75">
      <c r="I1180" s="49"/>
      <c r="J1180" s="49"/>
      <c r="K1180" s="49"/>
      <c r="L1180" s="49"/>
      <c r="M1180" s="49"/>
      <c r="N1180" s="49"/>
      <c r="O1180" s="49"/>
      <c r="P1180" s="49"/>
      <c r="Q1180" s="49"/>
      <c r="R1180" s="49"/>
    </row>
    <row r="1181" spans="9:18" ht="12.75">
      <c r="I1181" s="49"/>
      <c r="J1181" s="49"/>
      <c r="K1181" s="49"/>
      <c r="L1181" s="49"/>
      <c r="M1181" s="49"/>
      <c r="N1181" s="49"/>
      <c r="O1181" s="49"/>
      <c r="P1181" s="49"/>
      <c r="Q1181" s="49"/>
      <c r="R1181" s="49"/>
    </row>
    <row r="1182" spans="9:18" ht="12.75">
      <c r="I1182" s="49"/>
      <c r="J1182" s="49"/>
      <c r="K1182" s="49"/>
      <c r="L1182" s="49"/>
      <c r="M1182" s="49"/>
      <c r="N1182" s="49"/>
      <c r="O1182" s="49"/>
      <c r="P1182" s="49"/>
      <c r="Q1182" s="49"/>
      <c r="R1182" s="49"/>
    </row>
    <row r="1183" spans="9:18" ht="12.75">
      <c r="I1183" s="49"/>
      <c r="J1183" s="49"/>
      <c r="K1183" s="49"/>
      <c r="L1183" s="49"/>
      <c r="M1183" s="49"/>
      <c r="N1183" s="49"/>
      <c r="O1183" s="49"/>
      <c r="P1183" s="49"/>
      <c r="Q1183" s="49"/>
      <c r="R1183" s="49"/>
    </row>
    <row r="1184" spans="9:18" ht="12.75">
      <c r="I1184" s="49"/>
      <c r="J1184" s="49"/>
      <c r="K1184" s="49"/>
      <c r="L1184" s="49"/>
      <c r="M1184" s="49"/>
      <c r="N1184" s="49"/>
      <c r="O1184" s="49"/>
      <c r="P1184" s="49"/>
      <c r="Q1184" s="49"/>
      <c r="R1184" s="49"/>
    </row>
    <row r="1185" spans="9:18" ht="12.75">
      <c r="I1185" s="49"/>
      <c r="J1185" s="49"/>
      <c r="K1185" s="49"/>
      <c r="L1185" s="49"/>
      <c r="M1185" s="49"/>
      <c r="N1185" s="49"/>
      <c r="O1185" s="49"/>
      <c r="P1185" s="49"/>
      <c r="Q1185" s="49"/>
      <c r="R1185" s="49"/>
    </row>
    <row r="1186" spans="9:18" ht="12.75">
      <c r="I1186" s="49"/>
      <c r="J1186" s="49"/>
      <c r="K1186" s="49"/>
      <c r="L1186" s="49"/>
      <c r="M1186" s="49"/>
      <c r="N1186" s="49"/>
      <c r="O1186" s="49"/>
      <c r="P1186" s="49"/>
      <c r="Q1186" s="49"/>
      <c r="R1186" s="49"/>
    </row>
    <row r="1187" spans="9:18" ht="12.75">
      <c r="I1187" s="49"/>
      <c r="J1187" s="49"/>
      <c r="K1187" s="49"/>
      <c r="L1187" s="49"/>
      <c r="M1187" s="49"/>
      <c r="N1187" s="49"/>
      <c r="O1187" s="49"/>
      <c r="P1187" s="49"/>
      <c r="Q1187" s="49"/>
      <c r="R1187" s="49"/>
    </row>
    <row r="1188" spans="9:18" ht="12.75">
      <c r="I1188" s="49"/>
      <c r="J1188" s="49"/>
      <c r="K1188" s="49"/>
      <c r="L1188" s="49"/>
      <c r="M1188" s="49"/>
      <c r="N1188" s="49"/>
      <c r="O1188" s="49"/>
      <c r="P1188" s="49"/>
      <c r="Q1188" s="49"/>
      <c r="R1188" s="49"/>
    </row>
    <row r="1189" spans="9:18" ht="12.75">
      <c r="I1189" s="49"/>
      <c r="J1189" s="49"/>
      <c r="K1189" s="49"/>
      <c r="L1189" s="49"/>
      <c r="M1189" s="49"/>
      <c r="N1189" s="49"/>
      <c r="O1189" s="49"/>
      <c r="P1189" s="49"/>
      <c r="Q1189" s="49"/>
      <c r="R1189" s="49"/>
    </row>
    <row r="1190" spans="9:18" ht="12.75">
      <c r="I1190" s="49"/>
      <c r="J1190" s="49"/>
      <c r="K1190" s="49"/>
      <c r="L1190" s="49"/>
      <c r="M1190" s="49"/>
      <c r="N1190" s="49"/>
      <c r="O1190" s="49"/>
      <c r="P1190" s="49"/>
      <c r="Q1190" s="49"/>
      <c r="R1190" s="49"/>
    </row>
    <row r="1191" spans="9:18" ht="12.75">
      <c r="I1191" s="49"/>
      <c r="J1191" s="49"/>
      <c r="K1191" s="49"/>
      <c r="L1191" s="49"/>
      <c r="M1191" s="49"/>
      <c r="N1191" s="49"/>
      <c r="O1191" s="49"/>
      <c r="P1191" s="49"/>
      <c r="Q1191" s="49"/>
      <c r="R1191" s="49"/>
    </row>
    <row r="1192" spans="9:18" ht="12.75">
      <c r="I1192" s="49"/>
      <c r="J1192" s="49"/>
      <c r="K1192" s="49"/>
      <c r="L1192" s="49"/>
      <c r="M1192" s="49"/>
      <c r="N1192" s="49"/>
      <c r="O1192" s="49"/>
      <c r="P1192" s="49"/>
      <c r="Q1192" s="49"/>
      <c r="R1192" s="49"/>
    </row>
    <row r="1193" spans="9:18" ht="12.75">
      <c r="I1193" s="49"/>
      <c r="J1193" s="49"/>
      <c r="K1193" s="49"/>
      <c r="L1193" s="49"/>
      <c r="M1193" s="49"/>
      <c r="N1193" s="49"/>
      <c r="O1193" s="49"/>
      <c r="P1193" s="49"/>
      <c r="Q1193" s="49"/>
      <c r="R1193" s="49"/>
    </row>
    <row r="1194" spans="9:18" ht="12.75">
      <c r="I1194" s="49"/>
      <c r="J1194" s="49"/>
      <c r="K1194" s="49"/>
      <c r="L1194" s="49"/>
      <c r="M1194" s="49"/>
      <c r="N1194" s="49"/>
      <c r="O1194" s="49"/>
      <c r="P1194" s="49"/>
      <c r="Q1194" s="49"/>
      <c r="R1194" s="49"/>
    </row>
    <row r="1195" spans="9:18" ht="12.75">
      <c r="I1195" s="49"/>
      <c r="J1195" s="49"/>
      <c r="K1195" s="49"/>
      <c r="L1195" s="49"/>
      <c r="M1195" s="49"/>
      <c r="N1195" s="49"/>
      <c r="O1195" s="49"/>
      <c r="P1195" s="49"/>
      <c r="Q1195" s="49"/>
      <c r="R1195" s="49"/>
    </row>
    <row r="1196" spans="9:18" ht="12.75">
      <c r="I1196" s="49"/>
      <c r="J1196" s="49"/>
      <c r="K1196" s="49"/>
      <c r="L1196" s="49"/>
      <c r="M1196" s="49"/>
      <c r="N1196" s="49"/>
      <c r="O1196" s="49"/>
      <c r="P1196" s="49"/>
      <c r="Q1196" s="49"/>
      <c r="R1196" s="49"/>
    </row>
    <row r="1197" spans="9:18" ht="12.75">
      <c r="I1197" s="49"/>
      <c r="J1197" s="49"/>
      <c r="K1197" s="49"/>
      <c r="L1197" s="49"/>
      <c r="M1197" s="49"/>
      <c r="N1197" s="49"/>
      <c r="O1197" s="49"/>
      <c r="P1197" s="49"/>
      <c r="Q1197" s="49"/>
      <c r="R1197" s="49"/>
    </row>
    <row r="1198" spans="9:18" ht="12.75">
      <c r="I1198" s="49"/>
      <c r="J1198" s="49"/>
      <c r="K1198" s="49"/>
      <c r="L1198" s="49"/>
      <c r="M1198" s="49"/>
      <c r="N1198" s="49"/>
      <c r="O1198" s="49"/>
      <c r="P1198" s="49"/>
      <c r="Q1198" s="49"/>
      <c r="R1198" s="49"/>
    </row>
    <row r="1199" spans="9:18" ht="12.75">
      <c r="I1199" s="49"/>
      <c r="J1199" s="49"/>
      <c r="K1199" s="49"/>
      <c r="L1199" s="49"/>
      <c r="M1199" s="49"/>
      <c r="N1199" s="49"/>
      <c r="O1199" s="49"/>
      <c r="P1199" s="49"/>
      <c r="Q1199" s="49"/>
      <c r="R1199" s="49"/>
    </row>
    <row r="1200" spans="9:18" ht="12.75">
      <c r="I1200" s="49"/>
      <c r="J1200" s="49"/>
      <c r="K1200" s="49"/>
      <c r="L1200" s="49"/>
      <c r="M1200" s="49"/>
      <c r="N1200" s="49"/>
      <c r="O1200" s="49"/>
      <c r="P1200" s="49"/>
      <c r="Q1200" s="49"/>
      <c r="R1200" s="49"/>
    </row>
    <row r="1201" spans="9:18" ht="12.75">
      <c r="I1201" s="49"/>
      <c r="J1201" s="49"/>
      <c r="K1201" s="49"/>
      <c r="L1201" s="49"/>
      <c r="M1201" s="49"/>
      <c r="N1201" s="49"/>
      <c r="O1201" s="49"/>
      <c r="P1201" s="49"/>
      <c r="Q1201" s="49"/>
      <c r="R1201" s="49"/>
    </row>
    <row r="1202" spans="9:18" ht="12.75">
      <c r="I1202" s="49"/>
      <c r="J1202" s="49"/>
      <c r="K1202" s="49"/>
      <c r="L1202" s="49"/>
      <c r="M1202" s="49"/>
      <c r="N1202" s="49"/>
      <c r="O1202" s="49"/>
      <c r="P1202" s="49"/>
      <c r="Q1202" s="49"/>
      <c r="R1202" s="49"/>
    </row>
    <row r="1203" spans="9:18" ht="12.75">
      <c r="I1203" s="49"/>
      <c r="J1203" s="49"/>
      <c r="K1203" s="49"/>
      <c r="L1203" s="49"/>
      <c r="M1203" s="49"/>
      <c r="N1203" s="49"/>
      <c r="O1203" s="49"/>
      <c r="P1203" s="49"/>
      <c r="Q1203" s="49"/>
      <c r="R1203" s="49"/>
    </row>
    <row r="1204" spans="9:18" ht="12.75">
      <c r="I1204" s="49"/>
      <c r="J1204" s="49"/>
      <c r="K1204" s="49"/>
      <c r="L1204" s="49"/>
      <c r="M1204" s="49"/>
      <c r="N1204" s="49"/>
      <c r="O1204" s="49"/>
      <c r="P1204" s="49"/>
      <c r="Q1204" s="49"/>
      <c r="R1204" s="49"/>
    </row>
    <row r="1205" spans="9:18" ht="12.75">
      <c r="I1205" s="49"/>
      <c r="J1205" s="49"/>
      <c r="K1205" s="49"/>
      <c r="L1205" s="49"/>
      <c r="M1205" s="49"/>
      <c r="N1205" s="49"/>
      <c r="O1205" s="49"/>
      <c r="P1205" s="49"/>
      <c r="Q1205" s="49"/>
      <c r="R1205" s="49"/>
    </row>
    <row r="1206" spans="9:18" ht="12.75">
      <c r="I1206" s="49"/>
      <c r="J1206" s="49"/>
      <c r="K1206" s="49"/>
      <c r="L1206" s="49"/>
      <c r="M1206" s="49"/>
      <c r="N1206" s="49"/>
      <c r="O1206" s="49"/>
      <c r="P1206" s="49"/>
      <c r="Q1206" s="49"/>
      <c r="R1206" s="49"/>
    </row>
    <row r="1207" spans="9:18" ht="12.75">
      <c r="I1207" s="49"/>
      <c r="J1207" s="49"/>
      <c r="K1207" s="49"/>
      <c r="L1207" s="49"/>
      <c r="M1207" s="49"/>
      <c r="N1207" s="49"/>
      <c r="O1207" s="49"/>
      <c r="P1207" s="49"/>
      <c r="Q1207" s="49"/>
      <c r="R1207" s="49"/>
    </row>
    <row r="1208" spans="9:18" ht="12.75">
      <c r="I1208" s="49"/>
      <c r="J1208" s="49"/>
      <c r="K1208" s="49"/>
      <c r="L1208" s="49"/>
      <c r="M1208" s="49"/>
      <c r="N1208" s="49"/>
      <c r="O1208" s="49"/>
      <c r="P1208" s="49"/>
      <c r="Q1208" s="49"/>
      <c r="R1208" s="49"/>
    </row>
    <row r="1209" spans="9:18" ht="12.75">
      <c r="I1209" s="49"/>
      <c r="J1209" s="49"/>
      <c r="K1209" s="49"/>
      <c r="L1209" s="49"/>
      <c r="M1209" s="49"/>
      <c r="N1209" s="49"/>
      <c r="O1209" s="49"/>
      <c r="P1209" s="49"/>
      <c r="Q1209" s="49"/>
      <c r="R1209" s="49"/>
    </row>
    <row r="1210" spans="9:18" ht="12.75">
      <c r="I1210" s="49"/>
      <c r="J1210" s="49"/>
      <c r="K1210" s="49"/>
      <c r="L1210" s="49"/>
      <c r="M1210" s="49"/>
      <c r="N1210" s="49"/>
      <c r="O1210" s="49"/>
      <c r="P1210" s="49"/>
      <c r="Q1210" s="49"/>
      <c r="R1210" s="49"/>
    </row>
    <row r="1211" spans="9:18" ht="12.75">
      <c r="I1211" s="49"/>
      <c r="J1211" s="49"/>
      <c r="K1211" s="49"/>
      <c r="L1211" s="49"/>
      <c r="M1211" s="49"/>
      <c r="N1211" s="49"/>
      <c r="O1211" s="49"/>
      <c r="P1211" s="49"/>
      <c r="Q1211" s="49"/>
      <c r="R1211" s="49"/>
    </row>
    <row r="1212" spans="9:18" ht="12.75">
      <c r="I1212" s="49"/>
      <c r="J1212" s="49"/>
      <c r="K1212" s="49"/>
      <c r="L1212" s="49"/>
      <c r="M1212" s="49"/>
      <c r="N1212" s="49"/>
      <c r="O1212" s="49"/>
      <c r="P1212" s="49"/>
      <c r="Q1212" s="49"/>
      <c r="R1212" s="49"/>
    </row>
  </sheetData>
  <sheetProtection password="D23B" sheet="1" objects="1" scenarios="1" selectLockedCells="1"/>
  <mergeCells count="31">
    <mergeCell ref="B897:E897"/>
    <mergeCell ref="A1107:E1107"/>
    <mergeCell ref="B1109:E1109"/>
    <mergeCell ref="A1036:E1036"/>
    <mergeCell ref="A1062:A1065"/>
    <mergeCell ref="A1066:A1070"/>
    <mergeCell ref="A1071:A1079"/>
    <mergeCell ref="A1080:A1086"/>
    <mergeCell ref="A1087:A1088"/>
    <mergeCell ref="A1:F16"/>
    <mergeCell ref="A1043:A1045"/>
    <mergeCell ref="A1046:A1052"/>
    <mergeCell ref="B228:E228"/>
    <mergeCell ref="B1034:E1034"/>
    <mergeCell ref="A19:B19"/>
    <mergeCell ref="A1102:A1103"/>
    <mergeCell ref="A1104:A1105"/>
    <mergeCell ref="A1089:A1091"/>
    <mergeCell ref="A1092:A1093"/>
    <mergeCell ref="A1094:A1096"/>
    <mergeCell ref="A1097:A1101"/>
    <mergeCell ref="A1053:A1054"/>
    <mergeCell ref="A1055:A1057"/>
    <mergeCell ref="A1058:A1061"/>
    <mergeCell ref="A1117:E1118"/>
    <mergeCell ref="A1110:F1110"/>
    <mergeCell ref="F1114:F1116"/>
    <mergeCell ref="A1111:E1113"/>
    <mergeCell ref="A1114:E1116"/>
    <mergeCell ref="F1111:F1113"/>
    <mergeCell ref="F1117:F111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Station_05</dc:creator>
  <cp:keywords/>
  <dc:description/>
  <cp:lastModifiedBy>Wolfgang Obkircher</cp:lastModifiedBy>
  <cp:lastPrinted>2011-11-24T10:19:52Z</cp:lastPrinted>
  <dcterms:created xsi:type="dcterms:W3CDTF">2011-01-31T07:44:25Z</dcterms:created>
  <dcterms:modified xsi:type="dcterms:W3CDTF">2012-02-03T10:40:40Z</dcterms:modified>
  <cp:category/>
  <cp:version/>
  <cp:contentType/>
  <cp:contentStatus/>
</cp:coreProperties>
</file>