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8780" windowHeight="11895" activeTab="0"/>
  </bookViews>
  <sheets>
    <sheet name="Verzeichnis-Elenco" sheetId="1" r:id="rId1"/>
  </sheets>
  <definedNames>
    <definedName name="_xlnm.Print_Area" localSheetId="0">'Verzeichnis-Elenco'!$A:$G</definedName>
    <definedName name="_xlnm.Print_Titles" localSheetId="0">'Verzeichnis-Elenco'!$78:$78</definedName>
  </definedNames>
  <calcPr fullCalcOnLoad="1"/>
</workbook>
</file>

<file path=xl/sharedStrings.xml><?xml version="1.0" encoding="utf-8"?>
<sst xmlns="http://schemas.openxmlformats.org/spreadsheetml/2006/main" count="356" uniqueCount="263">
  <si>
    <t>N° ord.</t>
  </si>
  <si>
    <t>Codice Art.</t>
  </si>
  <si>
    <t>Descrizione</t>
  </si>
  <si>
    <t>Un. di mis.</t>
  </si>
  <si>
    <t>Quantità</t>
  </si>
  <si>
    <t>Prezzo unitario</t>
  </si>
  <si>
    <t>Importo</t>
  </si>
  <si>
    <t>Ampliamento rete telematica provinciale</t>
  </si>
  <si>
    <t>Lotto Ora - Salorno</t>
  </si>
  <si>
    <t>Erweiterung Landestelekommunikationsnetz</t>
  </si>
  <si>
    <t>Baulos Auer - Salurn</t>
  </si>
  <si>
    <t>LISTA DELLE CATEGORIE DI LAVORI E FORNITURE - (TESTO BREVE)</t>
  </si>
  <si>
    <t>VERZEICHNIS DER KATEGORIEN DER ARBEITEN UND LIEFERUNGEN - (KURZTEXT)</t>
  </si>
  <si>
    <t>Allegato 3 - lista delle lavorazioni e forniture</t>
  </si>
  <si>
    <t>Modulo dell'offerta</t>
  </si>
  <si>
    <t>Il sottoscritto ..............................................................................................................................................................</t>
  </si>
  <si>
    <t>nato a ..................................................................................il.............................................</t>
  </si>
  <si>
    <t>residente a ...................................................................... (......) Paese ............................</t>
  </si>
  <si>
    <t>Indirizzo...........................................................................................................................................................</t>
  </si>
  <si>
    <t>in qualità di (rappresentante legale)………………….. ...............................................................................................</t>
  </si>
  <si>
    <t>dell’impresa ..............................................................................................................................................</t>
  </si>
  <si>
    <t>con sede legale a.............................................................................................................................(...)</t>
  </si>
  <si>
    <t>la quale partecipa alla gara, come:</t>
  </si>
  <si>
    <t>A)</t>
  </si>
  <si>
    <t>£</t>
  </si>
  <si>
    <r>
      <t xml:space="preserve">impresa singola </t>
    </r>
    <r>
      <rPr>
        <sz val="8"/>
        <color indexed="8"/>
        <rFont val="Calibri"/>
        <family val="2"/>
      </rPr>
      <t>(</t>
    </r>
    <r>
      <rPr>
        <i/>
        <sz val="8"/>
        <color indexed="8"/>
        <rFont val="Calibri"/>
        <family val="2"/>
      </rPr>
      <t>non raggruppata con altre ditte</t>
    </r>
    <r>
      <rPr>
        <sz val="8"/>
        <color indexed="8"/>
        <rFont val="Calibri"/>
        <family val="2"/>
      </rPr>
      <t xml:space="preserve">)  </t>
    </r>
  </si>
  <si>
    <t>ovvero</t>
  </si>
  <si>
    <t>B)</t>
  </si>
  <si>
    <r>
      <t>impresa mandataria</t>
    </r>
    <r>
      <rPr>
        <sz val="8"/>
        <color indexed="8"/>
        <rFont val="Calibri"/>
        <family val="2"/>
      </rPr>
      <t xml:space="preserve"> (capogruppo) di </t>
    </r>
    <r>
      <rPr>
        <u val="single"/>
        <sz val="8"/>
        <color indexed="8"/>
        <rFont val="Calibri"/>
        <family val="2"/>
      </rPr>
      <t>una Riunione Temporanea di Imprese</t>
    </r>
    <r>
      <rPr>
        <sz val="8"/>
        <color indexed="8"/>
        <rFont val="Calibri"/>
        <family val="2"/>
      </rPr>
      <t xml:space="preserve"> (RTI) </t>
    </r>
  </si>
  <si>
    <t>dichiara</t>
  </si>
  <si>
    <r>
      <t xml:space="preserve">(PS qualora trattasi di contratto con corrispettivo da stipulare esclusivamente </t>
    </r>
    <r>
      <rPr>
        <b/>
        <i/>
        <u val="single"/>
        <sz val="8"/>
        <color indexed="8"/>
        <rFont val="Calibri"/>
        <family val="2"/>
      </rPr>
      <t>"a corpo"</t>
    </r>
    <r>
      <rPr>
        <b/>
        <i/>
        <sz val="8"/>
        <color indexed="8"/>
        <rFont val="Calibri"/>
        <family val="2"/>
      </rPr>
      <t>, altrimenti cancellare)</t>
    </r>
  </si>
  <si>
    <r>
      <t xml:space="preserve">di prendere atto che l'indicazione delle voci e delle quantità ivi riportata, non ha effetto sull'importo complessivo dell'offerta (pertanto non ha valore negoziale), essendo la valutazione dei lavori </t>
    </r>
    <r>
      <rPr>
        <u val="single"/>
        <sz val="8"/>
        <color indexed="8"/>
        <rFont val="Calibri"/>
        <family val="2"/>
      </rPr>
      <t>"a corpo"</t>
    </r>
    <r>
      <rPr>
        <sz val="8"/>
        <color indexed="8"/>
        <rFont val="Calibri"/>
        <family val="2"/>
      </rPr>
      <t xml:space="preserve"> effettuata secondo le specificazioni date nella descrizione dei lavori stessi, nonché secondo le risultanze degli elaborati grafici e di ogni altro allegato progettuale; e che il corrispettivo convenuto per i lavori a corpo resta fisso e invariabile senza che possa essere invocata dalle parti contraenti alcuna modifica delle quantità e delle qualità delle prestazioni.</t>
    </r>
  </si>
  <si>
    <r>
      <t xml:space="preserve">(PS qualora trattasi di contratto con corrispettivo da stipulare </t>
    </r>
    <r>
      <rPr>
        <b/>
        <i/>
        <u val="single"/>
        <sz val="8"/>
        <color indexed="8"/>
        <rFont val="Calibri"/>
        <family val="2"/>
      </rPr>
      <t>"parte a corpo e parte a misura"</t>
    </r>
    <r>
      <rPr>
        <b/>
        <i/>
        <sz val="8"/>
        <color indexed="8"/>
        <rFont val="Calibri"/>
        <family val="2"/>
      </rPr>
      <t xml:space="preserve">  altrimenti cancellare)</t>
    </r>
  </si>
  <si>
    <r>
      <t xml:space="preserve">di prendere atto che l'indicazione delle voci e delle quantità ivi riportata, relativamente alla parte dei lavori e delle forniture convenute </t>
    </r>
    <r>
      <rPr>
        <u val="single"/>
        <sz val="8"/>
        <color indexed="8"/>
        <rFont val="Calibri"/>
        <family val="2"/>
      </rPr>
      <t>"a corpo"</t>
    </r>
    <r>
      <rPr>
        <sz val="8"/>
        <color indexed="8"/>
        <rFont val="Calibri"/>
        <family val="2"/>
      </rPr>
      <t>, non ha effetto sull'importo complessivo dell'offerta (pertanto non ha valore negoziale), essendo il prezzo, determinato attraverso la stessa, per la suddetta parte contrattuale "a corpo", fisso ed invariabile (il prezzo convenuto non può essere modificato sulla base della verifica delle quantità o della qualità della prestazione) ai sensi degli artt. 53, comma 4, e 82, comma 3, del D.Lgs. n. 163/06.</t>
    </r>
  </si>
  <si>
    <t>51.01.01.01</t>
  </si>
  <si>
    <t>Operaio alt. spec.</t>
  </si>
  <si>
    <t>h</t>
  </si>
  <si>
    <t>51.01.01.02</t>
  </si>
  <si>
    <t>Operaio specializzato</t>
  </si>
  <si>
    <t>51.01.01.03</t>
  </si>
  <si>
    <t>Operaio qualificato</t>
  </si>
  <si>
    <t>51.02.01.14A</t>
  </si>
  <si>
    <t>portata fino a 4,0 t</t>
  </si>
  <si>
    <t>51.02.01.14D</t>
  </si>
  <si>
    <t>portata oltre 10,50 fino a 14,0 t</t>
  </si>
  <si>
    <t>51.02.02.01A</t>
  </si>
  <si>
    <t>fino a 36 kW (48 HP)</t>
  </si>
  <si>
    <t>51.02.02.01C</t>
  </si>
  <si>
    <t>da 51 a 76 kW (69 - 102 HP)</t>
  </si>
  <si>
    <t>51.02.02.01D</t>
  </si>
  <si>
    <t>da 77 a 101 kW (103 - 136 HP)</t>
  </si>
  <si>
    <t>51.02.03.10B</t>
  </si>
  <si>
    <t>medio, peso oltre 8,00 fino a 12,0 t</t>
  </si>
  <si>
    <t>51.03.01.01</t>
  </si>
  <si>
    <t>Trasporto di 1 m3 di materiali sciolti</t>
  </si>
  <si>
    <t>km</t>
  </si>
  <si>
    <t>*51.04.14.08</t>
  </si>
  <si>
    <t>Conglomerato preconfezionato, classe di consistenza S5 C 12/15</t>
  </si>
  <si>
    <t>m3</t>
  </si>
  <si>
    <t>SOMMA CATEGORIA PRINCIPALE 51</t>
  </si>
  <si>
    <t>53.05.01.01A</t>
  </si>
  <si>
    <t>per spessori di pavimentazione fino a 10,00 cm</t>
  </si>
  <si>
    <t>m</t>
  </si>
  <si>
    <t>53.05.01.01B</t>
  </si>
  <si>
    <t>per spessori di pavimentazione oltre 10,0 cm  fino a 20,00 cm</t>
  </si>
  <si>
    <t>53.10.01.01</t>
  </si>
  <si>
    <t>Rimozione di paracarri</t>
  </si>
  <si>
    <t>nr</t>
  </si>
  <si>
    <t>53.10.02.01</t>
  </si>
  <si>
    <t>Rimozione di segnali stradali</t>
  </si>
  <si>
    <t>53.10.03.01B</t>
  </si>
  <si>
    <t>barriera senza corrimano</t>
  </si>
  <si>
    <t>53.10.10.01A</t>
  </si>
  <si>
    <t>chiusini e caditoie stradali</t>
  </si>
  <si>
    <t>53.10.12.01B</t>
  </si>
  <si>
    <t>cordonate in calcestruzzo</t>
  </si>
  <si>
    <t>53.11.01.01</t>
  </si>
  <si>
    <t>Rimessa in opera di paracarri</t>
  </si>
  <si>
    <t>53.11.02.01</t>
  </si>
  <si>
    <t>Rimessa in opera di segnali stradali nei luoghi indicati dalla DL</t>
  </si>
  <si>
    <t>53.11.03.01B</t>
  </si>
  <si>
    <t>53.11.10.01</t>
  </si>
  <si>
    <t>Rimessa in opera di chiusini e caditoie stradali</t>
  </si>
  <si>
    <t>53.11.12.01B</t>
  </si>
  <si>
    <t>in calcestruzzo</t>
  </si>
  <si>
    <t>*53.15.01.01</t>
  </si>
  <si>
    <t xml:space="preserve">Rilievo georeferenziato della tratta </t>
  </si>
  <si>
    <t>SOMMA CATEGORIA PRINCIPALE 53</t>
  </si>
  <si>
    <t>54.01.02.01A</t>
  </si>
  <si>
    <t>con caricamento su mezzo e con trasporto</t>
  </si>
  <si>
    <t>54.01.02.05</t>
  </si>
  <si>
    <t>Estrazione di massi in scavi a sezione</t>
  </si>
  <si>
    <t>54.02.07.11B</t>
  </si>
  <si>
    <t>superficie "A" :  oltre 0,04 fino a 0,25 m2</t>
  </si>
  <si>
    <t>54.02.10.02G</t>
  </si>
  <si>
    <t>D = Ø 62 mm</t>
  </si>
  <si>
    <t>cm</t>
  </si>
  <si>
    <t>54.02.10.02N</t>
  </si>
  <si>
    <t>D = Ø 162 mm</t>
  </si>
  <si>
    <t>54.02.20.03A</t>
  </si>
  <si>
    <t>spessore di pavimentazione fino a 10 cm</t>
  </si>
  <si>
    <t>m2</t>
  </si>
  <si>
    <t>54.02.20.03B</t>
  </si>
  <si>
    <t>spessore  di pavimentazione oltre 10 cm fino a 20 cm</t>
  </si>
  <si>
    <t>54.10.02.05A</t>
  </si>
  <si>
    <t>per opere sensibili a cedimenti</t>
  </si>
  <si>
    <t>54.10.02.10</t>
  </si>
  <si>
    <t>Posa in opera di sabbia lavata</t>
  </si>
  <si>
    <t>54.16.03.01B</t>
  </si>
  <si>
    <t>spessore finito: 40 cm</t>
  </si>
  <si>
    <t>54.20.10.01</t>
  </si>
  <si>
    <t>Materiale drenante senza stratificazioni</t>
  </si>
  <si>
    <t>54.20.10.01B</t>
  </si>
  <si>
    <t>fuso granulometrico (mm) 35/70</t>
  </si>
  <si>
    <t>54.30.01.01A</t>
  </si>
  <si>
    <t>con mezzo meccanico</t>
  </si>
  <si>
    <t>54.30.05.01A</t>
  </si>
  <si>
    <t>spessore fino a 15 cm</t>
  </si>
  <si>
    <t>54.45.01.03</t>
  </si>
  <si>
    <t>Diritti di discarica per materiale di categoria 1/C</t>
  </si>
  <si>
    <t>t</t>
  </si>
  <si>
    <t>54.45.02.03</t>
  </si>
  <si>
    <t>cat.2/C: asfalto</t>
  </si>
  <si>
    <t>SOMMA CATEGORIA PRINCIPALE 54</t>
  </si>
  <si>
    <t>58.03.10.01A</t>
  </si>
  <si>
    <t>V fino 10 l</t>
  </si>
  <si>
    <t>l</t>
  </si>
  <si>
    <t>SOMMA CATEGORIA PRINCIPALE 58</t>
  </si>
  <si>
    <t>75.10.05.05B</t>
  </si>
  <si>
    <t>DN mm 100</t>
  </si>
  <si>
    <t>*75.10.10.01B</t>
  </si>
  <si>
    <t xml:space="preserve">Nr. 3 Monotubi Ø 50 mm- PN 8 in scavo a sezione ristretta - posa orizzontale        </t>
  </si>
  <si>
    <t>*75.10.10.02G</t>
  </si>
  <si>
    <t>Nr. 3 Monotubi Ø 50 mm- PN 8 mediante Trencher in carreggiata con riempimento totale. Sezione 12x40 cm. Posa a piramide</t>
  </si>
  <si>
    <t>*75.10.10.02H</t>
  </si>
  <si>
    <t>Nr. 3 Monotubi Ø 50 mm- PN 8 mediante Trencher su sterrato con riempimento parziale (fino - 5 cm). Sezione 12x40 cm. Posa a piramide</t>
  </si>
  <si>
    <t>*75.10.10.02I</t>
  </si>
  <si>
    <t xml:space="preserve">Nr. 3 Monotubi Ø 50 mm- PN 8  mediante Trencher su sterrato con riempimento totale. Sezione 12x40 cm. Posa a piramide </t>
  </si>
  <si>
    <t>*75.10.10.03B</t>
  </si>
  <si>
    <t xml:space="preserve">Nr. 3 Monotubi Ø 50 mm- PN 8 in tubo di protezione   </t>
  </si>
  <si>
    <t>*75.10.10.03C</t>
  </si>
  <si>
    <t xml:space="preserve">Nr. 3 Monotubi Ø 50 mm- PN 8 in canaletta portacavi   </t>
  </si>
  <si>
    <t>*75.10.10.04A</t>
  </si>
  <si>
    <t>Canale portacavi in acciaio zincato 75x200 mm</t>
  </si>
  <si>
    <t>75.80.05.10</t>
  </si>
  <si>
    <t>Nastro di localizzazione</t>
  </si>
  <si>
    <t>*75.80.50.05C</t>
  </si>
  <si>
    <t>Filo trascinamento cavi, filo di nylon Ø 3,0-5,0 mm- carico di rottura (a trazione) 350 kg</t>
  </si>
  <si>
    <t>*75.80.60.01</t>
  </si>
  <si>
    <t xml:space="preserve">Pulizia, calibratura e prove di tenuta a pressione delle tubazioni esistenti </t>
  </si>
  <si>
    <t>SOMMA CATEGORIA PRINCIPALE 75</t>
  </si>
  <si>
    <t>*77.16.03.01A</t>
  </si>
  <si>
    <t>Pozzetto per rete di telecomunicazione 90x70cm</t>
  </si>
  <si>
    <t>*77.16.03.01B</t>
  </si>
  <si>
    <t>Pozzetto per rete di telecomunicazione 125x80cm</t>
  </si>
  <si>
    <t>SOMMA CATEGORIA PRINCIPALE 77</t>
  </si>
  <si>
    <t>*78.01.01.25A</t>
  </si>
  <si>
    <t>Chiusini 60x60cm</t>
  </si>
  <si>
    <t>*78.01.01.25B</t>
  </si>
  <si>
    <t>Chiusini rettangolari UNI EN 124, ghisa sferoidale 60x120cm</t>
  </si>
  <si>
    <t>SOMMA CATEGORIA PRINCIPALE 78</t>
  </si>
  <si>
    <t>85.05.01.01B</t>
  </si>
  <si>
    <t>per s fino a 2,0 cm</t>
  </si>
  <si>
    <t>85.05.01.01C</t>
  </si>
  <si>
    <t>per ogni cm di s oltre i primi 2,0</t>
  </si>
  <si>
    <t>85.05.05.05</t>
  </si>
  <si>
    <t>Applicazione di una mano di emulsione cationica</t>
  </si>
  <si>
    <t>85.05.10.12A</t>
  </si>
  <si>
    <t>per ogni m2 e ogni cm di spessore finito</t>
  </si>
  <si>
    <t>85.05.10.22</t>
  </si>
  <si>
    <t>Conglomerato bituminoso 0/12 per strato d'usura di 1. categoria</t>
  </si>
  <si>
    <t>85.05.10.22A</t>
  </si>
  <si>
    <t>spessore finito &lt;cm&gt;: 3</t>
  </si>
  <si>
    <t>85.05.10.90</t>
  </si>
  <si>
    <t>Sovrapprezzo per pavimentazione su marciapiedi</t>
  </si>
  <si>
    <t>85.05.10.90A</t>
  </si>
  <si>
    <t>a superficie</t>
  </si>
  <si>
    <t>SOMMA CATEGORIA PRINCIPALE 85</t>
  </si>
  <si>
    <t>86.30.01.01D</t>
  </si>
  <si>
    <t>ø 90 cm in alluminio 25/10 mm</t>
  </si>
  <si>
    <t>86.30.01.06B</t>
  </si>
  <si>
    <t>60/60/60 cm in alluminio 25/10 mm</t>
  </si>
  <si>
    <t>86.30.01.06D</t>
  </si>
  <si>
    <t>90/90/90 cm in alluminio 25/10 mm</t>
  </si>
  <si>
    <t>86.30.01.10F</t>
  </si>
  <si>
    <t>A = 60 cm in alluminio</t>
  </si>
  <si>
    <t>86.30.01.11F</t>
  </si>
  <si>
    <t>60/90 cm in alluminio 25/10 mm</t>
  </si>
  <si>
    <t>86.30.01.18B</t>
  </si>
  <si>
    <t>35/90 cm</t>
  </si>
  <si>
    <t>86.30.01.19E</t>
  </si>
  <si>
    <t>50/170 cm</t>
  </si>
  <si>
    <t>86.30.02.01A</t>
  </si>
  <si>
    <t>vernice rifrangente, per strisce B = 12 cm</t>
  </si>
  <si>
    <t>86.30.02.01E</t>
  </si>
  <si>
    <t>vernice rifrangente, per strisce   B = 15 cm</t>
  </si>
  <si>
    <t>SOMMA CATEGORIA PRINCIPALE 86</t>
  </si>
  <si>
    <t>96.01.01.01</t>
  </si>
  <si>
    <t>Seminagione a secco con miscele di semenza</t>
  </si>
  <si>
    <t>SIC</t>
  </si>
  <si>
    <t>Costi per gli oneri di sicurezza</t>
  </si>
  <si>
    <t>SIC 1</t>
  </si>
  <si>
    <t>52.01.01.01
Installazione, manutenzione e sgombero cantiere</t>
  </si>
  <si>
    <t>SIC 2</t>
  </si>
  <si>
    <t>52.01.02.02C
3,0mx2,45mx2,50m (interno), per il primo mese (30gg) o frazioni</t>
  </si>
  <si>
    <t>SIC 3</t>
  </si>
  <si>
    <t>52.01.02.02D
3,0mx2,45mx2,50m (interno), per ogni giorno successivo</t>
  </si>
  <si>
    <t>SIC 4</t>
  </si>
  <si>
    <t>52.01.03.02B
dimensione 2,00 x 2,00 m</t>
  </si>
  <si>
    <t>SIC 5</t>
  </si>
  <si>
    <t>52.02.01.05
Ricerca di infrastrutture  (da stabilire secondo progetto)</t>
  </si>
  <si>
    <t>SIC 6</t>
  </si>
  <si>
    <t>52.02.02.01A
per tutta la durata necessaria</t>
  </si>
  <si>
    <t>SIC 7</t>
  </si>
  <si>
    <t>52.02.03.01A
per la durata dei lavori</t>
  </si>
  <si>
    <t>SIC 8</t>
  </si>
  <si>
    <t>52.02.03.02A
per tutta la durata e tutta l'estensione dei lavori</t>
  </si>
  <si>
    <t>SIC 9</t>
  </si>
  <si>
    <t>99.20.01.06A
Cartelli su supporto in alluminio: (cod. 29) formato 330 x 500</t>
  </si>
  <si>
    <t>SIC 10</t>
  </si>
  <si>
    <t>99.20.01.06B
Movieri come aiuto in uscita autocarri da cantiere</t>
  </si>
  <si>
    <t>SIC 11</t>
  </si>
  <si>
    <t>99.20.01.06C
Quota parte per la sicurezza - piattaforma elevatrice</t>
  </si>
  <si>
    <t>SIC 12</t>
  </si>
  <si>
    <t>99.20.01.06D
Protezione del cantiere secondo codice della strada</t>
  </si>
  <si>
    <t>SIC 13</t>
  </si>
  <si>
    <t>99.00.00.02
Riunione settimanale di cantiere</t>
  </si>
  <si>
    <t>SIC 14</t>
  </si>
  <si>
    <t>99.00.00.03
Messa in opera, manutenzione e necessari spostamenti della segnaletica di cantiere secondo le normative vigenti</t>
  </si>
  <si>
    <t>SIC 15</t>
  </si>
  <si>
    <t>99.00.00.04
Verifica periodica e controllo impianti e macchine di cantiere.</t>
  </si>
  <si>
    <t>SIC 16</t>
  </si>
  <si>
    <t>99.00.00.09
lluminazione  fissa di recinzioni o barriere o segnali con lampade anche ad intermittenza alimentate a 24 Volt. Costo di esercizio compresa manutenzione ed energia.</t>
  </si>
  <si>
    <t>SIC 17</t>
  </si>
  <si>
    <t>99.00.00.10
Illuminazione  fissa di recinzioni o barriere o segnali con lampade anche ad intermittenza alimentate a 24 Volt. Costo di esercizio compresa manutenzione ed energia.</t>
  </si>
  <si>
    <t>SIC 18</t>
  </si>
  <si>
    <t>99.00.00.11
Fornitura e posa di recinzione mobile di cantiere, H = 2,0 m, compresi    evtl.  spostamenti nell'area di cantiere.</t>
  </si>
  <si>
    <t>SOMMA COSTI PER GLI ONERI DI SICUREZZA</t>
  </si>
  <si>
    <t>IMPORTO DEI LAVORI AL NETTO DEGLI ONERI DI SICUREZZA</t>
  </si>
  <si>
    <t>TOTALE DEGLI ONERI DI SICUREZZA</t>
  </si>
  <si>
    <t>RIEPILOGO</t>
  </si>
  <si>
    <t>Importo Lavori a MISURA</t>
  </si>
  <si>
    <t>Importo Lavori a CORPO</t>
  </si>
  <si>
    <t>IMPORTO TOTALE OFFERTO PER LAVORI A CORPO e/o AD MISURA SENZA ONERI DI SICUREZZA</t>
  </si>
  <si>
    <t xml:space="preserve">RIBASSO PERCENTUALE SUL PREZZO POSTO A BASE DI GARA AL NETTO DEGLI ONERI DI SICUREZZA </t>
  </si>
  <si>
    <t>IMPORTO D'APPALTO</t>
  </si>
  <si>
    <t>CIFRE</t>
  </si>
  <si>
    <t>LETTERE</t>
  </si>
  <si>
    <t>COSTI PER LA SICUREZZA</t>
  </si>
  <si>
    <t>IMPORTO COMPLESSIVO DEI LAVORI CON LA SICUREZZA</t>
  </si>
  <si>
    <t>Data ....................Firma rappresentante legale  dell’impresa singola</t>
  </si>
  <si>
    <t>......................</t>
  </si>
  <si>
    <t>Data ....................Firma rappresentante legale della capogruppo</t>
  </si>
  <si>
    <t>Data ....................Firma rappresentante legale mandante/cooptata</t>
  </si>
  <si>
    <t>N.B.:</t>
  </si>
  <si>
    <t>Apporre la firma leggibile e per esteso del dichiarante ed il timbro dell'impresa concorrente. Non trattandosi di una “dichiarazione sostitutiva dell’atto di notorietà” ai sensi dell’articolo 47 del D.P.R. 28-12-2000, n. 445 non è necessario allegare alla presente dichiarazione una copia fotostatica non autenticata di un documento d’identità del sottoscrittore.</t>
  </si>
  <si>
    <t>La lista dovrà essere bollata ai sensi di legge.</t>
  </si>
  <si>
    <t>La percentuale di ribasso è utilizzata per determinare la soglia di anomalia ai sensi dell’articolo 86 del D.Lgs. 163/06 ed è elemento vincolante (espresso in lettere) ai fini del contratto.</t>
  </si>
  <si>
    <r>
      <t xml:space="preserve">Nel caso di consorzi ordinari o ATI </t>
    </r>
    <r>
      <rPr>
        <b/>
        <sz val="8"/>
        <color indexed="8"/>
        <rFont val="Calibri"/>
        <family val="2"/>
      </rPr>
      <t>già costituiti / non ancora costituiti</t>
    </r>
    <r>
      <rPr>
        <sz val="8"/>
        <color indexed="8"/>
        <rFont val="Calibri"/>
        <family val="2"/>
      </rPr>
      <t xml:space="preserve"> l'offerta dovrà essere sottoscritta dai titolari o legali rappresentanti di tutte le imprese che costituiranno il raggruppamento o il consorzio.</t>
    </r>
  </si>
  <si>
    <t xml:space="preserve">Il concorrente prima della formulazione della propria offerta, nel caso di contratto con corrispettivo da stipulare "a corpo" o "parte a corpo e parte a misura", ha l'obbligo di controllare le voci riportate nella lista attraverso l'esame degli elaborati progettuali, comprendenti anche il computo metrico estimativo. In esito a tale verifica il concorrente è tenuto ad integrare o ridurre le quantità che valuta carenti o eccessive e ad inserire le voci e relative quantità che ritiene mancanti, rispetto a quanto previsto negli elaborati grafici e nel capitolato speciale nonché negli altri documenti, alle quali applica i prezzi unitari che ritiene di offrire, ai sensi dell'articolo 90 comma 5 del D.P.R. 554/99. </t>
  </si>
  <si>
    <t>Dopo l’aggiudicazione e prima della stipulazione del contratto l’ente procederà alla verifica dei conteggi dell’aggiudicatario, tenendo per valide ed immutabili le quantità ed i prezzi unitari offerti, correggendo, ove si riscontrino errori di calcolo, i prodotti e/o le somme. In caso di discordanza fra il prezzo complessivo risultante da tale verifica e quello dipendente dal ribasso percentuale offerto, tutti i prezzi unitari offerti sono corretti in modo costante in base alla percentuale di discordanza.</t>
  </si>
  <si>
    <t xml:space="preserve">Preambolo
</t>
  </si>
  <si>
    <t>Elenco prezzi 2011</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</si>
</sst>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 &quot;€&quot;"/>
    <numFmt numFmtId="173" formatCode="g"/>
  </numFmts>
  <fonts count="51">
    <font>
      <sz val="11"/>
      <color theme="1"/>
      <name val="Calibri"/>
      <family val="2"/>
    </font>
    <font>
      <sz val="11"/>
      <color indexed="8"/>
      <name val="Calibri"/>
      <family val="2"/>
    </font>
    <font>
      <sz val="8"/>
      <color indexed="8"/>
      <name val="Calibri"/>
      <family val="2"/>
    </font>
    <font>
      <b/>
      <sz val="8"/>
      <color indexed="8"/>
      <name val="Calibri"/>
      <family val="2"/>
    </font>
    <font>
      <i/>
      <sz val="8"/>
      <color indexed="8"/>
      <name val="Calibri"/>
      <family val="2"/>
    </font>
    <font>
      <b/>
      <i/>
      <sz val="8"/>
      <color indexed="8"/>
      <name val="Calibri"/>
      <family val="2"/>
    </font>
    <font>
      <u val="single"/>
      <sz val="8"/>
      <color indexed="8"/>
      <name val="Calibri"/>
      <family val="2"/>
    </font>
    <font>
      <b/>
      <i/>
      <u val="single"/>
      <sz val="8"/>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color indexed="8"/>
      <name val="Wingdings 2"/>
      <family val="1"/>
    </font>
    <font>
      <b/>
      <sz val="10"/>
      <color indexed="8"/>
      <name val="Calibri"/>
      <family val="2"/>
    </font>
    <font>
      <sz val="10"/>
      <color indexed="8"/>
      <name val="Calibri"/>
      <family val="2"/>
    </font>
    <font>
      <b/>
      <u val="single"/>
      <sz val="8"/>
      <color indexed="8"/>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8"/>
      <color theme="1"/>
      <name val="Calibri"/>
      <family val="2"/>
    </font>
    <font>
      <b/>
      <sz val="8"/>
      <color theme="1"/>
      <name val="Calibri"/>
      <family val="2"/>
    </font>
    <font>
      <b/>
      <i/>
      <sz val="8"/>
      <color theme="1"/>
      <name val="Calibri"/>
      <family val="2"/>
    </font>
    <font>
      <b/>
      <u val="single"/>
      <sz val="8"/>
      <color theme="1"/>
      <name val="Calibri"/>
      <family val="2"/>
    </font>
    <font>
      <sz val="10"/>
      <color theme="1"/>
      <name val="Calibri"/>
      <family val="2"/>
    </font>
    <font>
      <b/>
      <sz val="10"/>
      <color theme="1"/>
      <name val="Calibri"/>
      <family val="2"/>
    </font>
    <font>
      <sz val="8"/>
      <color theme="1"/>
      <name val="Wingdings 2"/>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style="thin"/>
      <bottom style="thin"/>
    </border>
    <border>
      <left/>
      <right/>
      <top style="thin"/>
      <bottom style="double"/>
    </border>
    <border>
      <left/>
      <right/>
      <top/>
      <bottom style="double"/>
    </border>
    <border>
      <left style="thin"/>
      <right style="thin"/>
      <top style="thin"/>
      <bottom style="thin"/>
    </border>
    <border>
      <left style="thin"/>
      <right/>
      <top style="thin"/>
      <bottom/>
    </border>
    <border>
      <left/>
      <right/>
      <top style="thin"/>
      <bottom/>
    </border>
    <border>
      <left style="thin"/>
      <right/>
      <top/>
      <bottom/>
    </border>
    <border>
      <left style="thin"/>
      <right/>
      <top/>
      <bottom style="thin"/>
    </border>
    <border>
      <left/>
      <right style="thin"/>
      <top style="thin"/>
      <bottom/>
    </border>
    <border>
      <left/>
      <right style="thin"/>
      <top/>
      <bottom/>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0" borderId="2" applyNumberFormat="0" applyFill="0" applyAlignment="0" applyProtection="0"/>
    <xf numFmtId="0" fontId="31" fillId="21" borderId="3" applyNumberFormat="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32"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3" fillId="29" borderId="0" applyNumberFormat="0" applyBorder="0" applyAlignment="0" applyProtection="0"/>
    <xf numFmtId="0" fontId="0" fillId="30" borderId="4" applyNumberFormat="0" applyFont="0" applyAlignment="0" applyProtection="0"/>
    <xf numFmtId="0" fontId="34" fillId="20" borderId="5"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31" borderId="0" applyNumberFormat="0" applyBorder="0" applyAlignment="0" applyProtection="0"/>
    <xf numFmtId="0" fontId="43"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98">
    <xf numFmtId="0" fontId="0" fillId="0" borderId="0" xfId="0" applyFont="1" applyAlignment="1">
      <alignment/>
    </xf>
    <xf numFmtId="0" fontId="44" fillId="0" borderId="0" xfId="0" applyFont="1" applyAlignment="1">
      <alignment/>
    </xf>
    <xf numFmtId="1" fontId="44" fillId="0" borderId="0" xfId="0" applyNumberFormat="1" applyFont="1" applyAlignment="1">
      <alignment horizontal="center"/>
    </xf>
    <xf numFmtId="49" fontId="44" fillId="0" borderId="0" xfId="0" applyNumberFormat="1" applyFont="1" applyAlignment="1">
      <alignment wrapText="1"/>
    </xf>
    <xf numFmtId="49" fontId="44" fillId="0" borderId="0" xfId="0" applyNumberFormat="1" applyFont="1" applyAlignment="1">
      <alignment horizontal="center" wrapText="1"/>
    </xf>
    <xf numFmtId="0" fontId="44" fillId="0" borderId="0" xfId="0" applyFont="1" applyAlignment="1">
      <alignment wrapText="1"/>
    </xf>
    <xf numFmtId="0" fontId="44" fillId="0" borderId="0" xfId="0" applyFont="1" applyAlignment="1">
      <alignment horizontal="center" wrapText="1"/>
    </xf>
    <xf numFmtId="4" fontId="44" fillId="0" borderId="0" xfId="0" applyNumberFormat="1" applyFont="1" applyAlignment="1">
      <alignment/>
    </xf>
    <xf numFmtId="4" fontId="44" fillId="0" borderId="0" xfId="0" applyNumberFormat="1" applyFont="1" applyAlignment="1">
      <alignment horizontal="center"/>
    </xf>
    <xf numFmtId="172" fontId="44" fillId="0" borderId="0" xfId="0" applyNumberFormat="1" applyFont="1" applyAlignment="1">
      <alignment/>
    </xf>
    <xf numFmtId="172" fontId="44" fillId="0" borderId="0" xfId="0" applyNumberFormat="1" applyFont="1" applyAlignment="1">
      <alignment horizontal="center"/>
    </xf>
    <xf numFmtId="49" fontId="44" fillId="0" borderId="0" xfId="0" applyNumberFormat="1" applyFont="1" applyAlignment="1">
      <alignment vertical="top" wrapText="1"/>
    </xf>
    <xf numFmtId="0" fontId="44" fillId="0" borderId="0" xfId="0" applyFont="1" applyAlignment="1">
      <alignment vertical="top" wrapText="1"/>
    </xf>
    <xf numFmtId="1" fontId="44" fillId="0" borderId="10" xfId="0" applyNumberFormat="1" applyFont="1" applyBorder="1" applyAlignment="1">
      <alignment horizontal="center"/>
    </xf>
    <xf numFmtId="49" fontId="44" fillId="0" borderId="10" xfId="0" applyNumberFormat="1" applyFont="1" applyBorder="1" applyAlignment="1">
      <alignment vertical="top" wrapText="1"/>
    </xf>
    <xf numFmtId="0" fontId="44" fillId="0" borderId="10" xfId="0" applyFont="1" applyBorder="1" applyAlignment="1">
      <alignment vertical="top" wrapText="1"/>
    </xf>
    <xf numFmtId="4" fontId="44" fillId="0" borderId="10" xfId="0" applyNumberFormat="1" applyFont="1" applyBorder="1" applyAlignment="1">
      <alignment vertical="top"/>
    </xf>
    <xf numFmtId="172" fontId="44" fillId="0" borderId="10" xfId="0" applyNumberFormat="1" applyFont="1" applyBorder="1" applyAlignment="1" applyProtection="1">
      <alignment vertical="top"/>
      <protection locked="0"/>
    </xf>
    <xf numFmtId="172" fontId="44" fillId="0" borderId="10" xfId="0" applyNumberFormat="1" applyFont="1" applyBorder="1" applyAlignment="1">
      <alignment vertical="top"/>
    </xf>
    <xf numFmtId="1" fontId="44" fillId="0" borderId="11" xfId="0" applyNumberFormat="1" applyFont="1" applyBorder="1" applyAlignment="1">
      <alignment horizontal="center"/>
    </xf>
    <xf numFmtId="49" fontId="44" fillId="0" borderId="11" xfId="0" applyNumberFormat="1" applyFont="1" applyBorder="1" applyAlignment="1">
      <alignment vertical="top" wrapText="1"/>
    </xf>
    <xf numFmtId="0" fontId="44" fillId="0" borderId="11" xfId="0" applyFont="1" applyBorder="1" applyAlignment="1">
      <alignment vertical="top" wrapText="1"/>
    </xf>
    <xf numFmtId="4" fontId="44" fillId="0" borderId="11" xfId="0" applyNumberFormat="1" applyFont="1" applyBorder="1" applyAlignment="1">
      <alignment vertical="top"/>
    </xf>
    <xf numFmtId="172" fontId="44" fillId="0" borderId="11" xfId="0" applyNumberFormat="1" applyFont="1" applyBorder="1" applyAlignment="1" applyProtection="1">
      <alignment vertical="top"/>
      <protection locked="0"/>
    </xf>
    <xf numFmtId="172" fontId="44" fillId="0" borderId="11" xfId="0" applyNumberFormat="1" applyFont="1" applyBorder="1" applyAlignment="1">
      <alignment vertical="top"/>
    </xf>
    <xf numFmtId="1" fontId="44" fillId="0" borderId="12" xfId="0" applyNumberFormat="1" applyFont="1" applyBorder="1" applyAlignment="1">
      <alignment horizontal="center"/>
    </xf>
    <xf numFmtId="49" fontId="44" fillId="0" borderId="12" xfId="0" applyNumberFormat="1" applyFont="1" applyBorder="1" applyAlignment="1">
      <alignment wrapText="1"/>
    </xf>
    <xf numFmtId="0" fontId="44" fillId="0" borderId="12" xfId="0" applyFont="1" applyBorder="1" applyAlignment="1">
      <alignment wrapText="1"/>
    </xf>
    <xf numFmtId="4" fontId="44" fillId="0" borderId="12" xfId="0" applyNumberFormat="1" applyFont="1" applyBorder="1" applyAlignment="1">
      <alignment/>
    </xf>
    <xf numFmtId="172" fontId="44" fillId="0" borderId="12" xfId="0" applyNumberFormat="1" applyFont="1" applyBorder="1" applyAlignment="1">
      <alignment/>
    </xf>
    <xf numFmtId="1" fontId="44" fillId="0" borderId="13" xfId="0" applyNumberFormat="1" applyFont="1" applyBorder="1" applyAlignment="1">
      <alignment horizontal="center"/>
    </xf>
    <xf numFmtId="49" fontId="44" fillId="0" borderId="13" xfId="0" applyNumberFormat="1" applyFont="1" applyBorder="1" applyAlignment="1">
      <alignment wrapText="1"/>
    </xf>
    <xf numFmtId="0" fontId="44" fillId="0" borderId="13" xfId="0" applyFont="1" applyBorder="1" applyAlignment="1">
      <alignment wrapText="1"/>
    </xf>
    <xf numFmtId="4" fontId="44" fillId="0" borderId="13" xfId="0" applyNumberFormat="1" applyFont="1" applyBorder="1" applyAlignment="1">
      <alignment/>
    </xf>
    <xf numFmtId="172" fontId="44" fillId="0" borderId="13" xfId="0" applyNumberFormat="1" applyFont="1" applyBorder="1" applyAlignment="1">
      <alignment/>
    </xf>
    <xf numFmtId="172" fontId="44" fillId="0" borderId="14" xfId="0" applyNumberFormat="1" applyFont="1" applyBorder="1" applyAlignment="1">
      <alignment vertical="top"/>
    </xf>
    <xf numFmtId="10" fontId="44" fillId="0" borderId="14" xfId="0" applyNumberFormat="1" applyFont="1" applyBorder="1" applyAlignment="1">
      <alignment vertical="top"/>
    </xf>
    <xf numFmtId="0" fontId="45" fillId="0" borderId="0" xfId="0" applyFont="1" applyAlignment="1">
      <alignment wrapText="1"/>
    </xf>
    <xf numFmtId="1" fontId="45" fillId="0" borderId="0" xfId="0" applyNumberFormat="1" applyFont="1" applyAlignment="1">
      <alignment horizontal="left" vertical="top" wrapText="1"/>
    </xf>
    <xf numFmtId="172" fontId="45" fillId="0" borderId="0" xfId="0" applyNumberFormat="1" applyFont="1" applyAlignment="1">
      <alignment horizontal="left" vertical="top" wrapText="1"/>
    </xf>
    <xf numFmtId="1" fontId="44" fillId="0" borderId="0" xfId="0" applyNumberFormat="1" applyFont="1" applyAlignment="1">
      <alignment horizontal="left" wrapText="1"/>
    </xf>
    <xf numFmtId="1" fontId="46" fillId="0" borderId="0" xfId="0" applyNumberFormat="1" applyFont="1" applyAlignment="1">
      <alignment horizontal="left"/>
    </xf>
    <xf numFmtId="1" fontId="44" fillId="0" borderId="0" xfId="0" applyNumberFormat="1" applyFont="1" applyAlignment="1">
      <alignment horizontal="left" vertical="top" wrapText="1"/>
    </xf>
    <xf numFmtId="49" fontId="45" fillId="0" borderId="15" xfId="0" applyNumberFormat="1" applyFont="1" applyBorder="1" applyAlignment="1">
      <alignment vertical="center" wrapText="1"/>
    </xf>
    <xf numFmtId="49" fontId="45" fillId="0" borderId="16" xfId="0" applyNumberFormat="1" applyFont="1" applyBorder="1" applyAlignment="1">
      <alignment vertical="center" wrapText="1"/>
    </xf>
    <xf numFmtId="49" fontId="45" fillId="0" borderId="17" xfId="0" applyNumberFormat="1" applyFont="1" applyBorder="1" applyAlignment="1">
      <alignment vertical="center" wrapText="1"/>
    </xf>
    <xf numFmtId="49" fontId="45" fillId="0" borderId="0" xfId="0" applyNumberFormat="1" applyFont="1" applyBorder="1" applyAlignment="1">
      <alignment vertical="center" wrapText="1"/>
    </xf>
    <xf numFmtId="49" fontId="45" fillId="0" borderId="18" xfId="0" applyNumberFormat="1" applyFont="1" applyBorder="1" applyAlignment="1">
      <alignment vertical="center" wrapText="1"/>
    </xf>
    <xf numFmtId="49" fontId="45" fillId="0" borderId="10" xfId="0" applyNumberFormat="1" applyFont="1" applyBorder="1" applyAlignment="1">
      <alignment vertical="center" wrapText="1"/>
    </xf>
    <xf numFmtId="4" fontId="44" fillId="0" borderId="16" xfId="0" applyNumberFormat="1" applyFont="1" applyBorder="1" applyAlignment="1">
      <alignment vertical="center"/>
    </xf>
    <xf numFmtId="4" fontId="44" fillId="0" borderId="19" xfId="0" applyNumberFormat="1" applyFont="1" applyBorder="1" applyAlignment="1">
      <alignment vertical="center"/>
    </xf>
    <xf numFmtId="4" fontId="44" fillId="0" borderId="0" xfId="0" applyNumberFormat="1" applyFont="1" applyBorder="1" applyAlignment="1">
      <alignment vertical="center"/>
    </xf>
    <xf numFmtId="4" fontId="44" fillId="0" borderId="20" xfId="0" applyNumberFormat="1" applyFont="1" applyBorder="1" applyAlignment="1">
      <alignment vertical="center"/>
    </xf>
    <xf numFmtId="4" fontId="44" fillId="0" borderId="10" xfId="0" applyNumberFormat="1" applyFont="1" applyBorder="1" applyAlignment="1">
      <alignment vertical="center"/>
    </xf>
    <xf numFmtId="4" fontId="44" fillId="0" borderId="21" xfId="0" applyNumberFormat="1" applyFont="1" applyBorder="1" applyAlignment="1">
      <alignment vertical="center"/>
    </xf>
    <xf numFmtId="172" fontId="44" fillId="0" borderId="22" xfId="0" applyNumberFormat="1" applyFont="1" applyBorder="1" applyAlignment="1">
      <alignment vertical="center"/>
    </xf>
    <xf numFmtId="172" fontId="44" fillId="0" borderId="23" xfId="0" applyNumberFormat="1" applyFont="1" applyBorder="1" applyAlignment="1">
      <alignment vertical="center"/>
    </xf>
    <xf numFmtId="172" fontId="44" fillId="0" borderId="24" xfId="0" applyNumberFormat="1" applyFont="1" applyBorder="1" applyAlignment="1">
      <alignment vertical="center"/>
    </xf>
    <xf numFmtId="49" fontId="45" fillId="0" borderId="19" xfId="0" applyNumberFormat="1" applyFont="1" applyBorder="1" applyAlignment="1">
      <alignment vertical="center" wrapText="1"/>
    </xf>
    <xf numFmtId="49" fontId="45" fillId="0" borderId="20" xfId="0" applyNumberFormat="1" applyFont="1" applyBorder="1" applyAlignment="1">
      <alignment vertical="center" wrapText="1"/>
    </xf>
    <xf numFmtId="49" fontId="45" fillId="0" borderId="21" xfId="0" applyNumberFormat="1" applyFont="1" applyBorder="1" applyAlignment="1">
      <alignment vertical="center" wrapText="1"/>
    </xf>
    <xf numFmtId="4" fontId="44" fillId="0" borderId="25" xfId="0" applyNumberFormat="1" applyFont="1" applyBorder="1" applyAlignment="1">
      <alignment/>
    </xf>
    <xf numFmtId="4" fontId="44" fillId="0" borderId="26" xfId="0" applyNumberFormat="1" applyFont="1" applyBorder="1" applyAlignment="1">
      <alignment/>
    </xf>
    <xf numFmtId="4" fontId="44" fillId="0" borderId="25" xfId="0" applyNumberFormat="1" applyFont="1" applyBorder="1" applyAlignment="1">
      <alignment vertical="top"/>
    </xf>
    <xf numFmtId="4" fontId="44" fillId="0" borderId="26" xfId="0" applyNumberFormat="1" applyFont="1" applyBorder="1" applyAlignment="1">
      <alignment vertical="top"/>
    </xf>
    <xf numFmtId="4" fontId="44" fillId="0" borderId="15" xfId="0" applyNumberFormat="1" applyFont="1" applyBorder="1" applyAlignment="1">
      <alignment vertical="top"/>
    </xf>
    <xf numFmtId="4" fontId="44" fillId="0" borderId="16" xfId="0" applyNumberFormat="1" applyFont="1" applyBorder="1" applyAlignment="1">
      <alignment vertical="top"/>
    </xf>
    <xf numFmtId="4" fontId="44" fillId="0" borderId="19" xfId="0" applyNumberFormat="1" applyFont="1" applyBorder="1" applyAlignment="1">
      <alignment vertical="top"/>
    </xf>
    <xf numFmtId="4" fontId="44" fillId="0" borderId="18" xfId="0" applyNumberFormat="1" applyFont="1" applyBorder="1" applyAlignment="1">
      <alignment vertical="top"/>
    </xf>
    <xf numFmtId="4" fontId="44" fillId="0" borderId="10" xfId="0" applyNumberFormat="1" applyFont="1" applyBorder="1" applyAlignment="1">
      <alignment vertical="top"/>
    </xf>
    <xf numFmtId="4" fontId="44" fillId="0" borderId="21" xfId="0" applyNumberFormat="1" applyFont="1" applyBorder="1" applyAlignment="1">
      <alignment vertical="top"/>
    </xf>
    <xf numFmtId="49" fontId="45" fillId="0" borderId="15" xfId="0" applyNumberFormat="1" applyFont="1" applyBorder="1" applyAlignment="1">
      <alignment horizontal="center" vertical="center" wrapText="1"/>
    </xf>
    <xf numFmtId="49" fontId="45" fillId="0" borderId="16" xfId="0" applyNumberFormat="1" applyFont="1" applyBorder="1" applyAlignment="1">
      <alignment horizontal="center" vertical="center" wrapText="1"/>
    </xf>
    <xf numFmtId="49" fontId="45" fillId="0" borderId="19" xfId="0" applyNumberFormat="1" applyFont="1" applyBorder="1" applyAlignment="1">
      <alignment horizontal="center" vertical="center" wrapText="1"/>
    </xf>
    <xf numFmtId="49" fontId="45" fillId="0" borderId="18" xfId="0" applyNumberFormat="1" applyFont="1" applyBorder="1" applyAlignment="1">
      <alignment horizontal="center" vertical="center" wrapText="1"/>
    </xf>
    <xf numFmtId="49" fontId="45" fillId="0" borderId="10" xfId="0" applyNumberFormat="1" applyFont="1" applyBorder="1" applyAlignment="1">
      <alignment horizontal="center" vertical="center" wrapText="1"/>
    </xf>
    <xf numFmtId="49" fontId="45" fillId="0" borderId="21" xfId="0" applyNumberFormat="1" applyFont="1" applyBorder="1" applyAlignment="1">
      <alignment horizontal="center" vertical="center" wrapText="1"/>
    </xf>
    <xf numFmtId="172" fontId="44" fillId="0" borderId="22" xfId="0" applyNumberFormat="1" applyFont="1" applyBorder="1" applyAlignment="1" applyProtection="1">
      <alignment vertical="center"/>
      <protection locked="0"/>
    </xf>
    <xf numFmtId="172" fontId="44" fillId="0" borderId="23" xfId="0" applyNumberFormat="1" applyFont="1" applyBorder="1" applyAlignment="1" applyProtection="1">
      <alignment vertical="center"/>
      <protection locked="0"/>
    </xf>
    <xf numFmtId="172" fontId="44" fillId="0" borderId="24" xfId="0" applyNumberFormat="1" applyFont="1" applyBorder="1" applyAlignment="1" applyProtection="1">
      <alignment vertical="center"/>
      <protection locked="0"/>
    </xf>
    <xf numFmtId="0" fontId="47" fillId="0" borderId="0" xfId="0" applyFont="1" applyAlignment="1">
      <alignment horizontal="left" wrapText="1"/>
    </xf>
    <xf numFmtId="0" fontId="44" fillId="0" borderId="0" xfId="0" applyFont="1" applyAlignment="1">
      <alignment horizontal="left" wrapText="1"/>
    </xf>
    <xf numFmtId="1" fontId="46" fillId="0" borderId="0" xfId="0" applyNumberFormat="1" applyFont="1" applyAlignment="1">
      <alignment horizontal="center"/>
    </xf>
    <xf numFmtId="0" fontId="45" fillId="0" borderId="0" xfId="0" applyFont="1" applyAlignment="1">
      <alignment horizontal="left" wrapText="1"/>
    </xf>
    <xf numFmtId="1" fontId="46" fillId="0" borderId="0" xfId="0" applyNumberFormat="1" applyFont="1" applyAlignment="1">
      <alignment horizontal="left" wrapText="1"/>
    </xf>
    <xf numFmtId="1" fontId="45" fillId="0" borderId="0" xfId="0" applyNumberFormat="1" applyFont="1" applyAlignment="1">
      <alignment horizontal="center"/>
    </xf>
    <xf numFmtId="1" fontId="45" fillId="0" borderId="25" xfId="0" applyNumberFormat="1" applyFont="1" applyBorder="1" applyAlignment="1">
      <alignment horizontal="center"/>
    </xf>
    <xf numFmtId="1" fontId="45" fillId="0" borderId="11" xfId="0" applyNumberFormat="1" applyFont="1" applyBorder="1" applyAlignment="1">
      <alignment horizontal="center"/>
    </xf>
    <xf numFmtId="1" fontId="45" fillId="0" borderId="26" xfId="0" applyNumberFormat="1" applyFont="1" applyBorder="1" applyAlignment="1">
      <alignment horizontal="center"/>
    </xf>
    <xf numFmtId="173" fontId="45" fillId="0" borderId="0" xfId="0" applyNumberFormat="1" applyFont="1" applyAlignment="1">
      <alignment horizontal="left" vertical="top" wrapText="1"/>
    </xf>
    <xf numFmtId="49" fontId="45" fillId="0" borderId="0" xfId="0" applyNumberFormat="1" applyFont="1" applyAlignment="1">
      <alignment horizontal="left" vertical="top" wrapText="1"/>
    </xf>
    <xf numFmtId="1" fontId="48" fillId="0" borderId="0" xfId="0" applyNumberFormat="1" applyFont="1" applyAlignment="1">
      <alignment horizontal="center"/>
    </xf>
    <xf numFmtId="1" fontId="44" fillId="0" borderId="0" xfId="0" applyNumberFormat="1" applyFont="1" applyAlignment="1">
      <alignment horizontal="center"/>
    </xf>
    <xf numFmtId="49" fontId="48" fillId="0" borderId="0" xfId="0" applyNumberFormat="1" applyFont="1" applyAlignment="1">
      <alignment horizontal="center"/>
    </xf>
    <xf numFmtId="1" fontId="49" fillId="0" borderId="0" xfId="0" applyNumberFormat="1" applyFont="1" applyAlignment="1">
      <alignment horizontal="center"/>
    </xf>
    <xf numFmtId="1" fontId="41" fillId="0" borderId="0" xfId="0" applyNumberFormat="1" applyFont="1" applyAlignment="1">
      <alignment horizontal="center"/>
    </xf>
    <xf numFmtId="49" fontId="50" fillId="0" borderId="0" xfId="0" applyNumberFormat="1" applyFont="1" applyAlignment="1" applyProtection="1">
      <alignment wrapText="1"/>
      <protection locked="0"/>
    </xf>
    <xf numFmtId="1" fontId="44" fillId="0" borderId="0" xfId="0" applyNumberFormat="1" applyFont="1" applyAlignment="1" applyProtection="1">
      <alignment horizontal="left"/>
      <protection locked="0"/>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dxfs count="2">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6:Z237"/>
  <sheetViews>
    <sheetView tabSelected="1" zoomScalePageLayoutView="0" workbookViewId="0" topLeftCell="A193">
      <selection activeCell="J223" sqref="J223"/>
    </sheetView>
  </sheetViews>
  <sheetFormatPr defaultColWidth="11.421875" defaultRowHeight="15"/>
  <cols>
    <col min="1" max="1" width="5.7109375" style="2" customWidth="1"/>
    <col min="2" max="2" width="10.8515625" style="3" bestFit="1" customWidth="1"/>
    <col min="3" max="3" width="30.7109375" style="5" customWidth="1"/>
    <col min="4" max="4" width="4.8515625" style="3" bestFit="1" customWidth="1"/>
    <col min="5" max="5" width="10.7109375" style="7" customWidth="1"/>
    <col min="6" max="6" width="10.7109375" style="9" customWidth="1"/>
    <col min="7" max="7" width="11.140625" style="9" bestFit="1" customWidth="1"/>
    <col min="8" max="24" width="11.421875" style="1" customWidth="1"/>
    <col min="25" max="25" width="83.7109375" style="5" customWidth="1"/>
    <col min="26" max="26" width="68.7109375" style="5" customWidth="1"/>
    <col min="27" max="16384" width="11.421875" style="1" customWidth="1"/>
  </cols>
  <sheetData>
    <row r="16" spans="1:7" ht="15">
      <c r="A16" s="95" t="s">
        <v>7</v>
      </c>
      <c r="B16" s="92"/>
      <c r="C16" s="92"/>
      <c r="D16" s="92"/>
      <c r="E16" s="92"/>
      <c r="F16" s="92"/>
      <c r="G16" s="92"/>
    </row>
    <row r="17" spans="1:7" ht="15">
      <c r="A17" s="95" t="s">
        <v>8</v>
      </c>
      <c r="B17" s="92"/>
      <c r="C17" s="92"/>
      <c r="D17" s="92"/>
      <c r="E17" s="92"/>
      <c r="F17" s="92"/>
      <c r="G17" s="92"/>
    </row>
    <row r="18" spans="1:7" ht="15">
      <c r="A18" s="95" t="s">
        <v>9</v>
      </c>
      <c r="B18" s="92"/>
      <c r="C18" s="92"/>
      <c r="D18" s="92"/>
      <c r="E18" s="92"/>
      <c r="F18" s="92"/>
      <c r="G18" s="92"/>
    </row>
    <row r="19" spans="1:7" ht="15">
      <c r="A19" s="95" t="s">
        <v>10</v>
      </c>
      <c r="B19" s="92"/>
      <c r="C19" s="92"/>
      <c r="D19" s="92"/>
      <c r="E19" s="92"/>
      <c r="F19" s="92"/>
      <c r="G19" s="92"/>
    </row>
    <row r="26" spans="1:7" ht="12.75">
      <c r="A26" s="94" t="s">
        <v>11</v>
      </c>
      <c r="B26" s="92"/>
      <c r="C26" s="92"/>
      <c r="D26" s="92"/>
      <c r="E26" s="92"/>
      <c r="F26" s="92"/>
      <c r="G26" s="92"/>
    </row>
    <row r="27" spans="1:7" ht="12.75">
      <c r="A27" s="94" t="s">
        <v>12</v>
      </c>
      <c r="B27" s="92"/>
      <c r="C27" s="92"/>
      <c r="D27" s="92"/>
      <c r="E27" s="92"/>
      <c r="F27" s="92"/>
      <c r="G27" s="92"/>
    </row>
    <row r="34" spans="1:7" ht="12.75">
      <c r="A34" s="91"/>
      <c r="B34" s="92"/>
      <c r="C34" s="92"/>
      <c r="D34" s="92"/>
      <c r="E34" s="92"/>
      <c r="F34" s="92"/>
      <c r="G34" s="92"/>
    </row>
    <row r="35" spans="1:7" ht="12.75">
      <c r="A35" s="91"/>
      <c r="B35" s="92"/>
      <c r="C35" s="92"/>
      <c r="D35" s="92"/>
      <c r="E35" s="92"/>
      <c r="F35" s="92"/>
      <c r="G35" s="92"/>
    </row>
    <row r="36" spans="1:7" ht="12.75">
      <c r="A36" s="91"/>
      <c r="B36" s="92"/>
      <c r="C36" s="92"/>
      <c r="D36" s="92"/>
      <c r="E36" s="92"/>
      <c r="F36" s="92"/>
      <c r="G36" s="92"/>
    </row>
    <row r="37" spans="1:7" ht="12.75">
      <c r="A37" s="91"/>
      <c r="B37" s="92"/>
      <c r="C37" s="92"/>
      <c r="D37" s="92"/>
      <c r="E37" s="92"/>
      <c r="F37" s="92"/>
      <c r="G37" s="92"/>
    </row>
    <row r="38" spans="1:7" ht="12.75">
      <c r="A38" s="91" t="s">
        <v>262</v>
      </c>
      <c r="B38" s="92"/>
      <c r="C38" s="92"/>
      <c r="D38" s="92"/>
      <c r="E38" s="92"/>
      <c r="F38" s="92"/>
      <c r="G38" s="92"/>
    </row>
    <row r="39" spans="1:7" ht="12.75">
      <c r="A39" s="91"/>
      <c r="B39" s="92"/>
      <c r="C39" s="92"/>
      <c r="D39" s="92"/>
      <c r="E39" s="92"/>
      <c r="F39" s="92"/>
      <c r="G39" s="92"/>
    </row>
    <row r="40" spans="1:7" ht="12.75">
      <c r="A40" s="91"/>
      <c r="B40" s="92"/>
      <c r="C40" s="92"/>
      <c r="D40" s="92"/>
      <c r="E40" s="92"/>
      <c r="F40" s="92"/>
      <c r="G40" s="92"/>
    </row>
    <row r="41" spans="1:7" ht="12.75">
      <c r="A41" s="93"/>
      <c r="B41" s="92"/>
      <c r="C41" s="92"/>
      <c r="D41" s="92"/>
      <c r="E41" s="92"/>
      <c r="F41" s="92"/>
      <c r="G41" s="92"/>
    </row>
    <row r="44" spans="1:26" ht="21.75" customHeight="1">
      <c r="A44" s="38"/>
      <c r="B44" s="89" t="s">
        <v>261</v>
      </c>
      <c r="C44" s="90"/>
      <c r="D44" s="90"/>
      <c r="E44" s="90"/>
      <c r="F44" s="90"/>
      <c r="G44" s="39"/>
      <c r="Z44" s="37"/>
    </row>
    <row r="51" spans="1:7" ht="24.75" customHeight="1">
      <c r="A51" s="85" t="s">
        <v>13</v>
      </c>
      <c r="B51" s="85"/>
      <c r="C51" s="85"/>
      <c r="D51" s="85"/>
      <c r="E51" s="85"/>
      <c r="F51" s="85"/>
      <c r="G51" s="85"/>
    </row>
    <row r="53" spans="1:7" ht="24.75" customHeight="1">
      <c r="A53" s="86" t="s">
        <v>14</v>
      </c>
      <c r="B53" s="87"/>
      <c r="C53" s="87"/>
      <c r="D53" s="87"/>
      <c r="E53" s="87"/>
      <c r="F53" s="87"/>
      <c r="G53" s="88"/>
    </row>
    <row r="55" spans="1:7" ht="24.75" customHeight="1">
      <c r="A55" s="97" t="s">
        <v>15</v>
      </c>
      <c r="B55" s="97"/>
      <c r="C55" s="97"/>
      <c r="D55" s="97"/>
      <c r="E55" s="97"/>
      <c r="F55" s="97"/>
      <c r="G55" s="97"/>
    </row>
    <row r="56" spans="1:7" ht="24.75" customHeight="1">
      <c r="A56" s="97" t="s">
        <v>16</v>
      </c>
      <c r="B56" s="97"/>
      <c r="C56" s="97"/>
      <c r="D56" s="97"/>
      <c r="E56" s="97"/>
      <c r="F56" s="97"/>
      <c r="G56" s="97"/>
    </row>
    <row r="57" spans="1:7" ht="24.75" customHeight="1">
      <c r="A57" s="97" t="s">
        <v>17</v>
      </c>
      <c r="B57" s="97"/>
      <c r="C57" s="97"/>
      <c r="D57" s="97"/>
      <c r="E57" s="97"/>
      <c r="F57" s="97"/>
      <c r="G57" s="97"/>
    </row>
    <row r="58" spans="1:7" ht="24.75" customHeight="1">
      <c r="A58" s="97" t="s">
        <v>18</v>
      </c>
      <c r="B58" s="97"/>
      <c r="C58" s="97"/>
      <c r="D58" s="97"/>
      <c r="E58" s="97"/>
      <c r="F58" s="97"/>
      <c r="G58" s="97"/>
    </row>
    <row r="59" spans="1:7" ht="24.75" customHeight="1">
      <c r="A59" s="97" t="s">
        <v>19</v>
      </c>
      <c r="B59" s="97"/>
      <c r="C59" s="97"/>
      <c r="D59" s="97"/>
      <c r="E59" s="97"/>
      <c r="F59" s="97"/>
      <c r="G59" s="97"/>
    </row>
    <row r="60" spans="1:7" ht="24.75" customHeight="1">
      <c r="A60" s="97" t="s">
        <v>20</v>
      </c>
      <c r="B60" s="97"/>
      <c r="C60" s="97"/>
      <c r="D60" s="97"/>
      <c r="E60" s="97"/>
      <c r="F60" s="97"/>
      <c r="G60" s="97"/>
    </row>
    <row r="61" spans="1:7" ht="24.75" customHeight="1">
      <c r="A61" s="97" t="s">
        <v>21</v>
      </c>
      <c r="B61" s="97"/>
      <c r="C61" s="97"/>
      <c r="D61" s="97"/>
      <c r="E61" s="97"/>
      <c r="F61" s="97"/>
      <c r="G61" s="97"/>
    </row>
    <row r="62" spans="1:7" ht="24.75" customHeight="1">
      <c r="A62" s="97" t="s">
        <v>22</v>
      </c>
      <c r="B62" s="97"/>
      <c r="C62" s="97"/>
      <c r="D62" s="97"/>
      <c r="E62" s="97"/>
      <c r="F62" s="97"/>
      <c r="G62" s="97"/>
    </row>
    <row r="63" spans="1:7" ht="24.75" customHeight="1">
      <c r="A63" s="2" t="s">
        <v>23</v>
      </c>
      <c r="B63" s="96" t="s">
        <v>24</v>
      </c>
      <c r="C63" s="80" t="s">
        <v>25</v>
      </c>
      <c r="D63" s="81"/>
      <c r="E63" s="81"/>
      <c r="F63" s="81"/>
      <c r="G63" s="81"/>
    </row>
    <row r="64" spans="1:2" ht="24.75" customHeight="1">
      <c r="A64" s="82" t="s">
        <v>26</v>
      </c>
      <c r="B64" s="82"/>
    </row>
    <row r="65" spans="1:7" ht="24.75" customHeight="1">
      <c r="A65" s="2" t="s">
        <v>27</v>
      </c>
      <c r="B65" s="96" t="s">
        <v>24</v>
      </c>
      <c r="C65" s="83" t="s">
        <v>28</v>
      </c>
      <c r="D65" s="81"/>
      <c r="E65" s="81"/>
      <c r="F65" s="81"/>
      <c r="G65" s="81"/>
    </row>
    <row r="67" spans="1:7" ht="24.75" customHeight="1">
      <c r="A67" s="82" t="s">
        <v>29</v>
      </c>
      <c r="B67" s="82"/>
      <c r="C67" s="82"/>
      <c r="D67" s="82"/>
      <c r="E67" s="82"/>
      <c r="F67" s="82"/>
      <c r="G67" s="82"/>
    </row>
    <row r="69" spans="1:7" ht="10.5" customHeight="1">
      <c r="A69" s="84" t="s">
        <v>30</v>
      </c>
      <c r="B69" s="84"/>
      <c r="C69" s="84"/>
      <c r="D69" s="84"/>
      <c r="E69" s="84"/>
      <c r="F69" s="84"/>
      <c r="G69" s="84"/>
    </row>
    <row r="70" spans="1:7" ht="55.5" customHeight="1">
      <c r="A70" s="40" t="s">
        <v>31</v>
      </c>
      <c r="B70" s="40"/>
      <c r="C70" s="40"/>
      <c r="D70" s="40"/>
      <c r="E70" s="40"/>
      <c r="F70" s="40"/>
      <c r="G70" s="40"/>
    </row>
    <row r="72" spans="1:7" ht="10.5" customHeight="1">
      <c r="A72" s="84" t="s">
        <v>32</v>
      </c>
      <c r="B72" s="84"/>
      <c r="C72" s="84"/>
      <c r="D72" s="84"/>
      <c r="E72" s="84"/>
      <c r="F72" s="84"/>
      <c r="G72" s="84"/>
    </row>
    <row r="73" spans="1:7" ht="55.5" customHeight="1">
      <c r="A73" s="40" t="s">
        <v>33</v>
      </c>
      <c r="B73" s="40"/>
      <c r="C73" s="40"/>
      <c r="D73" s="40"/>
      <c r="E73" s="40"/>
      <c r="F73" s="40"/>
      <c r="G73" s="40"/>
    </row>
    <row r="78" spans="1:7" ht="22.5">
      <c r="A78" s="2" t="s">
        <v>0</v>
      </c>
      <c r="B78" s="4" t="s">
        <v>1</v>
      </c>
      <c r="C78" s="6" t="s">
        <v>2</v>
      </c>
      <c r="D78" s="4" t="s">
        <v>3</v>
      </c>
      <c r="E78" s="8" t="s">
        <v>4</v>
      </c>
      <c r="F78" s="10" t="s">
        <v>5</v>
      </c>
      <c r="G78" s="10" t="s">
        <v>6</v>
      </c>
    </row>
    <row r="79" spans="1:7" ht="11.25">
      <c r="A79" s="13">
        <v>1</v>
      </c>
      <c r="B79" s="14" t="s">
        <v>34</v>
      </c>
      <c r="C79" s="15" t="s">
        <v>35</v>
      </c>
      <c r="D79" s="14" t="s">
        <v>36</v>
      </c>
      <c r="E79" s="16">
        <v>60</v>
      </c>
      <c r="F79" s="17"/>
      <c r="G79" s="18">
        <f aca="true" t="shared" si="0" ref="G79:G89">E79*F79</f>
        <v>0</v>
      </c>
    </row>
    <row r="80" spans="1:7" ht="11.25">
      <c r="A80" s="19">
        <v>2</v>
      </c>
      <c r="B80" s="20" t="s">
        <v>37</v>
      </c>
      <c r="C80" s="21" t="s">
        <v>38</v>
      </c>
      <c r="D80" s="20" t="s">
        <v>36</v>
      </c>
      <c r="E80" s="22">
        <v>60</v>
      </c>
      <c r="F80" s="23"/>
      <c r="G80" s="24">
        <f t="shared" si="0"/>
        <v>0</v>
      </c>
    </row>
    <row r="81" spans="1:7" ht="11.25">
      <c r="A81" s="19">
        <v>3</v>
      </c>
      <c r="B81" s="20" t="s">
        <v>39</v>
      </c>
      <c r="C81" s="21" t="s">
        <v>40</v>
      </c>
      <c r="D81" s="20" t="s">
        <v>36</v>
      </c>
      <c r="E81" s="22">
        <v>60</v>
      </c>
      <c r="F81" s="23"/>
      <c r="G81" s="24">
        <f t="shared" si="0"/>
        <v>0</v>
      </c>
    </row>
    <row r="82" spans="1:7" ht="11.25">
      <c r="A82" s="13">
        <v>4</v>
      </c>
      <c r="B82" s="14" t="s">
        <v>41</v>
      </c>
      <c r="C82" s="15" t="s">
        <v>42</v>
      </c>
      <c r="D82" s="14" t="s">
        <v>36</v>
      </c>
      <c r="E82" s="16">
        <v>60</v>
      </c>
      <c r="F82" s="17"/>
      <c r="G82" s="18">
        <f t="shared" si="0"/>
        <v>0</v>
      </c>
    </row>
    <row r="83" spans="1:7" ht="11.25">
      <c r="A83" s="19">
        <v>5</v>
      </c>
      <c r="B83" s="20" t="s">
        <v>43</v>
      </c>
      <c r="C83" s="21" t="s">
        <v>44</v>
      </c>
      <c r="D83" s="20" t="s">
        <v>36</v>
      </c>
      <c r="E83" s="22">
        <v>60</v>
      </c>
      <c r="F83" s="23"/>
      <c r="G83" s="24">
        <f t="shared" si="0"/>
        <v>0</v>
      </c>
    </row>
    <row r="84" spans="1:7" ht="11.25">
      <c r="A84" s="13">
        <v>6</v>
      </c>
      <c r="B84" s="14" t="s">
        <v>45</v>
      </c>
      <c r="C84" s="15" t="s">
        <v>46</v>
      </c>
      <c r="D84" s="14" t="s">
        <v>36</v>
      </c>
      <c r="E84" s="16">
        <v>50</v>
      </c>
      <c r="F84" s="17"/>
      <c r="G84" s="18">
        <f t="shared" si="0"/>
        <v>0</v>
      </c>
    </row>
    <row r="85" spans="1:7" ht="11.25">
      <c r="A85" s="19">
        <v>7</v>
      </c>
      <c r="B85" s="20" t="s">
        <v>47</v>
      </c>
      <c r="C85" s="21" t="s">
        <v>48</v>
      </c>
      <c r="D85" s="20" t="s">
        <v>36</v>
      </c>
      <c r="E85" s="22">
        <v>50</v>
      </c>
      <c r="F85" s="23"/>
      <c r="G85" s="24">
        <f t="shared" si="0"/>
        <v>0</v>
      </c>
    </row>
    <row r="86" spans="1:7" ht="11.25">
      <c r="A86" s="19">
        <v>8</v>
      </c>
      <c r="B86" s="20" t="s">
        <v>49</v>
      </c>
      <c r="C86" s="21" t="s">
        <v>50</v>
      </c>
      <c r="D86" s="20" t="s">
        <v>36</v>
      </c>
      <c r="E86" s="22">
        <v>50</v>
      </c>
      <c r="F86" s="23"/>
      <c r="G86" s="24">
        <f t="shared" si="0"/>
        <v>0</v>
      </c>
    </row>
    <row r="87" spans="1:7" ht="11.25">
      <c r="A87" s="13">
        <v>9</v>
      </c>
      <c r="B87" s="14" t="s">
        <v>51</v>
      </c>
      <c r="C87" s="15" t="s">
        <v>52</v>
      </c>
      <c r="D87" s="14" t="s">
        <v>36</v>
      </c>
      <c r="E87" s="16">
        <v>50</v>
      </c>
      <c r="F87" s="17"/>
      <c r="G87" s="18">
        <f t="shared" si="0"/>
        <v>0</v>
      </c>
    </row>
    <row r="88" spans="1:7" ht="11.25">
      <c r="A88" s="13">
        <v>10</v>
      </c>
      <c r="B88" s="14" t="s">
        <v>53</v>
      </c>
      <c r="C88" s="15" t="s">
        <v>54</v>
      </c>
      <c r="D88" s="14" t="s">
        <v>55</v>
      </c>
      <c r="E88" s="16">
        <v>20000</v>
      </c>
      <c r="F88" s="17"/>
      <c r="G88" s="18">
        <f t="shared" si="0"/>
        <v>0</v>
      </c>
    </row>
    <row r="89" spans="1:7" ht="22.5">
      <c r="A89" s="13">
        <v>11</v>
      </c>
      <c r="B89" s="14" t="s">
        <v>56</v>
      </c>
      <c r="C89" s="15" t="s">
        <v>57</v>
      </c>
      <c r="D89" s="14" t="s">
        <v>58</v>
      </c>
      <c r="E89" s="16">
        <v>219.2</v>
      </c>
      <c r="F89" s="17"/>
      <c r="G89" s="18">
        <f t="shared" si="0"/>
        <v>0</v>
      </c>
    </row>
    <row r="90" spans="1:7" ht="12" thickBot="1">
      <c r="A90" s="25"/>
      <c r="B90" s="26"/>
      <c r="C90" s="27" t="s">
        <v>59</v>
      </c>
      <c r="D90" s="26"/>
      <c r="E90" s="28"/>
      <c r="F90" s="29"/>
      <c r="G90" s="29">
        <f>SUM(G79:G89)</f>
        <v>0</v>
      </c>
    </row>
    <row r="91" spans="1:7" ht="23.25" thickTop="1">
      <c r="A91" s="13">
        <v>12</v>
      </c>
      <c r="B91" s="14" t="s">
        <v>60</v>
      </c>
      <c r="C91" s="15" t="s">
        <v>61</v>
      </c>
      <c r="D91" s="14" t="s">
        <v>62</v>
      </c>
      <c r="E91" s="16">
        <v>2800</v>
      </c>
      <c r="F91" s="17"/>
      <c r="G91" s="18">
        <f aca="true" t="shared" si="1" ref="G91:G103">E91*F91</f>
        <v>0</v>
      </c>
    </row>
    <row r="92" spans="1:7" ht="22.5">
      <c r="A92" s="19">
        <v>13</v>
      </c>
      <c r="B92" s="20" t="s">
        <v>63</v>
      </c>
      <c r="C92" s="21" t="s">
        <v>64</v>
      </c>
      <c r="D92" s="20" t="s">
        <v>62</v>
      </c>
      <c r="E92" s="22">
        <v>2150</v>
      </c>
      <c r="F92" s="23"/>
      <c r="G92" s="24">
        <f t="shared" si="1"/>
        <v>0</v>
      </c>
    </row>
    <row r="93" spans="1:7" ht="11.25">
      <c r="A93" s="13">
        <v>14</v>
      </c>
      <c r="B93" s="14" t="s">
        <v>65</v>
      </c>
      <c r="C93" s="15" t="s">
        <v>66</v>
      </c>
      <c r="D93" s="14" t="s">
        <v>67</v>
      </c>
      <c r="E93" s="16">
        <v>50</v>
      </c>
      <c r="F93" s="17"/>
      <c r="G93" s="18">
        <f t="shared" si="1"/>
        <v>0</v>
      </c>
    </row>
    <row r="94" spans="1:7" ht="11.25">
      <c r="A94" s="13">
        <v>15</v>
      </c>
      <c r="B94" s="14" t="s">
        <v>68</v>
      </c>
      <c r="C94" s="15" t="s">
        <v>69</v>
      </c>
      <c r="D94" s="14" t="s">
        <v>67</v>
      </c>
      <c r="E94" s="16">
        <v>60</v>
      </c>
      <c r="F94" s="17"/>
      <c r="G94" s="18">
        <f t="shared" si="1"/>
        <v>0</v>
      </c>
    </row>
    <row r="95" spans="1:7" ht="11.25">
      <c r="A95" s="13">
        <v>16</v>
      </c>
      <c r="B95" s="14" t="s">
        <v>70</v>
      </c>
      <c r="C95" s="15" t="s">
        <v>71</v>
      </c>
      <c r="D95" s="14" t="s">
        <v>62</v>
      </c>
      <c r="E95" s="16">
        <v>69</v>
      </c>
      <c r="F95" s="17"/>
      <c r="G95" s="18">
        <f t="shared" si="1"/>
        <v>0</v>
      </c>
    </row>
    <row r="96" spans="1:7" ht="11.25">
      <c r="A96" s="13">
        <v>17</v>
      </c>
      <c r="B96" s="14" t="s">
        <v>72</v>
      </c>
      <c r="C96" s="15" t="s">
        <v>73</v>
      </c>
      <c r="D96" s="14" t="s">
        <v>67</v>
      </c>
      <c r="E96" s="16">
        <v>20</v>
      </c>
      <c r="F96" s="17"/>
      <c r="G96" s="18">
        <f t="shared" si="1"/>
        <v>0</v>
      </c>
    </row>
    <row r="97" spans="1:7" ht="11.25">
      <c r="A97" s="13">
        <v>18</v>
      </c>
      <c r="B97" s="14" t="s">
        <v>74</v>
      </c>
      <c r="C97" s="15" t="s">
        <v>75</v>
      </c>
      <c r="D97" s="14" t="s">
        <v>62</v>
      </c>
      <c r="E97" s="16">
        <v>350</v>
      </c>
      <c r="F97" s="17"/>
      <c r="G97" s="18">
        <f t="shared" si="1"/>
        <v>0</v>
      </c>
    </row>
    <row r="98" spans="1:7" ht="11.25">
      <c r="A98" s="13">
        <v>19</v>
      </c>
      <c r="B98" s="14" t="s">
        <v>76</v>
      </c>
      <c r="C98" s="15" t="s">
        <v>77</v>
      </c>
      <c r="D98" s="14" t="s">
        <v>67</v>
      </c>
      <c r="E98" s="16">
        <v>50</v>
      </c>
      <c r="F98" s="17"/>
      <c r="G98" s="18">
        <f t="shared" si="1"/>
        <v>0</v>
      </c>
    </row>
    <row r="99" spans="1:7" ht="22.5">
      <c r="A99" s="13">
        <v>20</v>
      </c>
      <c r="B99" s="14" t="s">
        <v>78</v>
      </c>
      <c r="C99" s="15" t="s">
        <v>79</v>
      </c>
      <c r="D99" s="14" t="s">
        <v>67</v>
      </c>
      <c r="E99" s="16">
        <v>60</v>
      </c>
      <c r="F99" s="17"/>
      <c r="G99" s="18">
        <f t="shared" si="1"/>
        <v>0</v>
      </c>
    </row>
    <row r="100" spans="1:7" ht="11.25">
      <c r="A100" s="13">
        <v>21</v>
      </c>
      <c r="B100" s="14" t="s">
        <v>80</v>
      </c>
      <c r="C100" s="15" t="s">
        <v>71</v>
      </c>
      <c r="D100" s="14" t="s">
        <v>62</v>
      </c>
      <c r="E100" s="16">
        <v>69</v>
      </c>
      <c r="F100" s="17"/>
      <c r="G100" s="18">
        <f t="shared" si="1"/>
        <v>0</v>
      </c>
    </row>
    <row r="101" spans="1:7" ht="22.5">
      <c r="A101" s="13">
        <v>22</v>
      </c>
      <c r="B101" s="14" t="s">
        <v>81</v>
      </c>
      <c r="C101" s="15" t="s">
        <v>82</v>
      </c>
      <c r="D101" s="14" t="s">
        <v>67</v>
      </c>
      <c r="E101" s="16">
        <v>20</v>
      </c>
      <c r="F101" s="17"/>
      <c r="G101" s="18">
        <f t="shared" si="1"/>
        <v>0</v>
      </c>
    </row>
    <row r="102" spans="1:7" ht="11.25">
      <c r="A102" s="13">
        <v>23</v>
      </c>
      <c r="B102" s="14" t="s">
        <v>83</v>
      </c>
      <c r="C102" s="15" t="s">
        <v>84</v>
      </c>
      <c r="D102" s="14" t="s">
        <v>62</v>
      </c>
      <c r="E102" s="16">
        <v>350</v>
      </c>
      <c r="F102" s="17"/>
      <c r="G102" s="18">
        <f t="shared" si="1"/>
        <v>0</v>
      </c>
    </row>
    <row r="103" spans="1:7" ht="11.25">
      <c r="A103" s="13">
        <v>24</v>
      </c>
      <c r="B103" s="14" t="s">
        <v>85</v>
      </c>
      <c r="C103" s="15" t="s">
        <v>86</v>
      </c>
      <c r="D103" s="14" t="s">
        <v>62</v>
      </c>
      <c r="E103" s="16">
        <v>15000</v>
      </c>
      <c r="F103" s="17"/>
      <c r="G103" s="18">
        <f t="shared" si="1"/>
        <v>0</v>
      </c>
    </row>
    <row r="104" spans="1:7" ht="12" thickBot="1">
      <c r="A104" s="25"/>
      <c r="B104" s="26"/>
      <c r="C104" s="27" t="s">
        <v>87</v>
      </c>
      <c r="D104" s="26"/>
      <c r="E104" s="28"/>
      <c r="F104" s="29"/>
      <c r="G104" s="29">
        <f>SUM(G91:G103)</f>
        <v>0</v>
      </c>
    </row>
    <row r="105" spans="1:7" ht="12" thickTop="1">
      <c r="A105" s="13">
        <v>25</v>
      </c>
      <c r="B105" s="14" t="s">
        <v>88</v>
      </c>
      <c r="C105" s="15" t="s">
        <v>89</v>
      </c>
      <c r="D105" s="14" t="s">
        <v>58</v>
      </c>
      <c r="E105" s="16">
        <v>507.64</v>
      </c>
      <c r="F105" s="17"/>
      <c r="G105" s="18">
        <f aca="true" t="shared" si="2" ref="G105:G114">E105*F105</f>
        <v>0</v>
      </c>
    </row>
    <row r="106" spans="1:7" ht="11.25">
      <c r="A106" s="19">
        <v>26</v>
      </c>
      <c r="B106" s="20" t="s">
        <v>90</v>
      </c>
      <c r="C106" s="21" t="s">
        <v>91</v>
      </c>
      <c r="D106" s="20" t="s">
        <v>58</v>
      </c>
      <c r="E106" s="22">
        <v>255</v>
      </c>
      <c r="F106" s="23"/>
      <c r="G106" s="24">
        <f t="shared" si="2"/>
        <v>0</v>
      </c>
    </row>
    <row r="107" spans="1:7" ht="11.25">
      <c r="A107" s="13">
        <v>27</v>
      </c>
      <c r="B107" s="14" t="s">
        <v>92</v>
      </c>
      <c r="C107" s="15" t="s">
        <v>93</v>
      </c>
      <c r="D107" s="14" t="s">
        <v>58</v>
      </c>
      <c r="E107" s="16">
        <v>3.56</v>
      </c>
      <c r="F107" s="17"/>
      <c r="G107" s="18">
        <f t="shared" si="2"/>
        <v>0</v>
      </c>
    </row>
    <row r="108" spans="1:7" ht="11.25">
      <c r="A108" s="13">
        <v>28</v>
      </c>
      <c r="B108" s="14" t="s">
        <v>94</v>
      </c>
      <c r="C108" s="15" t="s">
        <v>95</v>
      </c>
      <c r="D108" s="14" t="s">
        <v>96</v>
      </c>
      <c r="E108" s="16">
        <v>720</v>
      </c>
      <c r="F108" s="17"/>
      <c r="G108" s="18">
        <f t="shared" si="2"/>
        <v>0</v>
      </c>
    </row>
    <row r="109" spans="1:7" ht="11.25">
      <c r="A109" s="19">
        <v>29</v>
      </c>
      <c r="B109" s="20" t="s">
        <v>97</v>
      </c>
      <c r="C109" s="21" t="s">
        <v>98</v>
      </c>
      <c r="D109" s="20" t="s">
        <v>96</v>
      </c>
      <c r="E109" s="22">
        <v>720</v>
      </c>
      <c r="F109" s="23"/>
      <c r="G109" s="24">
        <f t="shared" si="2"/>
        <v>0</v>
      </c>
    </row>
    <row r="110" spans="1:7" ht="11.25">
      <c r="A110" s="13">
        <v>30</v>
      </c>
      <c r="B110" s="14" t="s">
        <v>99</v>
      </c>
      <c r="C110" s="15" t="s">
        <v>100</v>
      </c>
      <c r="D110" s="14" t="s">
        <v>101</v>
      </c>
      <c r="E110" s="16">
        <v>3125</v>
      </c>
      <c r="F110" s="17"/>
      <c r="G110" s="18">
        <f t="shared" si="2"/>
        <v>0</v>
      </c>
    </row>
    <row r="111" spans="1:7" ht="22.5">
      <c r="A111" s="19">
        <v>31</v>
      </c>
      <c r="B111" s="20" t="s">
        <v>102</v>
      </c>
      <c r="C111" s="21" t="s">
        <v>103</v>
      </c>
      <c r="D111" s="20" t="s">
        <v>101</v>
      </c>
      <c r="E111" s="22">
        <v>2675</v>
      </c>
      <c r="F111" s="23"/>
      <c r="G111" s="24">
        <f t="shared" si="2"/>
        <v>0</v>
      </c>
    </row>
    <row r="112" spans="1:7" ht="11.25">
      <c r="A112" s="13">
        <v>32</v>
      </c>
      <c r="B112" s="14" t="s">
        <v>104</v>
      </c>
      <c r="C112" s="15" t="s">
        <v>105</v>
      </c>
      <c r="D112" s="14" t="s">
        <v>58</v>
      </c>
      <c r="E112" s="16">
        <v>947.5</v>
      </c>
      <c r="F112" s="17"/>
      <c r="G112" s="18">
        <f t="shared" si="2"/>
        <v>0</v>
      </c>
    </row>
    <row r="113" spans="1:7" ht="11.25">
      <c r="A113" s="19">
        <v>33</v>
      </c>
      <c r="B113" s="20" t="s">
        <v>106</v>
      </c>
      <c r="C113" s="21" t="s">
        <v>107</v>
      </c>
      <c r="D113" s="20" t="s">
        <v>58</v>
      </c>
      <c r="E113" s="22">
        <v>58.4</v>
      </c>
      <c r="F113" s="23"/>
      <c r="G113" s="24">
        <f t="shared" si="2"/>
        <v>0</v>
      </c>
    </row>
    <row r="114" spans="1:7" ht="11.25">
      <c r="A114" s="13">
        <v>34</v>
      </c>
      <c r="B114" s="14" t="s">
        <v>108</v>
      </c>
      <c r="C114" s="15" t="s">
        <v>109</v>
      </c>
      <c r="D114" s="14" t="s">
        <v>101</v>
      </c>
      <c r="E114" s="16">
        <v>1275</v>
      </c>
      <c r="F114" s="17"/>
      <c r="G114" s="18">
        <f t="shared" si="2"/>
        <v>0</v>
      </c>
    </row>
    <row r="115" spans="2:3" ht="11.25">
      <c r="B115" s="11" t="s">
        <v>110</v>
      </c>
      <c r="C115" s="12" t="s">
        <v>111</v>
      </c>
    </row>
    <row r="116" spans="1:7" ht="11.25">
      <c r="A116" s="13">
        <v>35</v>
      </c>
      <c r="B116" s="14" t="s">
        <v>112</v>
      </c>
      <c r="C116" s="15" t="s">
        <v>113</v>
      </c>
      <c r="D116" s="14" t="s">
        <v>58</v>
      </c>
      <c r="E116" s="16">
        <v>258</v>
      </c>
      <c r="F116" s="17"/>
      <c r="G116" s="18">
        <f>E116*F116</f>
        <v>0</v>
      </c>
    </row>
    <row r="117" spans="1:7" ht="11.25">
      <c r="A117" s="13">
        <v>36</v>
      </c>
      <c r="B117" s="14" t="s">
        <v>114</v>
      </c>
      <c r="C117" s="15" t="s">
        <v>115</v>
      </c>
      <c r="D117" s="14" t="s">
        <v>58</v>
      </c>
      <c r="E117" s="16">
        <v>990.68</v>
      </c>
      <c r="F117" s="17"/>
      <c r="G117" s="18">
        <f>E117*F117</f>
        <v>0</v>
      </c>
    </row>
    <row r="118" spans="1:7" ht="11.25">
      <c r="A118" s="13">
        <v>37</v>
      </c>
      <c r="B118" s="14" t="s">
        <v>116</v>
      </c>
      <c r="C118" s="15" t="s">
        <v>117</v>
      </c>
      <c r="D118" s="14" t="s">
        <v>101</v>
      </c>
      <c r="E118" s="16">
        <v>2583.4</v>
      </c>
      <c r="F118" s="17"/>
      <c r="G118" s="18">
        <f>E118*F118</f>
        <v>0</v>
      </c>
    </row>
    <row r="119" spans="1:7" ht="22.5">
      <c r="A119" s="13">
        <v>38</v>
      </c>
      <c r="B119" s="14" t="s">
        <v>118</v>
      </c>
      <c r="C119" s="15" t="s">
        <v>119</v>
      </c>
      <c r="D119" s="14" t="s">
        <v>120</v>
      </c>
      <c r="E119" s="16">
        <v>928</v>
      </c>
      <c r="F119" s="17"/>
      <c r="G119" s="18">
        <f>E119*F119</f>
        <v>0</v>
      </c>
    </row>
    <row r="120" spans="1:7" ht="11.25">
      <c r="A120" s="13">
        <v>39</v>
      </c>
      <c r="B120" s="14" t="s">
        <v>121</v>
      </c>
      <c r="C120" s="15" t="s">
        <v>122</v>
      </c>
      <c r="D120" s="14" t="s">
        <v>120</v>
      </c>
      <c r="E120" s="16">
        <v>1336.75</v>
      </c>
      <c r="F120" s="17"/>
      <c r="G120" s="18">
        <f>E120*F120</f>
        <v>0</v>
      </c>
    </row>
    <row r="121" spans="1:7" ht="12" thickBot="1">
      <c r="A121" s="25"/>
      <c r="B121" s="26"/>
      <c r="C121" s="27" t="s">
        <v>123</v>
      </c>
      <c r="D121" s="26"/>
      <c r="E121" s="28"/>
      <c r="F121" s="29"/>
      <c r="G121" s="29">
        <f>SUM(G105:G120)</f>
        <v>0</v>
      </c>
    </row>
    <row r="122" spans="1:7" ht="12" thickTop="1">
      <c r="A122" s="13">
        <v>40</v>
      </c>
      <c r="B122" s="14" t="s">
        <v>124</v>
      </c>
      <c r="C122" s="15" t="s">
        <v>125</v>
      </c>
      <c r="D122" s="14" t="s">
        <v>126</v>
      </c>
      <c r="E122" s="16">
        <v>31.56</v>
      </c>
      <c r="F122" s="17"/>
      <c r="G122" s="18">
        <f>E122*F122</f>
        <v>0</v>
      </c>
    </row>
    <row r="123" spans="1:7" ht="12" thickBot="1">
      <c r="A123" s="25"/>
      <c r="B123" s="26"/>
      <c r="C123" s="27" t="s">
        <v>127</v>
      </c>
      <c r="D123" s="26"/>
      <c r="E123" s="28"/>
      <c r="F123" s="29"/>
      <c r="G123" s="29">
        <f>SUM(G122:G122)</f>
        <v>0</v>
      </c>
    </row>
    <row r="124" spans="1:7" ht="12" thickTop="1">
      <c r="A124" s="13">
        <v>41</v>
      </c>
      <c r="B124" s="14" t="s">
        <v>128</v>
      </c>
      <c r="C124" s="15" t="s">
        <v>129</v>
      </c>
      <c r="D124" s="14" t="s">
        <v>62</v>
      </c>
      <c r="E124" s="16">
        <v>500</v>
      </c>
      <c r="F124" s="17"/>
      <c r="G124" s="18">
        <f aca="true" t="shared" si="3" ref="G124:G134">E124*F124</f>
        <v>0</v>
      </c>
    </row>
    <row r="125" spans="1:7" ht="22.5">
      <c r="A125" s="13">
        <v>42</v>
      </c>
      <c r="B125" s="14" t="s">
        <v>130</v>
      </c>
      <c r="C125" s="15" t="s">
        <v>131</v>
      </c>
      <c r="D125" s="14" t="s">
        <v>62</v>
      </c>
      <c r="E125" s="16">
        <v>430</v>
      </c>
      <c r="F125" s="17"/>
      <c r="G125" s="18">
        <f t="shared" si="3"/>
        <v>0</v>
      </c>
    </row>
    <row r="126" spans="1:7" ht="33.75">
      <c r="A126" s="13">
        <v>43</v>
      </c>
      <c r="B126" s="14" t="s">
        <v>132</v>
      </c>
      <c r="C126" s="15" t="s">
        <v>133</v>
      </c>
      <c r="D126" s="14" t="s">
        <v>62</v>
      </c>
      <c r="E126" s="16">
        <v>13606</v>
      </c>
      <c r="F126" s="17"/>
      <c r="G126" s="18">
        <f t="shared" si="3"/>
        <v>0</v>
      </c>
    </row>
    <row r="127" spans="1:7" ht="45">
      <c r="A127" s="19">
        <v>44</v>
      </c>
      <c r="B127" s="20" t="s">
        <v>134</v>
      </c>
      <c r="C127" s="21" t="s">
        <v>135</v>
      </c>
      <c r="D127" s="20" t="s">
        <v>62</v>
      </c>
      <c r="E127" s="22">
        <v>278.4</v>
      </c>
      <c r="F127" s="23"/>
      <c r="G127" s="24">
        <f t="shared" si="3"/>
        <v>0</v>
      </c>
    </row>
    <row r="128" spans="1:7" ht="33.75">
      <c r="A128" s="19">
        <v>45</v>
      </c>
      <c r="B128" s="20" t="s">
        <v>136</v>
      </c>
      <c r="C128" s="21" t="s">
        <v>137</v>
      </c>
      <c r="D128" s="20" t="s">
        <v>62</v>
      </c>
      <c r="E128" s="22">
        <v>438.6</v>
      </c>
      <c r="F128" s="23"/>
      <c r="G128" s="24">
        <f t="shared" si="3"/>
        <v>0</v>
      </c>
    </row>
    <row r="129" spans="1:7" ht="22.5">
      <c r="A129" s="13">
        <v>46</v>
      </c>
      <c r="B129" s="14" t="s">
        <v>138</v>
      </c>
      <c r="C129" s="15" t="s">
        <v>139</v>
      </c>
      <c r="D129" s="14" t="s">
        <v>62</v>
      </c>
      <c r="E129" s="16">
        <v>121</v>
      </c>
      <c r="F129" s="17"/>
      <c r="G129" s="18">
        <f t="shared" si="3"/>
        <v>0</v>
      </c>
    </row>
    <row r="130" spans="1:7" ht="22.5">
      <c r="A130" s="19">
        <v>47</v>
      </c>
      <c r="B130" s="20" t="s">
        <v>140</v>
      </c>
      <c r="C130" s="21" t="s">
        <v>141</v>
      </c>
      <c r="D130" s="20" t="s">
        <v>62</v>
      </c>
      <c r="E130" s="22">
        <v>151</v>
      </c>
      <c r="F130" s="23"/>
      <c r="G130" s="24">
        <f t="shared" si="3"/>
        <v>0</v>
      </c>
    </row>
    <row r="131" spans="1:7" ht="22.5">
      <c r="A131" s="19">
        <v>48</v>
      </c>
      <c r="B131" s="20" t="s">
        <v>142</v>
      </c>
      <c r="C131" s="21" t="s">
        <v>143</v>
      </c>
      <c r="D131" s="20" t="s">
        <v>62</v>
      </c>
      <c r="E131" s="22">
        <v>151</v>
      </c>
      <c r="F131" s="23"/>
      <c r="G131" s="24">
        <f t="shared" si="3"/>
        <v>0</v>
      </c>
    </row>
    <row r="132" spans="1:7" ht="11.25">
      <c r="A132" s="13">
        <v>49</v>
      </c>
      <c r="B132" s="14" t="s">
        <v>144</v>
      </c>
      <c r="C132" s="15" t="s">
        <v>145</v>
      </c>
      <c r="D132" s="14" t="s">
        <v>62</v>
      </c>
      <c r="E132" s="16">
        <v>13100</v>
      </c>
      <c r="F132" s="17"/>
      <c r="G132" s="18">
        <f t="shared" si="3"/>
        <v>0</v>
      </c>
    </row>
    <row r="133" spans="1:7" ht="22.5">
      <c r="A133" s="13">
        <v>50</v>
      </c>
      <c r="B133" s="14" t="s">
        <v>146</v>
      </c>
      <c r="C133" s="15" t="s">
        <v>147</v>
      </c>
      <c r="D133" s="14" t="s">
        <v>62</v>
      </c>
      <c r="E133" s="16">
        <v>13100</v>
      </c>
      <c r="F133" s="17"/>
      <c r="G133" s="18">
        <f t="shared" si="3"/>
        <v>0</v>
      </c>
    </row>
    <row r="134" spans="1:7" ht="22.5">
      <c r="A134" s="19">
        <v>51</v>
      </c>
      <c r="B134" s="20" t="s">
        <v>148</v>
      </c>
      <c r="C134" s="21" t="s">
        <v>149</v>
      </c>
      <c r="D134" s="20" t="s">
        <v>62</v>
      </c>
      <c r="E134" s="22">
        <v>13100</v>
      </c>
      <c r="F134" s="23"/>
      <c r="G134" s="24">
        <f t="shared" si="3"/>
        <v>0</v>
      </c>
    </row>
    <row r="135" spans="1:7" ht="12" thickBot="1">
      <c r="A135" s="25"/>
      <c r="B135" s="26"/>
      <c r="C135" s="27" t="s">
        <v>150</v>
      </c>
      <c r="D135" s="26"/>
      <c r="E135" s="28"/>
      <c r="F135" s="29"/>
      <c r="G135" s="29">
        <f>SUM(G124:G134)</f>
        <v>0</v>
      </c>
    </row>
    <row r="136" spans="1:7" ht="23.25" thickTop="1">
      <c r="A136" s="13">
        <v>52</v>
      </c>
      <c r="B136" s="14" t="s">
        <v>151</v>
      </c>
      <c r="C136" s="15" t="s">
        <v>152</v>
      </c>
      <c r="D136" s="14" t="s">
        <v>67</v>
      </c>
      <c r="E136" s="16">
        <v>6</v>
      </c>
      <c r="F136" s="17"/>
      <c r="G136" s="18">
        <f>E136*F136</f>
        <v>0</v>
      </c>
    </row>
    <row r="137" spans="1:7" ht="22.5">
      <c r="A137" s="19">
        <v>53</v>
      </c>
      <c r="B137" s="20" t="s">
        <v>153</v>
      </c>
      <c r="C137" s="21" t="s">
        <v>154</v>
      </c>
      <c r="D137" s="20" t="s">
        <v>67</v>
      </c>
      <c r="E137" s="22">
        <v>52</v>
      </c>
      <c r="F137" s="23"/>
      <c r="G137" s="24">
        <f>E137*F137</f>
        <v>0</v>
      </c>
    </row>
    <row r="138" spans="1:7" ht="12" thickBot="1">
      <c r="A138" s="25"/>
      <c r="B138" s="26"/>
      <c r="C138" s="27" t="s">
        <v>155</v>
      </c>
      <c r="D138" s="26"/>
      <c r="E138" s="28"/>
      <c r="F138" s="29"/>
      <c r="G138" s="29">
        <f>SUM(G136:G137)</f>
        <v>0</v>
      </c>
    </row>
    <row r="139" spans="1:7" ht="12" thickTop="1">
      <c r="A139" s="13">
        <v>54</v>
      </c>
      <c r="B139" s="14" t="s">
        <v>156</v>
      </c>
      <c r="C139" s="15" t="s">
        <v>157</v>
      </c>
      <c r="D139" s="14" t="s">
        <v>67</v>
      </c>
      <c r="E139" s="16">
        <v>8</v>
      </c>
      <c r="F139" s="17"/>
      <c r="G139" s="18">
        <f>E139*F139</f>
        <v>0</v>
      </c>
    </row>
    <row r="140" spans="1:7" ht="22.5">
      <c r="A140" s="19">
        <v>55</v>
      </c>
      <c r="B140" s="20" t="s">
        <v>158</v>
      </c>
      <c r="C140" s="21" t="s">
        <v>159</v>
      </c>
      <c r="D140" s="20" t="s">
        <v>67</v>
      </c>
      <c r="E140" s="22">
        <v>52</v>
      </c>
      <c r="F140" s="23"/>
      <c r="G140" s="24">
        <f>E140*F140</f>
        <v>0</v>
      </c>
    </row>
    <row r="141" spans="1:7" ht="12" thickBot="1">
      <c r="A141" s="25"/>
      <c r="B141" s="26"/>
      <c r="C141" s="27" t="s">
        <v>160</v>
      </c>
      <c r="D141" s="26"/>
      <c r="E141" s="28"/>
      <c r="F141" s="29"/>
      <c r="G141" s="29">
        <f>SUM(G139:G140)</f>
        <v>0</v>
      </c>
    </row>
    <row r="142" spans="1:7" ht="12" thickTop="1">
      <c r="A142" s="13">
        <v>56</v>
      </c>
      <c r="B142" s="14" t="s">
        <v>161</v>
      </c>
      <c r="C142" s="15" t="s">
        <v>162</v>
      </c>
      <c r="D142" s="14" t="s">
        <v>101</v>
      </c>
      <c r="E142" s="16">
        <v>28869</v>
      </c>
      <c r="F142" s="17"/>
      <c r="G142" s="18">
        <f>E142*F142</f>
        <v>0</v>
      </c>
    </row>
    <row r="143" spans="1:7" ht="11.25">
      <c r="A143" s="19">
        <v>57</v>
      </c>
      <c r="B143" s="20" t="s">
        <v>163</v>
      </c>
      <c r="C143" s="21" t="s">
        <v>164</v>
      </c>
      <c r="D143" s="20" t="s">
        <v>101</v>
      </c>
      <c r="E143" s="22">
        <v>52023.5</v>
      </c>
      <c r="F143" s="23"/>
      <c r="G143" s="24">
        <f>E143*F143</f>
        <v>0</v>
      </c>
    </row>
    <row r="144" spans="1:7" ht="22.5">
      <c r="A144" s="13">
        <v>58</v>
      </c>
      <c r="B144" s="14" t="s">
        <v>165</v>
      </c>
      <c r="C144" s="15" t="s">
        <v>166</v>
      </c>
      <c r="D144" s="14" t="s">
        <v>101</v>
      </c>
      <c r="E144" s="16">
        <v>28869</v>
      </c>
      <c r="F144" s="17"/>
      <c r="G144" s="18">
        <f>E144*F144</f>
        <v>0</v>
      </c>
    </row>
    <row r="145" spans="1:7" ht="11.25">
      <c r="A145" s="13">
        <v>59</v>
      </c>
      <c r="B145" s="14" t="s">
        <v>167</v>
      </c>
      <c r="C145" s="15" t="s">
        <v>168</v>
      </c>
      <c r="D145" s="14" t="s">
        <v>101</v>
      </c>
      <c r="E145" s="16">
        <v>19200</v>
      </c>
      <c r="F145" s="17"/>
      <c r="G145" s="18">
        <f>E145*F145</f>
        <v>0</v>
      </c>
    </row>
    <row r="146" spans="2:3" ht="22.5">
      <c r="B146" s="11" t="s">
        <v>169</v>
      </c>
      <c r="C146" s="12" t="s">
        <v>170</v>
      </c>
    </row>
    <row r="147" spans="1:7" ht="11.25">
      <c r="A147" s="13">
        <v>60</v>
      </c>
      <c r="B147" s="14" t="s">
        <v>171</v>
      </c>
      <c r="C147" s="15" t="s">
        <v>172</v>
      </c>
      <c r="D147" s="14" t="s">
        <v>101</v>
      </c>
      <c r="E147" s="16">
        <v>31369</v>
      </c>
      <c r="F147" s="17"/>
      <c r="G147" s="18">
        <f>E147*F147</f>
        <v>0</v>
      </c>
    </row>
    <row r="148" spans="2:3" ht="22.5">
      <c r="B148" s="11" t="s">
        <v>173</v>
      </c>
      <c r="C148" s="12" t="s">
        <v>174</v>
      </c>
    </row>
    <row r="149" spans="1:7" ht="11.25">
      <c r="A149" s="13">
        <v>61</v>
      </c>
      <c r="B149" s="14" t="s">
        <v>175</v>
      </c>
      <c r="C149" s="15" t="s">
        <v>176</v>
      </c>
      <c r="D149" s="14" t="s">
        <v>101</v>
      </c>
      <c r="E149" s="16">
        <v>473.25</v>
      </c>
      <c r="F149" s="17"/>
      <c r="G149" s="18">
        <f>E149*F149</f>
        <v>0</v>
      </c>
    </row>
    <row r="150" spans="1:7" ht="12" thickBot="1">
      <c r="A150" s="25"/>
      <c r="B150" s="26"/>
      <c r="C150" s="27" t="s">
        <v>177</v>
      </c>
      <c r="D150" s="26"/>
      <c r="E150" s="28"/>
      <c r="F150" s="29"/>
      <c r="G150" s="29">
        <f>SUM(G142:G149)</f>
        <v>0</v>
      </c>
    </row>
    <row r="151" spans="1:7" ht="12" thickTop="1">
      <c r="A151" s="13">
        <v>62</v>
      </c>
      <c r="B151" s="14" t="s">
        <v>178</v>
      </c>
      <c r="C151" s="15" t="s">
        <v>179</v>
      </c>
      <c r="D151" s="14" t="s">
        <v>67</v>
      </c>
      <c r="E151" s="16">
        <v>8</v>
      </c>
      <c r="F151" s="17"/>
      <c r="G151" s="18">
        <f aca="true" t="shared" si="4" ref="G151:G159">E151*F151</f>
        <v>0</v>
      </c>
    </row>
    <row r="152" spans="1:7" ht="11.25">
      <c r="A152" s="13">
        <v>63</v>
      </c>
      <c r="B152" s="14" t="s">
        <v>180</v>
      </c>
      <c r="C152" s="15" t="s">
        <v>181</v>
      </c>
      <c r="D152" s="14" t="s">
        <v>67</v>
      </c>
      <c r="E152" s="16">
        <v>3</v>
      </c>
      <c r="F152" s="17"/>
      <c r="G152" s="18">
        <f t="shared" si="4"/>
        <v>0</v>
      </c>
    </row>
    <row r="153" spans="1:7" ht="11.25">
      <c r="A153" s="19">
        <v>64</v>
      </c>
      <c r="B153" s="20" t="s">
        <v>182</v>
      </c>
      <c r="C153" s="21" t="s">
        <v>183</v>
      </c>
      <c r="D153" s="20" t="s">
        <v>67</v>
      </c>
      <c r="E153" s="22">
        <v>5</v>
      </c>
      <c r="F153" s="23"/>
      <c r="G153" s="24">
        <f t="shared" si="4"/>
        <v>0</v>
      </c>
    </row>
    <row r="154" spans="1:7" ht="11.25">
      <c r="A154" s="13">
        <v>65</v>
      </c>
      <c r="B154" s="14" t="s">
        <v>184</v>
      </c>
      <c r="C154" s="15" t="s">
        <v>185</v>
      </c>
      <c r="D154" s="14" t="s">
        <v>67</v>
      </c>
      <c r="E154" s="16">
        <v>8</v>
      </c>
      <c r="F154" s="17"/>
      <c r="G154" s="18">
        <f t="shared" si="4"/>
        <v>0</v>
      </c>
    </row>
    <row r="155" spans="1:7" ht="11.25">
      <c r="A155" s="13">
        <v>66</v>
      </c>
      <c r="B155" s="14" t="s">
        <v>186</v>
      </c>
      <c r="C155" s="15" t="s">
        <v>187</v>
      </c>
      <c r="D155" s="14" t="s">
        <v>67</v>
      </c>
      <c r="E155" s="16">
        <v>3</v>
      </c>
      <c r="F155" s="17"/>
      <c r="G155" s="18">
        <f t="shared" si="4"/>
        <v>0</v>
      </c>
    </row>
    <row r="156" spans="1:7" ht="11.25">
      <c r="A156" s="13">
        <v>67</v>
      </c>
      <c r="B156" s="14" t="s">
        <v>188</v>
      </c>
      <c r="C156" s="15" t="s">
        <v>189</v>
      </c>
      <c r="D156" s="14" t="s">
        <v>67</v>
      </c>
      <c r="E156" s="16">
        <v>8</v>
      </c>
      <c r="F156" s="17"/>
      <c r="G156" s="18">
        <f t="shared" si="4"/>
        <v>0</v>
      </c>
    </row>
    <row r="157" spans="1:7" ht="11.25">
      <c r="A157" s="13">
        <v>68</v>
      </c>
      <c r="B157" s="14" t="s">
        <v>190</v>
      </c>
      <c r="C157" s="15" t="s">
        <v>191</v>
      </c>
      <c r="D157" s="14" t="s">
        <v>67</v>
      </c>
      <c r="E157" s="16">
        <v>30</v>
      </c>
      <c r="F157" s="17"/>
      <c r="G157" s="18">
        <f t="shared" si="4"/>
        <v>0</v>
      </c>
    </row>
    <row r="158" spans="1:7" ht="11.25">
      <c r="A158" s="13">
        <v>69</v>
      </c>
      <c r="B158" s="14" t="s">
        <v>192</v>
      </c>
      <c r="C158" s="15" t="s">
        <v>193</v>
      </c>
      <c r="D158" s="14" t="s">
        <v>62</v>
      </c>
      <c r="E158" s="16">
        <v>12100</v>
      </c>
      <c r="F158" s="17"/>
      <c r="G158" s="18">
        <f t="shared" si="4"/>
        <v>0</v>
      </c>
    </row>
    <row r="159" spans="1:7" ht="11.25">
      <c r="A159" s="19">
        <v>70</v>
      </c>
      <c r="B159" s="20" t="s">
        <v>194</v>
      </c>
      <c r="C159" s="21" t="s">
        <v>195</v>
      </c>
      <c r="D159" s="20" t="s">
        <v>62</v>
      </c>
      <c r="E159" s="22">
        <v>500</v>
      </c>
      <c r="F159" s="23"/>
      <c r="G159" s="24">
        <f t="shared" si="4"/>
        <v>0</v>
      </c>
    </row>
    <row r="160" spans="1:7" ht="12" thickBot="1">
      <c r="A160" s="25"/>
      <c r="B160" s="26"/>
      <c r="C160" s="27" t="s">
        <v>196</v>
      </c>
      <c r="D160" s="26"/>
      <c r="E160" s="28"/>
      <c r="F160" s="29"/>
      <c r="G160" s="29">
        <f>SUM(G151:G159)</f>
        <v>0</v>
      </c>
    </row>
    <row r="161" spans="1:7" ht="23.25" thickTop="1">
      <c r="A161" s="13">
        <v>71</v>
      </c>
      <c r="B161" s="14" t="s">
        <v>197</v>
      </c>
      <c r="C161" s="15" t="s">
        <v>198</v>
      </c>
      <c r="D161" s="14" t="s">
        <v>101</v>
      </c>
      <c r="E161" s="16">
        <v>3500</v>
      </c>
      <c r="F161" s="17"/>
      <c r="G161" s="18">
        <f>E161*F161</f>
        <v>0</v>
      </c>
    </row>
    <row r="162" spans="1:7" ht="12" thickBot="1">
      <c r="A162" s="25"/>
      <c r="B162" s="26"/>
      <c r="C162" s="27" t="s">
        <v>196</v>
      </c>
      <c r="D162" s="26"/>
      <c r="E162" s="28"/>
      <c r="F162" s="29"/>
      <c r="G162" s="29">
        <f>SUM(G161:G161)</f>
        <v>0</v>
      </c>
    </row>
    <row r="163" ht="12" thickTop="1"/>
    <row r="164" spans="2:3" ht="11.25">
      <c r="B164" s="3" t="s">
        <v>199</v>
      </c>
      <c r="C164" s="5" t="s">
        <v>200</v>
      </c>
    </row>
    <row r="165" spans="1:7" ht="33.75">
      <c r="A165" s="2">
        <v>72</v>
      </c>
      <c r="B165" s="3" t="s">
        <v>201</v>
      </c>
      <c r="C165" s="5" t="s">
        <v>202</v>
      </c>
      <c r="D165" s="3" t="s">
        <v>101</v>
      </c>
      <c r="E165" s="7">
        <v>1</v>
      </c>
      <c r="F165" s="9">
        <v>7500</v>
      </c>
      <c r="G165" s="9">
        <v>7500</v>
      </c>
    </row>
    <row r="166" spans="1:7" ht="33.75">
      <c r="A166" s="2">
        <v>73</v>
      </c>
      <c r="B166" s="3" t="s">
        <v>203</v>
      </c>
      <c r="C166" s="5" t="s">
        <v>204</v>
      </c>
      <c r="D166" s="3" t="s">
        <v>101</v>
      </c>
      <c r="E166" s="7">
        <v>2</v>
      </c>
      <c r="F166" s="9">
        <v>350</v>
      </c>
      <c r="G166" s="9">
        <v>700</v>
      </c>
    </row>
    <row r="167" spans="1:7" ht="33.75">
      <c r="A167" s="2">
        <v>74</v>
      </c>
      <c r="B167" s="3" t="s">
        <v>205</v>
      </c>
      <c r="C167" s="5" t="s">
        <v>206</v>
      </c>
      <c r="D167" s="3" t="s">
        <v>101</v>
      </c>
      <c r="E167" s="7">
        <v>2</v>
      </c>
      <c r="F167" s="9">
        <v>150</v>
      </c>
      <c r="G167" s="9">
        <v>300</v>
      </c>
    </row>
    <row r="168" spans="1:7" ht="22.5">
      <c r="A168" s="2">
        <v>75</v>
      </c>
      <c r="B168" s="3" t="s">
        <v>207</v>
      </c>
      <c r="C168" s="5" t="s">
        <v>208</v>
      </c>
      <c r="D168" s="3" t="s">
        <v>101</v>
      </c>
      <c r="E168" s="7">
        <v>1</v>
      </c>
      <c r="F168" s="9">
        <v>350</v>
      </c>
      <c r="G168" s="9">
        <v>350</v>
      </c>
    </row>
    <row r="169" spans="1:7" ht="33.75">
      <c r="A169" s="2">
        <v>76</v>
      </c>
      <c r="B169" s="3" t="s">
        <v>209</v>
      </c>
      <c r="C169" s="5" t="s">
        <v>210</v>
      </c>
      <c r="D169" s="3" t="s">
        <v>101</v>
      </c>
      <c r="E169" s="7">
        <v>1</v>
      </c>
      <c r="F169" s="9">
        <v>3250</v>
      </c>
      <c r="G169" s="9">
        <v>3250</v>
      </c>
    </row>
    <row r="170" spans="1:7" ht="22.5">
      <c r="A170" s="2">
        <v>77</v>
      </c>
      <c r="B170" s="3" t="s">
        <v>211</v>
      </c>
      <c r="C170" s="5" t="s">
        <v>212</v>
      </c>
      <c r="D170" s="3" t="s">
        <v>101</v>
      </c>
      <c r="E170" s="7">
        <v>1</v>
      </c>
      <c r="F170" s="9">
        <v>3850</v>
      </c>
      <c r="G170" s="9">
        <v>3850</v>
      </c>
    </row>
    <row r="171" spans="1:7" ht="22.5">
      <c r="A171" s="2">
        <v>78</v>
      </c>
      <c r="B171" s="3" t="s">
        <v>213</v>
      </c>
      <c r="C171" s="5" t="s">
        <v>214</v>
      </c>
      <c r="D171" s="3" t="s">
        <v>101</v>
      </c>
      <c r="E171" s="7">
        <v>1</v>
      </c>
      <c r="F171" s="9">
        <v>3500</v>
      </c>
      <c r="G171" s="9">
        <v>3500</v>
      </c>
    </row>
    <row r="172" spans="1:7" ht="33.75">
      <c r="A172" s="2">
        <v>79</v>
      </c>
      <c r="B172" s="3" t="s">
        <v>215</v>
      </c>
      <c r="C172" s="5" t="s">
        <v>216</v>
      </c>
      <c r="D172" s="3" t="s">
        <v>101</v>
      </c>
      <c r="E172" s="7">
        <v>1</v>
      </c>
      <c r="F172" s="9">
        <v>2000</v>
      </c>
      <c r="G172" s="9">
        <v>2000</v>
      </c>
    </row>
    <row r="173" spans="1:7" ht="33.75">
      <c r="A173" s="2">
        <v>80</v>
      </c>
      <c r="B173" s="3" t="s">
        <v>217</v>
      </c>
      <c r="C173" s="5" t="s">
        <v>218</v>
      </c>
      <c r="D173" s="3" t="s">
        <v>101</v>
      </c>
      <c r="E173" s="7">
        <v>25</v>
      </c>
      <c r="F173" s="9">
        <v>130</v>
      </c>
      <c r="G173" s="9">
        <v>3250</v>
      </c>
    </row>
    <row r="174" spans="1:7" ht="33.75">
      <c r="A174" s="2">
        <v>81</v>
      </c>
      <c r="B174" s="3" t="s">
        <v>219</v>
      </c>
      <c r="C174" s="5" t="s">
        <v>220</v>
      </c>
      <c r="D174" s="3" t="s">
        <v>101</v>
      </c>
      <c r="E174" s="7">
        <v>1</v>
      </c>
      <c r="F174" s="9">
        <v>2850</v>
      </c>
      <c r="G174" s="9">
        <v>2850</v>
      </c>
    </row>
    <row r="175" spans="1:7" ht="33.75">
      <c r="A175" s="2">
        <v>82</v>
      </c>
      <c r="B175" s="3" t="s">
        <v>221</v>
      </c>
      <c r="C175" s="5" t="s">
        <v>222</v>
      </c>
      <c r="D175" s="3" t="s">
        <v>101</v>
      </c>
      <c r="E175" s="7">
        <v>1</v>
      </c>
      <c r="F175" s="9">
        <v>1800</v>
      </c>
      <c r="G175" s="9">
        <v>1800</v>
      </c>
    </row>
    <row r="176" spans="1:7" ht="33.75">
      <c r="A176" s="2">
        <v>83</v>
      </c>
      <c r="B176" s="3" t="s">
        <v>223</v>
      </c>
      <c r="C176" s="5" t="s">
        <v>224</v>
      </c>
      <c r="D176" s="3" t="s">
        <v>101</v>
      </c>
      <c r="E176" s="7">
        <v>1</v>
      </c>
      <c r="F176" s="9">
        <v>2750</v>
      </c>
      <c r="G176" s="9">
        <v>2750</v>
      </c>
    </row>
    <row r="177" spans="1:7" ht="22.5">
      <c r="A177" s="2">
        <v>84</v>
      </c>
      <c r="B177" s="3" t="s">
        <v>225</v>
      </c>
      <c r="C177" s="5" t="s">
        <v>226</v>
      </c>
      <c r="D177" s="3" t="s">
        <v>101</v>
      </c>
      <c r="E177" s="7">
        <v>120</v>
      </c>
      <c r="F177" s="9">
        <v>30</v>
      </c>
      <c r="G177" s="9">
        <v>3600</v>
      </c>
    </row>
    <row r="178" spans="1:7" ht="45">
      <c r="A178" s="2">
        <v>85</v>
      </c>
      <c r="B178" s="3" t="s">
        <v>227</v>
      </c>
      <c r="C178" s="5" t="s">
        <v>228</v>
      </c>
      <c r="D178" s="3" t="s">
        <v>101</v>
      </c>
      <c r="E178" s="7">
        <v>320</v>
      </c>
      <c r="F178" s="9">
        <v>8.5</v>
      </c>
      <c r="G178" s="9">
        <v>2720</v>
      </c>
    </row>
    <row r="179" spans="1:7" ht="33.75">
      <c r="A179" s="2">
        <v>86</v>
      </c>
      <c r="B179" s="3" t="s">
        <v>229</v>
      </c>
      <c r="C179" s="5" t="s">
        <v>230</v>
      </c>
      <c r="D179" s="3" t="s">
        <v>101</v>
      </c>
      <c r="E179" s="7">
        <v>40</v>
      </c>
      <c r="F179" s="9">
        <v>30</v>
      </c>
      <c r="G179" s="9">
        <v>1200</v>
      </c>
    </row>
    <row r="180" spans="1:7" ht="67.5">
      <c r="A180" s="2">
        <v>87</v>
      </c>
      <c r="B180" s="3" t="s">
        <v>231</v>
      </c>
      <c r="C180" s="5" t="s">
        <v>232</v>
      </c>
      <c r="D180" s="3" t="s">
        <v>101</v>
      </c>
      <c r="E180" s="7">
        <v>320</v>
      </c>
      <c r="F180" s="9">
        <v>5.75</v>
      </c>
      <c r="G180" s="9">
        <v>1840</v>
      </c>
    </row>
    <row r="181" spans="1:7" ht="67.5">
      <c r="A181" s="2">
        <v>88</v>
      </c>
      <c r="B181" s="3" t="s">
        <v>233</v>
      </c>
      <c r="C181" s="5" t="s">
        <v>234</v>
      </c>
      <c r="D181" s="3" t="s">
        <v>101</v>
      </c>
      <c r="E181" s="7">
        <v>320</v>
      </c>
      <c r="F181" s="9">
        <v>4.75</v>
      </c>
      <c r="G181" s="9">
        <v>1520</v>
      </c>
    </row>
    <row r="182" spans="1:7" ht="45">
      <c r="A182" s="2">
        <v>89</v>
      </c>
      <c r="B182" s="3" t="s">
        <v>235</v>
      </c>
      <c r="C182" s="5" t="s">
        <v>236</v>
      </c>
      <c r="D182" s="3" t="s">
        <v>101</v>
      </c>
      <c r="E182" s="7">
        <v>450</v>
      </c>
      <c r="F182" s="9">
        <v>3.1</v>
      </c>
      <c r="G182" s="9">
        <v>1395</v>
      </c>
    </row>
    <row r="183" spans="1:7" ht="12" thickBot="1">
      <c r="A183" s="30"/>
      <c r="B183" s="31"/>
      <c r="C183" s="32" t="s">
        <v>237</v>
      </c>
      <c r="D183" s="31"/>
      <c r="E183" s="33"/>
      <c r="F183" s="34"/>
      <c r="G183" s="34">
        <f>SUM(G165:G182)</f>
        <v>44375</v>
      </c>
    </row>
    <row r="184" ht="12" thickTop="1"/>
    <row r="185" spans="1:7" ht="23.25" thickBot="1">
      <c r="A185" s="30"/>
      <c r="B185" s="31"/>
      <c r="C185" s="32" t="s">
        <v>238</v>
      </c>
      <c r="D185" s="31"/>
      <c r="E185" s="33"/>
      <c r="F185" s="34"/>
      <c r="G185" s="34">
        <f>-G187+G90+G104+G121+G123+G135+G138+G141+G150+G160+G162+G183</f>
        <v>0</v>
      </c>
    </row>
    <row r="186" ht="12" thickTop="1"/>
    <row r="187" spans="1:7" ht="12" thickBot="1">
      <c r="A187" s="30"/>
      <c r="B187" s="31"/>
      <c r="C187" s="32" t="s">
        <v>239</v>
      </c>
      <c r="D187" s="31"/>
      <c r="E187" s="33"/>
      <c r="F187" s="34"/>
      <c r="G187" s="34">
        <v>44375</v>
      </c>
    </row>
    <row r="188" ht="12" thickTop="1"/>
    <row r="189" spans="2:7" ht="11.25">
      <c r="B189" s="71" t="s">
        <v>240</v>
      </c>
      <c r="C189" s="72"/>
      <c r="D189" s="72"/>
      <c r="E189" s="72"/>
      <c r="F189" s="72"/>
      <c r="G189" s="73"/>
    </row>
    <row r="190" spans="2:7" ht="11.25">
      <c r="B190" s="74"/>
      <c r="C190" s="75"/>
      <c r="D190" s="75"/>
      <c r="E190" s="75"/>
      <c r="F190" s="75"/>
      <c r="G190" s="76"/>
    </row>
    <row r="191" spans="2:7" ht="11.25">
      <c r="B191" s="43" t="s">
        <v>241</v>
      </c>
      <c r="C191" s="44"/>
      <c r="D191" s="44"/>
      <c r="E191" s="49"/>
      <c r="F191" s="50"/>
      <c r="G191" s="55">
        <f>-G187+G90+G104+G121+G123+G135+G138+G141+G150+G160+G162+G183</f>
        <v>0</v>
      </c>
    </row>
    <row r="192" spans="2:7" ht="11.25">
      <c r="B192" s="45"/>
      <c r="C192" s="46"/>
      <c r="D192" s="46"/>
      <c r="E192" s="51"/>
      <c r="F192" s="52"/>
      <c r="G192" s="56"/>
    </row>
    <row r="193" spans="2:7" ht="11.25">
      <c r="B193" s="47"/>
      <c r="C193" s="48"/>
      <c r="D193" s="48"/>
      <c r="E193" s="53"/>
      <c r="F193" s="54"/>
      <c r="G193" s="57"/>
    </row>
    <row r="194" spans="2:7" ht="11.25">
      <c r="B194" s="43" t="s">
        <v>242</v>
      </c>
      <c r="C194" s="44"/>
      <c r="D194" s="44"/>
      <c r="E194" s="49"/>
      <c r="F194" s="50"/>
      <c r="G194" s="77">
        <v>0</v>
      </c>
    </row>
    <row r="195" spans="2:7" ht="11.25">
      <c r="B195" s="45"/>
      <c r="C195" s="46"/>
      <c r="D195" s="46"/>
      <c r="E195" s="51"/>
      <c r="F195" s="52"/>
      <c r="G195" s="78"/>
    </row>
    <row r="196" spans="2:7" ht="11.25">
      <c r="B196" s="47"/>
      <c r="C196" s="48"/>
      <c r="D196" s="48"/>
      <c r="E196" s="53"/>
      <c r="F196" s="54"/>
      <c r="G196" s="79"/>
    </row>
    <row r="197" spans="2:7" ht="11.25">
      <c r="B197" s="43" t="s">
        <v>243</v>
      </c>
      <c r="C197" s="44"/>
      <c r="D197" s="44"/>
      <c r="E197" s="49"/>
      <c r="F197" s="50"/>
      <c r="G197" s="55">
        <f>G191+G194</f>
        <v>0</v>
      </c>
    </row>
    <row r="198" spans="2:7" ht="11.25">
      <c r="B198" s="45"/>
      <c r="C198" s="46"/>
      <c r="D198" s="46"/>
      <c r="E198" s="51"/>
      <c r="F198" s="52"/>
      <c r="G198" s="56"/>
    </row>
    <row r="199" spans="2:7" ht="11.25">
      <c r="B199" s="47"/>
      <c r="C199" s="48"/>
      <c r="D199" s="48"/>
      <c r="E199" s="53"/>
      <c r="F199" s="54"/>
      <c r="G199" s="57"/>
    </row>
    <row r="200" spans="2:7" ht="11.25">
      <c r="B200" s="43" t="s">
        <v>244</v>
      </c>
      <c r="C200" s="44"/>
      <c r="D200" s="58"/>
      <c r="E200" s="61" t="s">
        <v>245</v>
      </c>
      <c r="F200" s="62"/>
      <c r="G200" s="35">
        <v>1225479.04</v>
      </c>
    </row>
    <row r="201" spans="2:7" ht="11.25">
      <c r="B201" s="45"/>
      <c r="C201" s="46"/>
      <c r="D201" s="59"/>
      <c r="E201" s="63" t="s">
        <v>246</v>
      </c>
      <c r="F201" s="64"/>
      <c r="G201" s="36">
        <f>-(1-(G197/G200))</f>
        <v>-1</v>
      </c>
    </row>
    <row r="202" spans="2:7" ht="11.25">
      <c r="B202" s="45"/>
      <c r="C202" s="46"/>
      <c r="D202" s="59"/>
      <c r="E202" s="65" t="s">
        <v>247</v>
      </c>
      <c r="F202" s="66"/>
      <c r="G202" s="67"/>
    </row>
    <row r="203" spans="2:7" ht="11.25">
      <c r="B203" s="47"/>
      <c r="C203" s="48"/>
      <c r="D203" s="60"/>
      <c r="E203" s="68"/>
      <c r="F203" s="69"/>
      <c r="G203" s="70"/>
    </row>
    <row r="204" spans="2:7" ht="11.25">
      <c r="B204" s="43" t="s">
        <v>248</v>
      </c>
      <c r="C204" s="44"/>
      <c r="D204" s="44"/>
      <c r="E204" s="49"/>
      <c r="F204" s="50"/>
      <c r="G204" s="55">
        <f>G187</f>
        <v>44375</v>
      </c>
    </row>
    <row r="205" spans="2:7" ht="11.25">
      <c r="B205" s="45"/>
      <c r="C205" s="46"/>
      <c r="D205" s="46"/>
      <c r="E205" s="51"/>
      <c r="F205" s="52"/>
      <c r="G205" s="56"/>
    </row>
    <row r="206" spans="2:7" ht="11.25">
      <c r="B206" s="47"/>
      <c r="C206" s="48"/>
      <c r="D206" s="48"/>
      <c r="E206" s="53"/>
      <c r="F206" s="54"/>
      <c r="G206" s="57"/>
    </row>
    <row r="207" spans="2:7" ht="11.25">
      <c r="B207" s="43" t="s">
        <v>249</v>
      </c>
      <c r="C207" s="44"/>
      <c r="D207" s="44"/>
      <c r="E207" s="49"/>
      <c r="F207" s="50"/>
      <c r="G207" s="55">
        <f>G187+G197</f>
        <v>44375</v>
      </c>
    </row>
    <row r="208" spans="2:7" ht="11.25">
      <c r="B208" s="45"/>
      <c r="C208" s="46"/>
      <c r="D208" s="46"/>
      <c r="E208" s="51"/>
      <c r="F208" s="52"/>
      <c r="G208" s="56"/>
    </row>
    <row r="209" spans="2:7" ht="11.25">
      <c r="B209" s="47"/>
      <c r="C209" s="48"/>
      <c r="D209" s="48"/>
      <c r="E209" s="53"/>
      <c r="F209" s="54"/>
      <c r="G209" s="57"/>
    </row>
    <row r="212" spans="1:7" ht="24.75" customHeight="1">
      <c r="A212" s="97" t="s">
        <v>250</v>
      </c>
      <c r="B212" s="97"/>
      <c r="C212" s="97"/>
      <c r="D212" s="97"/>
      <c r="E212" s="97"/>
      <c r="F212" s="97"/>
      <c r="G212" s="97"/>
    </row>
    <row r="213" spans="1:7" ht="24.75" customHeight="1">
      <c r="A213" s="97" t="s">
        <v>251</v>
      </c>
      <c r="B213" s="97"/>
      <c r="C213" s="97"/>
      <c r="D213" s="97"/>
      <c r="E213" s="97"/>
      <c r="F213" s="97"/>
      <c r="G213" s="97"/>
    </row>
    <row r="214" spans="1:7" ht="24.75" customHeight="1">
      <c r="A214" s="97" t="s">
        <v>252</v>
      </c>
      <c r="B214" s="97"/>
      <c r="C214" s="97"/>
      <c r="D214" s="97"/>
      <c r="E214" s="97"/>
      <c r="F214" s="97"/>
      <c r="G214" s="97"/>
    </row>
    <row r="215" spans="1:7" ht="24.75" customHeight="1">
      <c r="A215" s="97" t="s">
        <v>251</v>
      </c>
      <c r="B215" s="97"/>
      <c r="C215" s="97"/>
      <c r="D215" s="97"/>
      <c r="E215" s="97"/>
      <c r="F215" s="97"/>
      <c r="G215" s="97"/>
    </row>
    <row r="216" spans="1:7" ht="24.75" customHeight="1">
      <c r="A216" s="97" t="s">
        <v>253</v>
      </c>
      <c r="B216" s="97"/>
      <c r="C216" s="97"/>
      <c r="D216" s="97"/>
      <c r="E216" s="97"/>
      <c r="F216" s="97"/>
      <c r="G216" s="97"/>
    </row>
    <row r="217" spans="1:7" ht="24.75" customHeight="1">
      <c r="A217" s="97" t="s">
        <v>251</v>
      </c>
      <c r="B217" s="97"/>
      <c r="C217" s="97"/>
      <c r="D217" s="97"/>
      <c r="E217" s="97"/>
      <c r="F217" s="97"/>
      <c r="G217" s="97"/>
    </row>
    <row r="218" spans="1:7" ht="24.75" customHeight="1">
      <c r="A218" s="97" t="s">
        <v>253</v>
      </c>
      <c r="B218" s="97"/>
      <c r="C218" s="97"/>
      <c r="D218" s="97"/>
      <c r="E218" s="97"/>
      <c r="F218" s="97"/>
      <c r="G218" s="97"/>
    </row>
    <row r="219" spans="1:7" ht="24.75" customHeight="1">
      <c r="A219" s="97" t="s">
        <v>251</v>
      </c>
      <c r="B219" s="97"/>
      <c r="C219" s="97"/>
      <c r="D219" s="97"/>
      <c r="E219" s="97"/>
      <c r="F219" s="97"/>
      <c r="G219" s="97"/>
    </row>
    <row r="220" spans="1:7" ht="24.75" customHeight="1">
      <c r="A220" s="97" t="s">
        <v>253</v>
      </c>
      <c r="B220" s="97"/>
      <c r="C220" s="97"/>
      <c r="D220" s="97"/>
      <c r="E220" s="97"/>
      <c r="F220" s="97"/>
      <c r="G220" s="97"/>
    </row>
    <row r="221" spans="1:7" ht="24.75" customHeight="1">
      <c r="A221" s="97" t="s">
        <v>251</v>
      </c>
      <c r="B221" s="97"/>
      <c r="C221" s="97"/>
      <c r="D221" s="97"/>
      <c r="E221" s="97"/>
      <c r="F221" s="97"/>
      <c r="G221" s="97"/>
    </row>
    <row r="222" spans="1:7" ht="24.75" customHeight="1">
      <c r="A222" s="97" t="s">
        <v>253</v>
      </c>
      <c r="B222" s="97"/>
      <c r="C222" s="97"/>
      <c r="D222" s="97"/>
      <c r="E222" s="97"/>
      <c r="F222" s="97"/>
      <c r="G222" s="97"/>
    </row>
    <row r="223" spans="1:7" ht="24.75" customHeight="1">
      <c r="A223" s="97" t="s">
        <v>251</v>
      </c>
      <c r="B223" s="97"/>
      <c r="C223" s="97"/>
      <c r="D223" s="97"/>
      <c r="E223" s="97"/>
      <c r="F223" s="97"/>
      <c r="G223" s="97"/>
    </row>
    <row r="224" spans="1:7" ht="24.75" customHeight="1">
      <c r="A224" s="97" t="s">
        <v>253</v>
      </c>
      <c r="B224" s="97"/>
      <c r="C224" s="97"/>
      <c r="D224" s="97"/>
      <c r="E224" s="97"/>
      <c r="F224" s="97"/>
      <c r="G224" s="97"/>
    </row>
    <row r="225" spans="1:7" ht="24.75" customHeight="1">
      <c r="A225" s="97" t="s">
        <v>251</v>
      </c>
      <c r="B225" s="97"/>
      <c r="C225" s="97"/>
      <c r="D225" s="97"/>
      <c r="E225" s="97"/>
      <c r="F225" s="97"/>
      <c r="G225" s="97"/>
    </row>
    <row r="226" spans="1:7" ht="11.25">
      <c r="A226" s="41" t="s">
        <v>254</v>
      </c>
      <c r="B226" s="41"/>
      <c r="C226" s="41"/>
      <c r="D226" s="41"/>
      <c r="E226" s="41"/>
      <c r="F226" s="41"/>
      <c r="G226" s="41"/>
    </row>
    <row r="227" spans="1:7" ht="45" customHeight="1">
      <c r="A227" s="42" t="s">
        <v>255</v>
      </c>
      <c r="B227" s="42"/>
      <c r="C227" s="42"/>
      <c r="D227" s="42"/>
      <c r="E227" s="42"/>
      <c r="F227" s="42"/>
      <c r="G227" s="42"/>
    </row>
    <row r="229" spans="1:7" ht="10.5" customHeight="1">
      <c r="A229" s="40" t="s">
        <v>256</v>
      </c>
      <c r="B229" s="40"/>
      <c r="C229" s="40"/>
      <c r="D229" s="40"/>
      <c r="E229" s="40"/>
      <c r="F229" s="40"/>
      <c r="G229" s="40"/>
    </row>
    <row r="231" spans="1:7" ht="21.75" customHeight="1">
      <c r="A231" s="40" t="s">
        <v>257</v>
      </c>
      <c r="B231" s="40"/>
      <c r="C231" s="40"/>
      <c r="D231" s="40"/>
      <c r="E231" s="40"/>
      <c r="F231" s="40"/>
      <c r="G231" s="40"/>
    </row>
    <row r="233" spans="1:7" ht="21.75" customHeight="1">
      <c r="A233" s="40" t="s">
        <v>258</v>
      </c>
      <c r="B233" s="40"/>
      <c r="C233" s="40"/>
      <c r="D233" s="40"/>
      <c r="E233" s="40"/>
      <c r="F233" s="40"/>
      <c r="G233" s="40"/>
    </row>
    <row r="235" spans="1:7" ht="67.5" customHeight="1">
      <c r="A235" s="40" t="s">
        <v>259</v>
      </c>
      <c r="B235" s="40"/>
      <c r="C235" s="40"/>
      <c r="D235" s="40"/>
      <c r="E235" s="40"/>
      <c r="F235" s="40"/>
      <c r="G235" s="40"/>
    </row>
    <row r="237" spans="1:7" ht="55.5" customHeight="1">
      <c r="A237" s="40" t="s">
        <v>260</v>
      </c>
      <c r="B237" s="40"/>
      <c r="C237" s="40"/>
      <c r="D237" s="40"/>
      <c r="E237" s="40"/>
      <c r="F237" s="40"/>
      <c r="G237" s="40"/>
    </row>
  </sheetData>
  <sheetProtection/>
  <mergeCells count="74">
    <mergeCell ref="A27:G27"/>
    <mergeCell ref="A16:G16"/>
    <mergeCell ref="A17:G17"/>
    <mergeCell ref="A18:G18"/>
    <mergeCell ref="A19:G19"/>
    <mergeCell ref="A26:G26"/>
    <mergeCell ref="A56:G56"/>
    <mergeCell ref="B44:F44"/>
    <mergeCell ref="A34:G34"/>
    <mergeCell ref="A35:G35"/>
    <mergeCell ref="A36:G36"/>
    <mergeCell ref="A37:G37"/>
    <mergeCell ref="A38:G38"/>
    <mergeCell ref="A39:G39"/>
    <mergeCell ref="A40:G40"/>
    <mergeCell ref="A41:G41"/>
    <mergeCell ref="A51:G51"/>
    <mergeCell ref="A53:G53"/>
    <mergeCell ref="A55:G55"/>
    <mergeCell ref="A70:G70"/>
    <mergeCell ref="A57:G57"/>
    <mergeCell ref="A58:G58"/>
    <mergeCell ref="A59:G59"/>
    <mergeCell ref="A60:G60"/>
    <mergeCell ref="A61:G61"/>
    <mergeCell ref="A62:G62"/>
    <mergeCell ref="C63:G63"/>
    <mergeCell ref="A64:B64"/>
    <mergeCell ref="C65:G65"/>
    <mergeCell ref="A67:G67"/>
    <mergeCell ref="A69:G69"/>
    <mergeCell ref="A72:G72"/>
    <mergeCell ref="A73:G73"/>
    <mergeCell ref="B189:G190"/>
    <mergeCell ref="B191:D193"/>
    <mergeCell ref="E191:F193"/>
    <mergeCell ref="G191:G193"/>
    <mergeCell ref="B194:D196"/>
    <mergeCell ref="E194:F196"/>
    <mergeCell ref="G194:G196"/>
    <mergeCell ref="B197:D199"/>
    <mergeCell ref="E197:F199"/>
    <mergeCell ref="G197:G199"/>
    <mergeCell ref="B200:D203"/>
    <mergeCell ref="E200:F200"/>
    <mergeCell ref="E201:F201"/>
    <mergeCell ref="E202:G203"/>
    <mergeCell ref="B204:D206"/>
    <mergeCell ref="E204:F206"/>
    <mergeCell ref="G204:G206"/>
    <mergeCell ref="A220:G220"/>
    <mergeCell ref="B207:D209"/>
    <mergeCell ref="E207:F209"/>
    <mergeCell ref="G207:G209"/>
    <mergeCell ref="A212:G212"/>
    <mergeCell ref="A213:G213"/>
    <mergeCell ref="A214:G214"/>
    <mergeCell ref="A215:G215"/>
    <mergeCell ref="A216:G216"/>
    <mergeCell ref="A217:G217"/>
    <mergeCell ref="A218:G218"/>
    <mergeCell ref="A219:G219"/>
    <mergeCell ref="A237:G237"/>
    <mergeCell ref="A221:G221"/>
    <mergeCell ref="A222:G222"/>
    <mergeCell ref="A223:G223"/>
    <mergeCell ref="A224:G224"/>
    <mergeCell ref="A235:G235"/>
    <mergeCell ref="A225:G225"/>
    <mergeCell ref="A226:G226"/>
    <mergeCell ref="A227:G227"/>
    <mergeCell ref="A229:G229"/>
    <mergeCell ref="A231:G231"/>
    <mergeCell ref="A233:G233"/>
  </mergeCells>
  <conditionalFormatting sqref="G201">
    <cfRule type="cellIs" priority="1" dxfId="1" operator="greaterThan" stopIfTrue="1">
      <formula>0</formula>
    </cfRule>
  </conditionalFormatting>
  <printOptions/>
  <pageMargins left="0.7" right="0.7" top="0.787401575" bottom="0.787401575" header="0.3" footer="0.3"/>
  <pageSetup horizontalDpi="600" verticalDpi="600" orientation="portrait" paperSize="9" r:id="rId1"/>
  <headerFooter>
    <oddHeader>&amp;LComune di Ora - Salorno
Gemeinde Auer - Salurn&amp;RProvincia di Bolzano
Provinz Bozen</oddHeader>
    <oddFooter>&amp;L1150&amp;R&amp;Z/&amp;F</oddFooter>
  </headerFooter>
  <rowBreaks count="1" manualBreakCount="1">
    <brk id="4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Andreas Zanon</dc:creator>
  <cp:keywords/>
  <dc:description/>
  <cp:lastModifiedBy>admin</cp:lastModifiedBy>
  <cp:lastPrinted>2012-03-06T13:30:34Z</cp:lastPrinted>
  <dcterms:created xsi:type="dcterms:W3CDTF">2012-03-06T13:19:41Z</dcterms:created>
  <dcterms:modified xsi:type="dcterms:W3CDTF">2012-06-21T08:05:41Z</dcterms:modified>
  <cp:category/>
  <cp:version/>
  <cp:contentType/>
  <cp:contentStatus/>
</cp:coreProperties>
</file>