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45" windowWidth="19440" windowHeight="11865" tabRatio="967" activeTab="0"/>
  </bookViews>
  <sheets>
    <sheet name="Arch-archi" sheetId="1" r:id="rId1"/>
    <sheet name="Tech.Anla-imp. tec. " sheetId="2" r:id="rId2"/>
    <sheet name="Elektro-elettrico" sheetId="3" r:id="rId3"/>
    <sheet name="Sicherheit-sicurezza" sheetId="4" r:id="rId4"/>
    <sheet name="Gesamt Angebot-Offerta total" sheetId="5" r:id="rId5"/>
  </sheets>
  <definedNames>
    <definedName name="_xlnm.Print_Area" localSheetId="2">'Elektro-elettrico'!$A$1:$I$443</definedName>
    <definedName name="_xlnm.Print_Area" localSheetId="4">'Gesamt Angebot-Offerta total'!$A$1:$C$50</definedName>
    <definedName name="_xlnm.Print_Area" localSheetId="3">'Sicherheit-sicurezza'!$A$1:$I$59</definedName>
    <definedName name="_xlnm.Print_Titles" localSheetId="0">'Arch-archi'!$11:$12</definedName>
    <definedName name="_xlnm.Print_Titles" localSheetId="2">'Elektro-elettrico'!$11:$12</definedName>
    <definedName name="_xlnm.Print_Titles" localSheetId="3">'Sicherheit-sicurezza'!$8:$9</definedName>
    <definedName name="_xlnm.Print_Titles" localSheetId="1">'Tech.Anla-imp. tec. '!$11:$12</definedName>
  </definedNames>
  <calcPr fullCalcOnLoad="1"/>
</workbook>
</file>

<file path=xl/sharedStrings.xml><?xml version="1.0" encoding="utf-8"?>
<sst xmlns="http://schemas.openxmlformats.org/spreadsheetml/2006/main" count="6975" uniqueCount="3368">
  <si>
    <t>Maniglione per WC per diversamente abili: L 805 mm - ribaltabile</t>
  </si>
  <si>
    <t>Haltestange für Behinderten - Nassräume: L 805 mm - aufklappbar</t>
  </si>
  <si>
    <t>14.09.09.05.e</t>
  </si>
  <si>
    <t>Piastra azionamento</t>
  </si>
  <si>
    <t>WC Betätigungsplatte</t>
  </si>
  <si>
    <t>*14.09.02.80.i</t>
  </si>
  <si>
    <t>Elemento montaggio vaso sopeso</t>
  </si>
  <si>
    <t>Montageelement Wandklosett</t>
  </si>
  <si>
    <t>*14.09.02.80.g</t>
  </si>
  <si>
    <t>Sedile per WC diversamente abili</t>
  </si>
  <si>
    <t>Sitz für Behinderten WC</t>
  </si>
  <si>
    <t>*14.09.09.20.b</t>
  </si>
  <si>
    <t>WC per diversamente abili</t>
  </si>
  <si>
    <t>Behinderten WC</t>
  </si>
  <si>
    <t>*14.09.09.20.a</t>
  </si>
  <si>
    <t>Sedile per WC completo di cerniere</t>
  </si>
  <si>
    <t>Klosettdeckel komplett mit Scharnieren</t>
  </si>
  <si>
    <t>*14.09.02.80.b</t>
  </si>
  <si>
    <t>Vaso sospeso a cacciata in ceramica</t>
  </si>
  <si>
    <t>Tiefspül-Klosett wandhängend aus Sanitärkeramik</t>
  </si>
  <si>
    <t>*14.09.02.80.a</t>
  </si>
  <si>
    <t>*14.09.02.80.h</t>
  </si>
  <si>
    <t>Flussometro incasso per WC</t>
  </si>
  <si>
    <t>WC-Druckspüler für Wandeinbau</t>
  </si>
  <si>
    <t>*14.09.01.90.c</t>
  </si>
  <si>
    <t>Miscelatore monocomando a muro per lavello</t>
  </si>
  <si>
    <t>Einhand-Spültischmischer für Wandmontage</t>
  </si>
  <si>
    <t>*14.09.01.90.b</t>
  </si>
  <si>
    <t>Vuotatoio a cacciata sospeso</t>
  </si>
  <si>
    <t>Tiefspül-Wandausguß</t>
  </si>
  <si>
    <t>*14.09.01.90.a</t>
  </si>
  <si>
    <t>Impugnatura di sicurezza</t>
  </si>
  <si>
    <t>Haltegriff</t>
  </si>
  <si>
    <t>*14.09.09.85</t>
  </si>
  <si>
    <t>Specchio inclinabile</t>
  </si>
  <si>
    <t>Kippspiegel</t>
  </si>
  <si>
    <t>*14.09.01.85.a</t>
  </si>
  <si>
    <t>Rubinetto ad angolo: 3/8" - 1/2</t>
  </si>
  <si>
    <t>Eckventil: 3/8" - 1/2</t>
  </si>
  <si>
    <t>14.01.04.09.a</t>
  </si>
  <si>
    <t>Lavabo per diversamente abili:</t>
  </si>
  <si>
    <t>Behindertenwaschbecken</t>
  </si>
  <si>
    <t>14.09.09.04</t>
  </si>
  <si>
    <t>Specchiera di cristallo</t>
  </si>
  <si>
    <t>Kristallspiegel</t>
  </si>
  <si>
    <t>*14.09.11.80.a</t>
  </si>
  <si>
    <t>Sifone ad S per lavabo</t>
  </si>
  <si>
    <t>Waschtisch-Röhrensiphon</t>
  </si>
  <si>
    <t>*14.01.04.80.a</t>
  </si>
  <si>
    <t>Rubinetto elettronico bordo lavabo</t>
  </si>
  <si>
    <t>Infrarot-Waschtischbatterie</t>
  </si>
  <si>
    <t>*14.09.01.81.b</t>
  </si>
  <si>
    <t>Lavabo incasso</t>
  </si>
  <si>
    <t>Einbau-WT von oben</t>
  </si>
  <si>
    <t>*14.09.01.81.a</t>
  </si>
  <si>
    <t>Sedile ribaltabile per doccia</t>
  </si>
  <si>
    <t>Duschklappsitz</t>
  </si>
  <si>
    <t>*14.09.09.86</t>
  </si>
  <si>
    <t>Soffione doccia sport</t>
  </si>
  <si>
    <t>Sportbrause</t>
  </si>
  <si>
    <t>*14.09.04.60.b</t>
  </si>
  <si>
    <t>Doccia a chiusura automatica</t>
  </si>
  <si>
    <t>Zeitbrause</t>
  </si>
  <si>
    <t>*14.09.04.60.a</t>
  </si>
  <si>
    <t>Set canaletta</t>
  </si>
  <si>
    <t>Duschrinne</t>
  </si>
  <si>
    <t>*14.09.04.30</t>
  </si>
  <si>
    <t>Lavello per cucine da appoggio: Rubinetto di erogazione</t>
  </si>
  <si>
    <t>Küchenspültisch - Auflagebecken: Auslaufhahn</t>
  </si>
  <si>
    <t>14.09.08.06</t>
  </si>
  <si>
    <t>Isolamento di tubazioni con polietilene, spessore 9 mm: tubo DN 20 - 3/4</t>
  </si>
  <si>
    <t>Wärmeisolierung aus Polyäthylen, Stärke 9 mm: Rohr DN 20 - 3/4</t>
  </si>
  <si>
    <t>14.05.01.02.c</t>
  </si>
  <si>
    <t>Isolamento di tubazioni con polietilene, spessore 9 mm: tubo DN 15 - 1/2</t>
  </si>
  <si>
    <t>Wärmeisolierung aus Polyäthylen, Stärke 9 mm: Rohr DN 15 - 1/2</t>
  </si>
  <si>
    <t>14.05.01.02.b</t>
  </si>
  <si>
    <t>Tubo in polietilene (PE-Xa): øa 20 * 2,8 mm</t>
  </si>
  <si>
    <t>Polyäthylenrohr (PE-Xa): øa 20 * 2,8 mm</t>
  </si>
  <si>
    <t>14.04.04.01.b</t>
  </si>
  <si>
    <t>Tubo in polietilene (PE-Xa): øa 16 * 2,2 mm</t>
  </si>
  <si>
    <t>Polyäthylenrohr (PE-Xa): øa 16 * 2,2 mm</t>
  </si>
  <si>
    <t>14.04.04.01.a</t>
  </si>
  <si>
    <t>Valvola da incasso: DN 25 - 1</t>
  </si>
  <si>
    <t>Unterputzventil: DN 25 - 1</t>
  </si>
  <si>
    <t>14.01.04.07.c</t>
  </si>
  <si>
    <t>Valvola da incasso: DN 20 - 3/4</t>
  </si>
  <si>
    <t>Unterputzventil: DN 20 - 3/4</t>
  </si>
  <si>
    <t>14.01.04.07.b</t>
  </si>
  <si>
    <t>Filtro d'impurità a manicotto: DN 15 - 1/2</t>
  </si>
  <si>
    <t>Schmutzfänger mit Muffen: DN 15 - 1/2</t>
  </si>
  <si>
    <t>14.01.03.05.b</t>
  </si>
  <si>
    <t>Valvola di regolazione per la tubazione di ricircolo</t>
  </si>
  <si>
    <t>Zirkulationsregler</t>
  </si>
  <si>
    <t>*14.01.04.20</t>
  </si>
  <si>
    <t>Isolamento di tubazioni con polietilene, spessore 9 mm: tubo DN 40 - 6/4</t>
  </si>
  <si>
    <t>Wärmeisolierung aus Polyäthylen, Stärke 9 mm: Rohr DN 40 - 6/4</t>
  </si>
  <si>
    <t>14.05.01.02.f</t>
  </si>
  <si>
    <t>Isolamento di tubazioni con polietilene, spessore 9 mm: tubo DN 32 - 5/4</t>
  </si>
  <si>
    <t>Wärmeisolierung aus Polyäthylen, Stärke 9 mm: Rohr DN 32 - 5/4</t>
  </si>
  <si>
    <t>14.05.01.02.e</t>
  </si>
  <si>
    <t>Tubo in polietilene (PE-Xa): øa 40 * 5,5 mm</t>
  </si>
  <si>
    <t>Polyäthylenrohr (PE-Xa): øa 40 * 5,5 mm</t>
  </si>
  <si>
    <t>14.04.04.01.e</t>
  </si>
  <si>
    <t>Tubo in polietilene (PE-Xa): øa 32 * 4,4 mm</t>
  </si>
  <si>
    <t>Polyäthylenrohr (PE-Xa): øa 32 * 4,4 mm</t>
  </si>
  <si>
    <t>14.04.04.01.d</t>
  </si>
  <si>
    <t>Tubo in polietilene (PE-Xa): øa 25 * 3,5 mm</t>
  </si>
  <si>
    <t>Polyäthylenrohr (PE-Xa): øa 25 * 3,5 mm</t>
  </si>
  <si>
    <t>14.04.04.01.c</t>
  </si>
  <si>
    <t>Pozzetto di scarico con griglia in acciaio INOX: DN 50</t>
  </si>
  <si>
    <t>Bodenablauf mit Inoxrost: DN 50</t>
  </si>
  <si>
    <t>14.03.01.01.a</t>
  </si>
  <si>
    <t>Imbuto di scarico: ø 1</t>
  </si>
  <si>
    <t>Ablauftrichter: ø 1</t>
  </si>
  <si>
    <t>13.01.12.10.c</t>
  </si>
  <si>
    <t>Targhetta</t>
  </si>
  <si>
    <t>Bezeichnungsschild</t>
  </si>
  <si>
    <t>13.01.14.01</t>
  </si>
  <si>
    <t>Isolamento di tubazioni con poliuretano, spessore 30 mm: tubo DN 32 - 5/4</t>
  </si>
  <si>
    <t>Wärmeisolierung aus Polyurethan, Stärke 30 mm: Rohr DN 32 - 5/4</t>
  </si>
  <si>
    <t>14.05.02.03.d</t>
  </si>
  <si>
    <t>Isolamento di tubazioni con poliuretano, spessore 30 mm: tubo DN 25 - 1</t>
  </si>
  <si>
    <t>Wärmeisolierung aus Polyurethan, Stärke 30 mm: Rohr DN 25 - 1</t>
  </si>
  <si>
    <t>14.05.02.03.c</t>
  </si>
  <si>
    <t>Isolamento di tubazioni con poliuretano, spessore 30 mm: tubo DN 20 - 3/4</t>
  </si>
  <si>
    <t>Wärmeisolierung aus Polyurethan, Stärke 30 mm: Rohr DN 20 - 3/4</t>
  </si>
  <si>
    <t>14.05.02.03.b</t>
  </si>
  <si>
    <t>Isolamento di tubazioni con poliuretano, spessore 30 mm: tubo DN 15 - 1/2</t>
  </si>
  <si>
    <t>Wärmeisolierung aus Polyurethan, Stärke 30 mm: Rohr DN 15 - 1/2</t>
  </si>
  <si>
    <t>14.05.02.03.a</t>
  </si>
  <si>
    <t>Tubo d'acciaio - pressfitting : DN 32 - ø 35x1,5</t>
  </si>
  <si>
    <t>Pressverbinder-Edelstahlrohrleitungen : DN 32 - ø 35x1,5</t>
  </si>
  <si>
    <t>14.04.01.01.e</t>
  </si>
  <si>
    <t>Tubo d'acciaio - pressfitting : DN 20 - ø 22x1,2</t>
  </si>
  <si>
    <t>Pressverbinder-Edelstahlrohrleitungen : DN 20 - ø 22x1,2</t>
  </si>
  <si>
    <t>14.04.01.01.c</t>
  </si>
  <si>
    <t>Tubo d'acciaio - pressfitting : DN 15 - ø 18x1,0</t>
  </si>
  <si>
    <t>Pressverbinder-Edelstahlrohrleitungen : DN 15 - ø 18x1,0</t>
  </si>
  <si>
    <t>14.04.01.01.b</t>
  </si>
  <si>
    <t>Rubinetto di carico e scarico: 1/2" 1/2</t>
  </si>
  <si>
    <t>Füll- und Entleerungshahn: 1/2" 1/2</t>
  </si>
  <si>
    <t>13.01.05.07.b</t>
  </si>
  <si>
    <t>Disconnettore di rete a manicotto: DN 25 - 1</t>
  </si>
  <si>
    <t>Rohrnetztrenner mit Muffen: DN 25 - 1</t>
  </si>
  <si>
    <t>14.01.08.01.c</t>
  </si>
  <si>
    <t>Valvola di ritegno a flusso libero: DN 32 - 5/4</t>
  </si>
  <si>
    <t>Rückschlagventil - Freiflußventil: DN 32 - 5/4</t>
  </si>
  <si>
    <t>14.01.05.03.e</t>
  </si>
  <si>
    <t>Valvola di ritegno a flusso libero: DN 25 - 1</t>
  </si>
  <si>
    <t>Rückschlagventil - Freiflußventil: DN 25 - 1</t>
  </si>
  <si>
    <t>14.01.05.03.d</t>
  </si>
  <si>
    <t>Valvola di ritegno a flusso libero: DN 20 - 3/4</t>
  </si>
  <si>
    <t>Rückschlagventil - Freiflußventil: DN 20 - 3/4</t>
  </si>
  <si>
    <t>14.01.05.03.c</t>
  </si>
  <si>
    <t>Valvola di ritegno a flusso libero: DN 15 - 1/2</t>
  </si>
  <si>
    <t>Rückschlagventil - Freiflußventil: DN 15 - 1/2</t>
  </si>
  <si>
    <t>14.01.05.03.b</t>
  </si>
  <si>
    <t>Valvola a manicotto con sede inclinata: DN 32 - 5/4</t>
  </si>
  <si>
    <t>Schrägsitzventil mit Muffen: DN 32 - 5/4</t>
  </si>
  <si>
    <t>14.01.04.04.d</t>
  </si>
  <si>
    <t>Valvola a manicotto con sede inclinata: DN 25 - 1</t>
  </si>
  <si>
    <t>Schrägsitzventil mit Muffen: DN 25 - 1</t>
  </si>
  <si>
    <t>14.01.04.04.c</t>
  </si>
  <si>
    <t>Valvola a manicotto con sede inclinata: DN 20 - 3/4</t>
  </si>
  <si>
    <t>Schrägsitzventil mit Muffen: DN 20 - 3/4</t>
  </si>
  <si>
    <t>14.01.04.04.b</t>
  </si>
  <si>
    <t>Valvola a manicotto con sede inclinata: DN 15 - 1/2</t>
  </si>
  <si>
    <t>Schrägsitzventil mit Muffen: DN 15 - 1/2</t>
  </si>
  <si>
    <t>14.01.04.04.a</t>
  </si>
  <si>
    <t>Demineralizzatore d'acqua: Qn = 6,0 m3/h - raccordo 1 1/2</t>
  </si>
  <si>
    <t>Wasserenthärtungsanlage: Qn = 6,0 m3/h - Anschluß 1 1/2</t>
  </si>
  <si>
    <t>14.01.10.01.d</t>
  </si>
  <si>
    <t>Filtro d'acqua controlavaggio autom., racc. filettati: DN 32 - 5/4" - 5,5 m3/h</t>
  </si>
  <si>
    <t>Brauchwasserfilter autom. Rückspülung, Muffenausführung: DN 32 - 5/4" - 5,5 m3/h</t>
  </si>
  <si>
    <t>14.01.03.03.b</t>
  </si>
  <si>
    <t>Filtro d'impurità a manicotto: DN 32 - 5/4</t>
  </si>
  <si>
    <t>Schmutzfänger mit Muffen: DN 32 - 5/4</t>
  </si>
  <si>
    <t>14.01.03.05.e</t>
  </si>
  <si>
    <t>Riduttore di pressione a manicotto: DN 32 - 5/4</t>
  </si>
  <si>
    <t>Druckreduzierventil mit Muffen: DN 32 - 5/4</t>
  </si>
  <si>
    <t>14.01.02.01.d</t>
  </si>
  <si>
    <t>Contatore di acqua fredda per piccole portate: DN 32 - 5/4" - 6 m3/h</t>
  </si>
  <si>
    <t>Kaltwasserzähler für kleine Mengen: DN 32 - 5/4" - 6 m3/h</t>
  </si>
  <si>
    <t>14.01.01.01.e</t>
  </si>
  <si>
    <t>Valvola di intercettazione</t>
  </si>
  <si>
    <t>Kappenventil</t>
  </si>
  <si>
    <t>*14.01.09.11</t>
  </si>
  <si>
    <t>Vaso di espansione sanitario 8 lt.</t>
  </si>
  <si>
    <t>Ausdehnungsgefäß sanitär 8 lt.</t>
  </si>
  <si>
    <t>*14.01.09.10</t>
  </si>
  <si>
    <t>Pompa ricircolo</t>
  </si>
  <si>
    <t xml:space="preserve">Zirkulationspumpe
</t>
  </si>
  <si>
    <t>*13.01.02.15</t>
  </si>
  <si>
    <t>Produzione acqua calda sanitaria edificio palestra</t>
  </si>
  <si>
    <t xml:space="preserve">Frischwasserproduktion sanitär Turnhalle
</t>
  </si>
  <si>
    <t>*13.01.02.13</t>
  </si>
  <si>
    <t>Accumulatore 1500 lt.</t>
  </si>
  <si>
    <t xml:space="preserve">Pufferspeicher 1500 lt.
</t>
  </si>
  <si>
    <t>*13.01.02.11</t>
  </si>
  <si>
    <t>SUMME Heizungsanlage
Turnhalle/SOMMA impianto di riscaldamento palestra</t>
  </si>
  <si>
    <t>Pschl.</t>
  </si>
  <si>
    <t>RISCALDAMENTO PER PAVIMENTI FLETTENTI</t>
  </si>
  <si>
    <t xml:space="preserve">SCHWINGBODENHEIZUNG
</t>
  </si>
  <si>
    <t>*13.03.01.09.f</t>
  </si>
  <si>
    <t xml:space="preserve">RISCALDAMENTO A PAVIMENTO 17 ENGEL VZ 10 </t>
  </si>
  <si>
    <t xml:space="preserve"> FUSSBODENHEIZUNG 17 ENGEL VZ 10
</t>
  </si>
  <si>
    <t>*13.03.01.09.b</t>
  </si>
  <si>
    <t xml:space="preserve"> Tubo PE-XA 17X2 mm Engel preisolato</t>
  </si>
  <si>
    <t>PE-XA Rohr 17X2 mm Engel vorisoliert</t>
  </si>
  <si>
    <t>*13.04.03.55.a</t>
  </si>
  <si>
    <t>Valvola di chiusura e misurazione</t>
  </si>
  <si>
    <t>Strangabsperr- und Meßventil</t>
  </si>
  <si>
    <t>*13.01.09.31.b</t>
  </si>
  <si>
    <t>Regolatore differenziale</t>
  </si>
  <si>
    <t>Strangdifferenzdruckregler</t>
  </si>
  <si>
    <t>*13.01.09.30.b</t>
  </si>
  <si>
    <t>Testina elettrotermica 230V NC</t>
  </si>
  <si>
    <t>Antrieb 230V NC</t>
  </si>
  <si>
    <t>*13.03.01.20.a</t>
  </si>
  <si>
    <t>Collettore per impianti di riscaldamento</t>
  </si>
  <si>
    <t>Heizungsverteiler</t>
  </si>
  <si>
    <t>*13.03.01.10.g</t>
  </si>
  <si>
    <t>*13.03.01.10.d</t>
  </si>
  <si>
    <t>Isolamento termico in polietilene spess. 9: ø 5/4</t>
  </si>
  <si>
    <t>Wärmeisolierung aus Polyäthylen D 9: ø 5/4</t>
  </si>
  <si>
    <t>13.05.03.02.e</t>
  </si>
  <si>
    <t>Isolamento termico in polietilene spess. 9: ø 1</t>
  </si>
  <si>
    <t>Wärmeisolierung aus Polyäthylen D 9: ø 1</t>
  </si>
  <si>
    <t>13.05.03.02.d</t>
  </si>
  <si>
    <t>Isolamento termico in polietilene spess. 9: ø 3/4</t>
  </si>
  <si>
    <t>Wärmeisolierung aus Polyäthylen D 9: ø 3/4</t>
  </si>
  <si>
    <t>13.05.03.02.c</t>
  </si>
  <si>
    <t>Isolamento termico in polietilene spess. 9: ø 1/2</t>
  </si>
  <si>
    <t>Wärmeisolierung aus Polyäthylen D 9: ø 1/2</t>
  </si>
  <si>
    <t>13.05.03.02.b</t>
  </si>
  <si>
    <t>Tubo artificiale in polietilene reticolato: DN 32 - PN 6</t>
  </si>
  <si>
    <t>Kunststoffrohr aus hochdruckvernetztem Polyäthylen: N 32- PN 6</t>
  </si>
  <si>
    <t>13.04.03.01.e</t>
  </si>
  <si>
    <t>Tubo artificiale in polietilene reticolato: DN 25 - PN 6</t>
  </si>
  <si>
    <t>Kunststoffrohr aus hochdruckvernetztem Polyäthylen: DN 25 - PN 6</t>
  </si>
  <si>
    <t>13.04.03.01.d</t>
  </si>
  <si>
    <t>Tubo artificiale in polietilene reticolato: DN 20 - PN 10</t>
  </si>
  <si>
    <t>Kunststoffrohr aus hochdruckvernetztem Polyäthylen: DN 20 - PN 10</t>
  </si>
  <si>
    <t>13.04.03.01.c</t>
  </si>
  <si>
    <t>Tubo artificiale in polietilene reticolato: DN 15 - PN 10</t>
  </si>
  <si>
    <t>Kunststoffrohr aus hochdruckvernetztem Polyäthylen: DN 15 - PN 10</t>
  </si>
  <si>
    <t>13.04.03.01.b</t>
  </si>
  <si>
    <t>Centralina di automazione edificio palestra</t>
  </si>
  <si>
    <t>Automationsstation Turnhallengebäude</t>
  </si>
  <si>
    <t>*13.06.50.50.b</t>
  </si>
  <si>
    <t>Isolamento termico in poliuretano spess. 30: ø 1</t>
  </si>
  <si>
    <t>Wärmeisolierung aus Polyurethan D 30: ø 1</t>
  </si>
  <si>
    <t>13.05.02.03.c</t>
  </si>
  <si>
    <t>Isolamento termico in poliuretano spess. 30: ø 3/4</t>
  </si>
  <si>
    <t>Wärmeisolierung aus Polyurethan D 30: ø 3/4</t>
  </si>
  <si>
    <t>13.05.02.03.b</t>
  </si>
  <si>
    <t>Tubazioni in rame: ø 28x1mm</t>
  </si>
  <si>
    <t>Kupferrohr: ø 28x1mm</t>
  </si>
  <si>
    <t>13.04.02.01.f</t>
  </si>
  <si>
    <t>Tubazioni in rame: ø 22x1mm</t>
  </si>
  <si>
    <t>Kupferrohr: ø 22x1mm</t>
  </si>
  <si>
    <t>13.04.02.01.e</t>
  </si>
  <si>
    <t>Limitatore temperatura di ritorno diritto</t>
  </si>
  <si>
    <t>Rücklauftemperaturbegrenzer gerade</t>
  </si>
  <si>
    <t>*13.01.09.20</t>
  </si>
  <si>
    <t>Servomotore elettrico per Regolatore di portata automatico</t>
  </si>
  <si>
    <t>Elektrischer Stellmotor für Konstantvolumenregler</t>
  </si>
  <si>
    <t>*13.06.03.20.a</t>
  </si>
  <si>
    <t>Regolatore di portata automatico</t>
  </si>
  <si>
    <t>Automatischer Strangregler</t>
  </si>
  <si>
    <t>*13.01.09.10.c</t>
  </si>
  <si>
    <t>*13.01.09.10.f</t>
  </si>
  <si>
    <t>Valvola d'intercettazione a sfera: DN 25 - 1</t>
  </si>
  <si>
    <t>Kugelhahn - Vollstromventil: DN 25 - 1</t>
  </si>
  <si>
    <t>13.01.05.05.d</t>
  </si>
  <si>
    <t>Valvola d'intercettazione a sfera: DN 20 - 3/4</t>
  </si>
  <si>
    <t>Kugelhahn - Vollstromventil: DN 20 - 3/4</t>
  </si>
  <si>
    <t>13.01.05.05.c</t>
  </si>
  <si>
    <t>Pozzetto ad immersione: 1/2" lunghezza 100 mm</t>
  </si>
  <si>
    <t>Tauchhülse: 1/2" Länge 100 mm</t>
  </si>
  <si>
    <t>13.01.12.07.a</t>
  </si>
  <si>
    <t>Valvola automatica per sfogo aria: DN 15 - 1/2</t>
  </si>
  <si>
    <t>Automatischer Schnellentlüfter: DN 15 - 1/2</t>
  </si>
  <si>
    <t>13.01.10.01.b</t>
  </si>
  <si>
    <t>Termometro bimetallico: 1/2</t>
  </si>
  <si>
    <t>Bimetallthermometer: 1/2</t>
  </si>
  <si>
    <t>13.01.12.06.a</t>
  </si>
  <si>
    <t>Cassetta porta documenti</t>
  </si>
  <si>
    <t>Dokumentenkasten</t>
  </si>
  <si>
    <t>*13.01.14.10</t>
  </si>
  <si>
    <t>Pompa di dosaggio manuale</t>
  </si>
  <si>
    <t xml:space="preserve">Hand-Dosiergerät
</t>
  </si>
  <si>
    <t>*13.01.20.10.b</t>
  </si>
  <si>
    <t>lt.</t>
  </si>
  <si>
    <t>Liquido anticorrosione</t>
  </si>
  <si>
    <t xml:space="preserve">Korrosions-Dosierlösungsmittel
</t>
  </si>
  <si>
    <t>*13.01.20.10.a</t>
  </si>
  <si>
    <t>Bombola addolcitore</t>
  </si>
  <si>
    <t xml:space="preserve">Heizungswasserenthärtungspatrone
</t>
  </si>
  <si>
    <t>*13.01.20.11.b</t>
  </si>
  <si>
    <t>Cartuccia a noleggio</t>
  </si>
  <si>
    <t xml:space="preserve">Leihpatrone
</t>
  </si>
  <si>
    <t>*13.01.20.11.a</t>
  </si>
  <si>
    <t>Disconnettore di rete a manicotto: DN 20 - 3/4</t>
  </si>
  <si>
    <t>Rohrnetztrenner mit Muffen: DN 20 - 3/4</t>
  </si>
  <si>
    <t>14.01.08.01.b</t>
  </si>
  <si>
    <t>Isolamento termico in poliuretano spess. 40: ø 6/4</t>
  </si>
  <si>
    <t>Wärmeisolierung aus Polyurethan D 40: ø 6/4</t>
  </si>
  <si>
    <t>13.05.02.04.a</t>
  </si>
  <si>
    <t>Isolamento termico in poliuretano spess. 30: ø 5/4</t>
  </si>
  <si>
    <t>Wärmeisolierung aus Polyurethan D 30: ø 5/4</t>
  </si>
  <si>
    <t>13.05.02.03.d</t>
  </si>
  <si>
    <t>Isolamento termico in poliuretano spess. 30: ø 1/2</t>
  </si>
  <si>
    <t>Wärmeisolierung aus Polyurethan D 30: ø 1/2</t>
  </si>
  <si>
    <t>13.05.02.03.a</t>
  </si>
  <si>
    <t>Tubazioni in rame: ø 42x1,5mm</t>
  </si>
  <si>
    <t>Kupferrohr: ø 42x1,5mm</t>
  </si>
  <si>
    <t>13.04.02.01.h</t>
  </si>
  <si>
    <t>Tubazioni in rame: ø 35x1,5mm</t>
  </si>
  <si>
    <t>Kupferrohr: ø 35x1,5mm</t>
  </si>
  <si>
    <t>13.04.02.01.g</t>
  </si>
  <si>
    <t>Tubazioni in rame: ø 18x1mm</t>
  </si>
  <si>
    <t>Kupferrohr: ø 18x1mm</t>
  </si>
  <si>
    <t>13.04.02.01.d</t>
  </si>
  <si>
    <t>Tubo d'acciaio nero senza saldatura: ø 6/4</t>
  </si>
  <si>
    <t>Nahtloses Gewindestahlrohr, schwarz: ø 6/4</t>
  </si>
  <si>
    <t>13.04.01.01.f</t>
  </si>
  <si>
    <t>Tubo d'acciaio nero senza saldatura: ø 5/4</t>
  </si>
  <si>
    <t>Nahtloses Gewindestahlrohr, schwarz: ø 5/4</t>
  </si>
  <si>
    <t>13.04.01.01.e</t>
  </si>
  <si>
    <t>Tubo d'acciaio nero senza saldatura: ø 1</t>
  </si>
  <si>
    <t>Nahtloses Gewindestahlrohr, schwarz: ø 1</t>
  </si>
  <si>
    <t>13.04.01.01.d</t>
  </si>
  <si>
    <t>Tubo d'acciaio nero senza saldatura: ø 3/4</t>
  </si>
  <si>
    <t>Nahtloses Gewindestahlrohr, schwarz: ø 3/4</t>
  </si>
  <si>
    <t>13.04.01.01.c</t>
  </si>
  <si>
    <t>Tubo d'acciaio nero senza saldatura: ø 1/2</t>
  </si>
  <si>
    <t>Nahtloses Gewindestahlrohr, schwarz: ø 1/2</t>
  </si>
  <si>
    <t>13.04.01.01.b</t>
  </si>
  <si>
    <t>Servomotore 3punti 230V</t>
  </si>
  <si>
    <t>Elektr. Stellantrieb 230V</t>
  </si>
  <si>
    <t>*13.06.03.20.c</t>
  </si>
  <si>
    <t>*13.06.03.20.b</t>
  </si>
  <si>
    <t>*13.01.09.10.d</t>
  </si>
  <si>
    <t>*13.01.09.10.e</t>
  </si>
  <si>
    <t xml:space="preserve">Circolatore con regolazione motore a magnete permanente
</t>
  </si>
  <si>
    <t xml:space="preserve">
Heizungsumwälzpumpe mit elektronischer Regelung</t>
  </si>
  <si>
    <t>*13.01.04.11.c</t>
  </si>
  <si>
    <t>*13.01.04.10.d</t>
  </si>
  <si>
    <t>*13.01.04.10.c</t>
  </si>
  <si>
    <t xml:space="preserve">Collettore separato termicamente
</t>
  </si>
  <si>
    <t xml:space="preserve">
Thermisch getrennter Heizungsverteiler</t>
  </si>
  <si>
    <t>*13.01.15.50.b</t>
  </si>
  <si>
    <t>Valvola di non ritorno a disco: DN 40 - 6/4</t>
  </si>
  <si>
    <t>Disco-Rückschlagventile: DN 40 - 6/4</t>
  </si>
  <si>
    <t>13.01.06.04.e</t>
  </si>
  <si>
    <t>Valvola di non ritorno a clapet: DN 32 - 5/4</t>
  </si>
  <si>
    <t>Klappenrückschlagventil: DN 32 - 5/4</t>
  </si>
  <si>
    <t>13.01.06.01.e</t>
  </si>
  <si>
    <t>Valvola di non ritorno a clapet: DN 25 - 1</t>
  </si>
  <si>
    <t>Klappenrückschlagventil: DN 25 - 1</t>
  </si>
  <si>
    <t>13.01.06.01.d</t>
  </si>
  <si>
    <t>Valvola d'intercettazione a sfera: DN 40 - 6/4</t>
  </si>
  <si>
    <t>Kugelhahn - Vollstromventil: DN 40 - 6/4</t>
  </si>
  <si>
    <t>13.01.05.05.f</t>
  </si>
  <si>
    <t>Valvola d'intercettazione a sfera: DN 32 - 5/4</t>
  </si>
  <si>
    <t>Kugelhahn - Vollstromventil: DN 32 - 5/4</t>
  </si>
  <si>
    <t>13.01.05.05.e</t>
  </si>
  <si>
    <t>Valvola d'intercettazione a sfera: DN 15 - 1/2</t>
  </si>
  <si>
    <t>Kugelhahn - Vollstromventil: DN 15 - 1/2</t>
  </si>
  <si>
    <t>13.01.05.05.b</t>
  </si>
  <si>
    <t>Valvola d'intercettazione flangiata: DN 40 - 6/4</t>
  </si>
  <si>
    <t>Flanschen - Absperrventil: DN 40 - 6/4</t>
  </si>
  <si>
    <t>13.01.05.03.e</t>
  </si>
  <si>
    <t>Valvola d'intercettazione flangiata: DN 32 - 5/4</t>
  </si>
  <si>
    <t>Flanschen - Absperrventil: DN 32 - 5/4</t>
  </si>
  <si>
    <t>13.01.05.03.d</t>
  </si>
  <si>
    <t>Valvola d'intercettazione flangiata: DN 25 - 1</t>
  </si>
  <si>
    <t>Flanschen - Absperrventil: DN 25 - 1</t>
  </si>
  <si>
    <t>13.01.05.03.c</t>
  </si>
  <si>
    <t>Serpentino di isolamento in rame per manometri</t>
  </si>
  <si>
    <t>Manometerschleife aus Kupferrohr</t>
  </si>
  <si>
    <t>*13.01.12.05.c</t>
  </si>
  <si>
    <t>Manometro: ø 80 mm - 3/8</t>
  </si>
  <si>
    <t>Manometer: ø 80 mm - 3/8</t>
  </si>
  <si>
    <t>13.01.12.05.b</t>
  </si>
  <si>
    <t>Pressostato di blocco di minima</t>
  </si>
  <si>
    <t>Pressostat mit Minimaldruck-Auslösung</t>
  </si>
  <si>
    <t>*13.01.12.04.b</t>
  </si>
  <si>
    <t>Valvola di scarico: Pressostato</t>
  </si>
  <si>
    <t>Ablaufsicherung: Druckwächter</t>
  </si>
  <si>
    <t>13.01.12.04</t>
  </si>
  <si>
    <t>Valvola di sicurezza: 3/4" per riscaldamento</t>
  </si>
  <si>
    <t>Sicherheitsventil: 3/4" für Heizungen</t>
  </si>
  <si>
    <t>13.01.12.01.b</t>
  </si>
  <si>
    <t>Separatore fanghi</t>
  </si>
  <si>
    <t>Schlammabscheider</t>
  </si>
  <si>
    <t>*13.01.07.22</t>
  </si>
  <si>
    <t>Vaso principale 200 lt. per sistema di pressurizzazione</t>
  </si>
  <si>
    <t xml:space="preserve">Basisgefäss 200 lt. für Druckhaltesysteme 
</t>
  </si>
  <si>
    <t>*13.01.13.12</t>
  </si>
  <si>
    <t>Pressurizzazione di precisione a compressore</t>
  </si>
  <si>
    <t xml:space="preserve">Präzisionsdruckhaltung mit Kompressoren
</t>
  </si>
  <si>
    <t>*13.01.13.10</t>
  </si>
  <si>
    <t>*13.20.50.01.h</t>
  </si>
  <si>
    <t>*13.20.50.01.g</t>
  </si>
  <si>
    <t>*13.20.50.01.a</t>
  </si>
  <si>
    <t>Serranda tagliafuoco REI 180</t>
  </si>
  <si>
    <t xml:space="preserve">Brandschutzklappen REI 180
</t>
  </si>
  <si>
    <t>*13.20.90.01.c</t>
  </si>
  <si>
    <t>*13.20.90.01.b</t>
  </si>
  <si>
    <t>*13.20.90.01.a</t>
  </si>
  <si>
    <t>Unità di ventilazione</t>
  </si>
  <si>
    <t>Lüftungsgerät</t>
  </si>
  <si>
    <t>*14.03.20.02.a</t>
  </si>
  <si>
    <t>Unità di trattamento aria aule scolastiche + biblioteca</t>
  </si>
  <si>
    <t>Klimagerät Schulklassen + Bibliothek</t>
  </si>
  <si>
    <t>*14.03.20.01.g</t>
  </si>
  <si>
    <t>Unità di trattamento aria Aula Magna</t>
  </si>
  <si>
    <t>Klimagerät Aula Magna</t>
  </si>
  <si>
    <t>*14.03.20.01.f</t>
  </si>
  <si>
    <t>SUMME Sanitäranlage
Schulgebäude/SOMMA impianto sanitario edificio scolastico</t>
  </si>
  <si>
    <t>Coperta antifiamma in contenitore morbido</t>
  </si>
  <si>
    <t>Feuerfeste Decke im weichen Behälter</t>
  </si>
  <si>
    <t>*13.02.09.30.a</t>
  </si>
  <si>
    <t>Tubo in polietilene ad alta densità (PE-HD), PN 10: øa 63 * 5,8 mm</t>
  </si>
  <si>
    <t>Druckleitung aus PE-HD, PN 10: øa 63 * 5,8 mm</t>
  </si>
  <si>
    <t>14.04.05.02.f</t>
  </si>
  <si>
    <t>Tubo di PVC per fognatura: DN 250 mm</t>
  </si>
  <si>
    <t>PVC für Kanalisation: DN 250 mm</t>
  </si>
  <si>
    <t>14.04.09.01.e</t>
  </si>
  <si>
    <t>Tubo in polietilene ad alta densità (PE-HD), PN 10: øa 32 * 3,0 mm</t>
  </si>
  <si>
    <t>Druckleitung aus PE-HD, PN 10: øa 32 * 3,0 mm</t>
  </si>
  <si>
    <t>14.04.05.02.c</t>
  </si>
  <si>
    <t>Accessori</t>
  </si>
  <si>
    <t>Zubehör</t>
  </si>
  <si>
    <t>14.08.04.01</t>
  </si>
  <si>
    <t>Vaso d'espansione a membrana: 50 l</t>
  </si>
  <si>
    <t>Membranausdehnungsgefäß: 50 l</t>
  </si>
  <si>
    <t>14.01.09.01.g</t>
  </si>
  <si>
    <t>Elettropompe sommergibili Multigo</t>
  </si>
  <si>
    <t>Elektrische Tauchpumpe mit mehreren Kreiseln</t>
  </si>
  <si>
    <t>*14.08.03.10.a</t>
  </si>
  <si>
    <t>Impianti di filtraggio per l'acqua piovana Superficie tetto fino a 1000 m2</t>
  </si>
  <si>
    <t>Regenwasserfilter Dachfläche bis 1000 m2</t>
  </si>
  <si>
    <t>14.08.02.01.b</t>
  </si>
  <si>
    <t>serbatoio per l'acqua piovana in PE Volume 5000 lt.</t>
  </si>
  <si>
    <t>Regenwassertank aus PE Volumen 5000 lt.</t>
  </si>
  <si>
    <t>14.08.01.01.c</t>
  </si>
  <si>
    <t>Tubazione in polipropilene: øa 125 mm</t>
  </si>
  <si>
    <t>Polypropylenrohr: øa 125 mm</t>
  </si>
  <si>
    <t>14.04.08.01.d</t>
  </si>
  <si>
    <t>Parete divisoria per orinatoio</t>
  </si>
  <si>
    <t>Urinaltrennwand</t>
  </si>
  <si>
    <t>*14.09.11.85</t>
  </si>
  <si>
    <t>Orinatoio: Risciacquo per orinatoio con comando elett. di presenza</t>
  </si>
  <si>
    <t>Urinal: Urinalspülung mit elektronischer Näherungsautomatik</t>
  </si>
  <si>
    <t>14.09.02.09</t>
  </si>
  <si>
    <t>Orinatoio: esecuzione a conchiglia</t>
  </si>
  <si>
    <t>Urinal: Schalenausführung</t>
  </si>
  <si>
    <t>14.09.02.08.a</t>
  </si>
  <si>
    <t>Sedile per WC corto completo di cerniere</t>
  </si>
  <si>
    <t>Klosettdeckel für WC kurz komplett mit Scharnieren</t>
  </si>
  <si>
    <t>*14.09.02.80.d</t>
  </si>
  <si>
    <t>Vaso sospeso a cacciata in ceramica corto</t>
  </si>
  <si>
    <t>Tiefspül-Klosett wandhängend aus Sanitärkeramik kurz</t>
  </si>
  <si>
    <t>*14.09.02.80.c</t>
  </si>
  <si>
    <t>Attacco in attesa per lavatrice</t>
  </si>
  <si>
    <t>Waschmaschinenanschlußgarnitur</t>
  </si>
  <si>
    <t>14.09.07.02</t>
  </si>
  <si>
    <t>Attacco in attesa per cucina</t>
  </si>
  <si>
    <t>Küchenanschlußgarnitur</t>
  </si>
  <si>
    <t>14.09.07.01</t>
  </si>
  <si>
    <t>Lavello per cucine da appoggio: Gruppo miscelatore per lavello</t>
  </si>
  <si>
    <t>Küchenspültisch - Auflagebecken: Spültischmischbatterie</t>
  </si>
  <si>
    <t>14.09.08.05</t>
  </si>
  <si>
    <t>Lavello per cucine da incasso: due bacinelle con scolapiatti</t>
  </si>
  <si>
    <t>Küchenspültisch - Einbauspülen: Einbaudoppelbecken</t>
  </si>
  <si>
    <t>14.09.08.01.b</t>
  </si>
  <si>
    <t>Elemento di montaggio lavabo</t>
  </si>
  <si>
    <t>Montageelement Waschtisch</t>
  </si>
  <si>
    <t>*14.09.01.80.c</t>
  </si>
  <si>
    <t>Gruppo monoforo per lavabo aule</t>
  </si>
  <si>
    <t>Waschtisch-Einlochbatterie für Klassenzimmerbecken</t>
  </si>
  <si>
    <t>*14.09.01.80.b</t>
  </si>
  <si>
    <t>Lavandino per aule in porcellana di cristallo</t>
  </si>
  <si>
    <t>Klassenzimmerbecken aus hochwertigem Kristallporzellan</t>
  </si>
  <si>
    <t>*14.09.01.80.a</t>
  </si>
  <si>
    <t>Valvola da incasso: DN 15 - 1/2</t>
  </si>
  <si>
    <t>Unterputzventil: DN 15 - 1/2</t>
  </si>
  <si>
    <t>14.01.04.07.a</t>
  </si>
  <si>
    <t>Isolamento di tubazioni con polietilene, spessore 9 mm: tubo DN 65 - 2 1/2</t>
  </si>
  <si>
    <t>Wärmeisolierung aus Polyäthylen, Stärke 9 mm: Rohr DN 65 - 2 1/2</t>
  </si>
  <si>
    <t>14.05.01.02.h</t>
  </si>
  <si>
    <t>Isolamento di tubazioni con polietilene, spessore 9 mm: tubo DN 50 - 2</t>
  </si>
  <si>
    <t>Wärmeisolierung aus Polyäthylen, Stärke 9 mm: Rohr DN 50 - 2</t>
  </si>
  <si>
    <t>14.05.01.02.g</t>
  </si>
  <si>
    <t>Tubo d'acciaio - pressfitting : DN 50 - ø 54x1,5</t>
  </si>
  <si>
    <t>Pressverbinder-Edelstahlrohrleitungen : DN 50 - ø 54x1,5</t>
  </si>
  <si>
    <t>14.04.01.01.g</t>
  </si>
  <si>
    <t>Tubo in polietilene (PE-Xa): øa 50 * 6,9 mm</t>
  </si>
  <si>
    <t>Polyäthylenrohr (PE-Xa): øa 50 * 6,9 mm</t>
  </si>
  <si>
    <t>14.04.04.01.f</t>
  </si>
  <si>
    <t>Isolamento di tubazioni con poliuretano, spessore 40 mm: tubo DN 50 - 2</t>
  </si>
  <si>
    <t>Wärmeisolierung aus Polyurethan, Stärke 40 mm: Rohr DN 50 - 2</t>
  </si>
  <si>
    <t>14.05.02.04.b</t>
  </si>
  <si>
    <t>Isolamento di tubazioni con poliuretano, spessore 40 mm: tubo DN 40 - 6/4</t>
  </si>
  <si>
    <t>Wärmeisolierung aus Polyurethan, Stärke 40 mm: Rohr DN 40 - 6/4</t>
  </si>
  <si>
    <t>14.05.02.04.a</t>
  </si>
  <si>
    <t>Tubo d'acciaio - pressfitting : DN 40 - ø 42x1,5</t>
  </si>
  <si>
    <t>Pressverbinder-Edelstahlrohrleitungen : DN 40 - ø 42x1,5</t>
  </si>
  <si>
    <t>14.04.01.01.f</t>
  </si>
  <si>
    <t>Disconnettore di rete a manicotto: DN 32 - 5/4</t>
  </si>
  <si>
    <t>Rohrnetztrenner mit Muffen: DN 32 - 5/4</t>
  </si>
  <si>
    <t>14.01.08.01.d</t>
  </si>
  <si>
    <t>Valvola di ritegno a flusso libero: DN 50 - 2</t>
  </si>
  <si>
    <t>Rückschlagventil - Freiflußventil: DN 50 - 2</t>
  </si>
  <si>
    <t>14.01.05.03.g</t>
  </si>
  <si>
    <t>Valvola a manicotto con sede inclinata: DN 50 - 2</t>
  </si>
  <si>
    <t>Schrägsitzventil mit Muffen: DN 50 - 2</t>
  </si>
  <si>
    <t>14.01.04.04.f</t>
  </si>
  <si>
    <t>Demineralizzatore d'acqua: Qn = 9,5 m3/h - raccordo 1 1/2</t>
  </si>
  <si>
    <t>Wasserenthärtungsanlage: Qn = 9,5 m3/h - Anschluß 1 1/2</t>
  </si>
  <si>
    <t>14.01.10.01.e</t>
  </si>
  <si>
    <t>Filtro d'acqua controlavaggio autom., racc. filettati: DN 50 - 2" - 17,0 m3/h</t>
  </si>
  <si>
    <t>Brauchwasserfilter autom. Rückspülung, Muffenausführung: DN 50 - 2" - 17,0 m3/h</t>
  </si>
  <si>
    <t>14.01.03.03.d</t>
  </si>
  <si>
    <t>Filtro d'impurità a manicotto: DN 50 - 2</t>
  </si>
  <si>
    <t>Schmutzfänger mit Muffen: DN 50 - 2</t>
  </si>
  <si>
    <t>14.01.03.05.g</t>
  </si>
  <si>
    <t>Riduttore di pressione a manicotto: DN 50 - 2</t>
  </si>
  <si>
    <t>Druckreduzierventil mit Muffen: DN 50 - 2</t>
  </si>
  <si>
    <t>14.01.02.01.f</t>
  </si>
  <si>
    <t>Contatore di acqua fredda per piccole portate: DN 50 - 2 " - 20 m3/h</t>
  </si>
  <si>
    <t>Kaltwasserzähler für kleine Mengen: DN 50 - 2 " - 20 m3/h</t>
  </si>
  <si>
    <t>14.01.01.01.g</t>
  </si>
  <si>
    <t>Contatore di acqua fredda per piccole portate: DN 20 - 3/4" - 1,5 m3/h</t>
  </si>
  <si>
    <t>Kaltwasserzähler für kleine Mengen: DN 20 - 3/4" - 1,5 m3/h</t>
  </si>
  <si>
    <t>14.01.01.01.c</t>
  </si>
  <si>
    <t>Produzione acqua calda sanitaria edificio scuola</t>
  </si>
  <si>
    <t xml:space="preserve">Frischwasserproduktion sanitär Schulgebäude
</t>
  </si>
  <si>
    <t>*13.01.02.12</t>
  </si>
  <si>
    <t>Accumulatore 1250 lt.</t>
  </si>
  <si>
    <t xml:space="preserve">Pufferspeicher 1250 lt.
</t>
  </si>
  <si>
    <t>*13.01.02.10</t>
  </si>
  <si>
    <t>SUMME Heizungsanlage
Schulgebäude/SOMMA impianto di riscaldamento edificio scolastico</t>
  </si>
  <si>
    <t>Canna fumaria in acciaio inox per tenuta stagna: ø 250 mm -spess. 1,0 mm</t>
  </si>
  <si>
    <t>Edelstahl-Einsatzrohr für dichte Abgassysteme: ø 250 mm - D 1,0 mm</t>
  </si>
  <si>
    <t>13.02.08.05.g</t>
  </si>
  <si>
    <t>Canna fumaria in acciaio inox per tenuta stagna: ø 113 mm - spess. 0,6 mm</t>
  </si>
  <si>
    <t>Edelstahl-Einsatzrohr für dichte Abgassysteme: ø 113 mm - D 0,6 mm</t>
  </si>
  <si>
    <t>13.02.08.05.b</t>
  </si>
  <si>
    <t>Canna fumaria in acciaio inox per tenuta stagna: ø 80 mm - spess. 0,6 mm</t>
  </si>
  <si>
    <t>Edelstahl-Einsatzrohr für dichte Abgassysteme: ø 80 mm - D 0,6 mm</t>
  </si>
  <si>
    <t>13.02.08.05.a</t>
  </si>
  <si>
    <t>Tubazioni in rame: ø 12x1mm</t>
  </si>
  <si>
    <t>Kupferrohr: ø 12x1mm</t>
  </si>
  <si>
    <t>13.04.02.01.b</t>
  </si>
  <si>
    <t>Rampa per bruciatori a gas: bruciatore monostadio - D 1/2</t>
  </si>
  <si>
    <t>Anschlußarmaturensatz für Gasbrenner: einstufiger Brenner - D 1/2</t>
  </si>
  <si>
    <t>13.02.06.01.a</t>
  </si>
  <si>
    <t>Elettrovalvola solenoidale d'intercettazione: DN 15 - 1/2</t>
  </si>
  <si>
    <t>Gasabsperrmagnetventil: DN 15 - 1/2</t>
  </si>
  <si>
    <t>13.02.06.02.a</t>
  </si>
  <si>
    <t>Valvola a sfera: DN 25 - 1</t>
  </si>
  <si>
    <t>Kugelabsperrventil: DN 25 - 1</t>
  </si>
  <si>
    <t>13.02.06.07.c</t>
  </si>
  <si>
    <t>Valvola a sfera: DN 15 - 1/2</t>
  </si>
  <si>
    <t>Kugelabsperrventil: DN 15 - 1/2</t>
  </si>
  <si>
    <t>13.02.06.07.a</t>
  </si>
  <si>
    <t>Giunto antivibrante: DN 25 - 1</t>
  </si>
  <si>
    <t>Schwingungskompensator: DN 25 - 1</t>
  </si>
  <si>
    <t>13.02.06.06.c</t>
  </si>
  <si>
    <t>Giunto antivibrante: DN 15 - 1/2</t>
  </si>
  <si>
    <t>Schwingungskompensator: DN 15 - 1/2</t>
  </si>
  <si>
    <t>13.02.06.06.a</t>
  </si>
  <si>
    <t>Stabilizzatore di pressione di gas: DN 25 - 1</t>
  </si>
  <si>
    <t>Gasdruckstabilisator: DN 25 - 1</t>
  </si>
  <si>
    <t>13.02.06.04.c</t>
  </si>
  <si>
    <t>Filtro gas: DN 25 - 1</t>
  </si>
  <si>
    <t>Gasfilter: DN 25 - 1</t>
  </si>
  <si>
    <t>13.02.06.03.c</t>
  </si>
  <si>
    <t>Tubo rame doppio isolato</t>
  </si>
  <si>
    <t>Kupferrohr doppelt isoliert</t>
  </si>
  <si>
    <t>*13.04.03.80</t>
  </si>
  <si>
    <t>Impianto di raffreddamento Mono split</t>
  </si>
  <si>
    <t>Kühlanlage Mono split</t>
  </si>
  <si>
    <t>*13.10.01.90</t>
  </si>
  <si>
    <t xml:space="preserve">RISCALDAMENTO A PAVIMENTO 17 ENGEL VZ 15 </t>
  </si>
  <si>
    <t xml:space="preserve"> FUSSBODENHEIZUNG 17 ENGEL VZ 15
</t>
  </si>
  <si>
    <t>*13.03.01.09.c</t>
  </si>
  <si>
    <t>*13.01.09.31.d</t>
  </si>
  <si>
    <t>*13.01.09.31.c</t>
  </si>
  <si>
    <t>*13.01.09.31.a</t>
  </si>
  <si>
    <t>*13.01.09.30.d</t>
  </si>
  <si>
    <t>*13.01.09.30.c</t>
  </si>
  <si>
    <t>*13.01.09.30.a</t>
  </si>
  <si>
    <t>*13.03.01.10.m</t>
  </si>
  <si>
    <t>*13.03.01.10.k</t>
  </si>
  <si>
    <t>*13.03.01.10.j</t>
  </si>
  <si>
    <t>*13.03.01.10.i</t>
  </si>
  <si>
    <t>*13.03.01.10.h</t>
  </si>
  <si>
    <t>*13.03.01.10.f</t>
  </si>
  <si>
    <t>*13.03.01.10.e</t>
  </si>
  <si>
    <t>*13.03.01.10.b</t>
  </si>
  <si>
    <t>*13.03.01.10.a</t>
  </si>
  <si>
    <t>Isolamento termico in poliuretano spess. 40: ø 4</t>
  </si>
  <si>
    <t>Wärmeisolierung aus Polyurethan D 40: ø 4</t>
  </si>
  <si>
    <t>13.05.02.04.e</t>
  </si>
  <si>
    <t>Isolamento termico in poliuretano spess. 40: ø 3</t>
  </si>
  <si>
    <t>Wärmeisolierung aus Polyurethan D 40: ø 3</t>
  </si>
  <si>
    <t>13.05.02.04.d</t>
  </si>
  <si>
    <t>Isolamento termico in polietilene spess. 9: ø 2 1/2</t>
  </si>
  <si>
    <t>Wärmeisolierung aus Polyäthylen D 9: ø 2 1/2</t>
  </si>
  <si>
    <t>13.05.03.02.h</t>
  </si>
  <si>
    <t>Isolamento termico in polietilene spess. 9: ø 2</t>
  </si>
  <si>
    <t>Wärmeisolierung aus Polyäthylen D 9: ø 2</t>
  </si>
  <si>
    <t>13.05.03.02.g</t>
  </si>
  <si>
    <t>Isolamento termico in polietilene spess. 9: ø 6/4</t>
  </si>
  <si>
    <t>Wärmeisolierung aus Polyäthylen D 9: ø 6/4</t>
  </si>
  <si>
    <t>13.05.03.02.f</t>
  </si>
  <si>
    <t>Tubo d'acciaio nero senza saldatura: ø 4</t>
  </si>
  <si>
    <t>Nahtloses Gewindestahlrohr, schwarz: ø 4</t>
  </si>
  <si>
    <t>13.04.01.01.k</t>
  </si>
  <si>
    <t>Tubo d'acciaio nero senza saldatura: ø 3</t>
  </si>
  <si>
    <t>Nahtloses Gewindestahlrohr, schwarz: ø 3</t>
  </si>
  <si>
    <t>13.04.01.01.i</t>
  </si>
  <si>
    <t>Tubo d'acciaio nero senza saldatura: ø 2 1/2</t>
  </si>
  <si>
    <t>Nahtloses Gewindestahlrohr, schwarz: ø 2 1/2</t>
  </si>
  <si>
    <t>13.04.01.01.h</t>
  </si>
  <si>
    <t>Tubo artificiale in polietilene reticolato: DN 50 - PN 6</t>
  </si>
  <si>
    <t>Kunststoffrohr aus hochdruckvernetztem Polyäthylen: DN 50 - PN 6</t>
  </si>
  <si>
    <t>13.04.03.01.g</t>
  </si>
  <si>
    <t>Tubo artificiale in polietilene reticolato: DN 40 - PN 6</t>
  </si>
  <si>
    <t>Kunststoffrohr aus hochdruckvernetztem Polyäthylen: DN 40 - PN 6</t>
  </si>
  <si>
    <t>13.04.03.01.f</t>
  </si>
  <si>
    <t>Centralina di automazione edificio scuola</t>
  </si>
  <si>
    <t>Automationsstation Schulgebäude</t>
  </si>
  <si>
    <t>*13.06.50.50.a</t>
  </si>
  <si>
    <t>Isolamento termico in poliuretano spess. 40: ø 2 1/2</t>
  </si>
  <si>
    <t>Wärmeisolierung aus Polyurethan D 40: ø 2 1/2</t>
  </si>
  <si>
    <t>13.05.02.04.c</t>
  </si>
  <si>
    <t>Isolamento termico in poliuretano spess. 40: ø 2</t>
  </si>
  <si>
    <t>Wärmeisolierung aus Polyurethan D 40: ø 2</t>
  </si>
  <si>
    <t>13.05.02.04.b</t>
  </si>
  <si>
    <t>Tubazioni in rame: ø 48x2mm</t>
  </si>
  <si>
    <t>Kupferrohr: ø 48x2mm</t>
  </si>
  <si>
    <t>13.04.02.01.i</t>
  </si>
  <si>
    <t>Tubo d'acciaio nero senza saldatura: ø 2</t>
  </si>
  <si>
    <t>Nahtloses Gewindestahlrohr, schwarz: ø 2</t>
  </si>
  <si>
    <t>13.04.01.01.g</t>
  </si>
  <si>
    <t>*13.01.09.10.a</t>
  </si>
  <si>
    <t>*13.01.04.10.b</t>
  </si>
  <si>
    <t>*13.01.04.10.a</t>
  </si>
  <si>
    <t>*13.01.15.50.a</t>
  </si>
  <si>
    <t>Valvola di non ritorno a clapet: DN 80 - 3</t>
  </si>
  <si>
    <t>Klappenrückschlagventil: DN 80 - 3</t>
  </si>
  <si>
    <t>13.01.06.01.i</t>
  </si>
  <si>
    <t>Valvola di non ritorno a clapet: DN 65 - 2 1/2</t>
  </si>
  <si>
    <t>Klappenrückschlagventil: DN 65 - 2 1/2</t>
  </si>
  <si>
    <t>13.01.06.01.h</t>
  </si>
  <si>
    <t>Valvola d'intercettazione a sfera: DN 50 - 2</t>
  </si>
  <si>
    <t>Kugelhahn - Vollstromventil: DN 50 - 2</t>
  </si>
  <si>
    <t>13.01.05.05.g</t>
  </si>
  <si>
    <t>Valvola d'intercettazione flangiata: DN 100 - 4</t>
  </si>
  <si>
    <t>Flanschen - Absperrventil: DN 100 - 4</t>
  </si>
  <si>
    <t>13.01.05.03.i</t>
  </si>
  <si>
    <t>Valvola d'intercettazione flangiata: DN 65 - 2 1/2</t>
  </si>
  <si>
    <t>Flanschen - Absperrventil: DN 65 - 2 1/2</t>
  </si>
  <si>
    <t>13.01.05.03.g</t>
  </si>
  <si>
    <t>Separatore aria o fanghi</t>
  </si>
  <si>
    <t>Luft oder Schlammabscheider</t>
  </si>
  <si>
    <t>*13.01.07.20</t>
  </si>
  <si>
    <t>Vaso principale 300 lt. per sistema di pressurizzazione</t>
  </si>
  <si>
    <t>*13.01.13.11</t>
  </si>
  <si>
    <t>Präzisionsdruckhaltung mit Kompressoren</t>
  </si>
  <si>
    <t xml:space="preserve">Basisgefäss 300 lt. für Druckhaltesysteme 
</t>
  </si>
  <si>
    <t>SUMME Lüftungsanlage Turnhalle/ SOMMA Impianto di ventilazione palestra</t>
  </si>
  <si>
    <t>CIG-KODEX</t>
  </si>
  <si>
    <t>CODICE CIG:</t>
  </si>
  <si>
    <t>6524983A4D</t>
  </si>
  <si>
    <t>Betrag der Arbeiten PAUSCHAL / Importo Lavori a CORPO</t>
  </si>
  <si>
    <t>IMPORTO TOTALE offerto per lavori a corpo SENZA ONERI DI SICUREZZA</t>
  </si>
  <si>
    <t>GESAMTBETRAG des Angebots für Arbeiten pauschal OHNE KOSTEN FÜR SICHERHEITSMASSNAHMEN /</t>
  </si>
  <si>
    <t>Abschlag in % / Ribasso d'asta in %</t>
  </si>
  <si>
    <t>Abschlag in Buchstaben / Ribasso in lettere</t>
  </si>
  <si>
    <t>Kosten für Sicherheitsmaßnahmen / Oneri di sicurezza</t>
  </si>
  <si>
    <t>Summe Kosten für Sicherheitsmaßnahmen / Somma oneri di sicurezza</t>
  </si>
  <si>
    <t>ZUSAMMENFASSUNG / RIEPILOGO</t>
  </si>
  <si>
    <t xml:space="preserve">
IMPORTO COMPLESSIVO DEI LAVORI CON GLI ONERI DI SICUREZZA</t>
  </si>
  <si>
    <t>GESAMTBETRAG DER ARBEITEN EINSCHLIESSLICH DER KOSTEN FÜR SICHERHEITSMASSNAHMEN /</t>
  </si>
  <si>
    <t>……………………………..%</t>
  </si>
  <si>
    <r>
      <t xml:space="preserve">GESAMTBETRAG DER </t>
    </r>
    <r>
      <rPr>
        <b/>
        <sz val="9"/>
        <rFont val="Arial"/>
        <family val="2"/>
      </rPr>
      <t>SICHERHEITSMASSNAHMEN</t>
    </r>
    <r>
      <rPr>
        <sz val="9"/>
        <rFont val="Arial"/>
        <family val="2"/>
      </rPr>
      <t xml:space="preserve"> / IMPORTO COMPLESSIVO PER LA</t>
    </r>
    <r>
      <rPr>
        <b/>
        <sz val="9"/>
        <rFont val="Arial"/>
        <family val="2"/>
      </rPr>
      <t xml:space="preserve"> SICUREZZA</t>
    </r>
  </si>
  <si>
    <t xml:space="preserve">Summe Arbeiten ohne Kosten für Sicherheitsmassnahmen / Somma lavori senza oneri di sicurezza
</t>
  </si>
  <si>
    <t>Ausschreibungssumme ohne Kosten für Sicherheitsmaßnahmen / Importo a base d'asta senza oneri di sicurezza</t>
  </si>
  <si>
    <t>DATUM / DATA</t>
  </si>
  <si>
    <t>UNTERSCHRIFT / FIRMA</t>
  </si>
  <si>
    <r>
      <t xml:space="preserve">UMSTRUKTURIERUNG UND ERWEITERUNG DES SCHULZENTRUMS IN ITALIENISCHER SPRACHE - GEMEINDE STERZING
RISTRUTTURAZIONE ED AMPLIAMENTO DEL POLO SCOLASTICO IN LINGUA ITALIANA - COMUNE DI VIPITENO
</t>
    </r>
    <r>
      <rPr>
        <b/>
        <sz val="10"/>
        <color indexed="8"/>
        <rFont val="Arial"/>
        <family val="2"/>
      </rPr>
      <t xml:space="preserve">Anlage C1 - KATEGORIEN DER ARBEITEN UND LIEFERUNGEN (WIRTSCHAFTLICHES ANGEBOT) 
Allegato C1 - LISTA DELLE CATEGORIE DI LAVORI E FORNITURE (OFFERTA ECONOMICA) </t>
    </r>
    <r>
      <rPr>
        <b/>
        <sz val="12"/>
        <color indexed="8"/>
        <rFont val="Arial"/>
        <family val="2"/>
      </rPr>
      <t xml:space="preserve">
</t>
    </r>
  </si>
  <si>
    <r>
      <t xml:space="preserve">UMSTRUKTURIERUNG UND ERWEITERUNG DES SCHULZENTRUMS IN ITALIENISCHER SPRACHE - GEMEINDE STERZING
RISTRUTTURAZIONE ED AMPLIAMENTO DEL POLO SCOLASTICO IN LINGUA ITALIANA - COMUNE DI VIPITENO
</t>
    </r>
    <r>
      <rPr>
        <b/>
        <sz val="10"/>
        <color indexed="8"/>
        <rFont val="Arial"/>
        <family val="2"/>
      </rPr>
      <t xml:space="preserve">Anlage C1 - KATEGORIEN DER ARBEITEN UND LIEFERUNGEN (WIRTSCHAFTLICHES ANGEBOT) 
Allegato C1 - LISTA DELLE CATEGORIE DI LAVORI E FORNITURE (OFFERTA ECONOMICA) 
</t>
    </r>
  </si>
  <si>
    <r>
      <t xml:space="preserve">UMSTRUKTURIERUNG UND ERWEITERUNG DES SCHULZENTRUMS IN ITALIENISCHER SPRACHE - GEMEINDE STERZING
RISTRUTTURAZIONE ED AMPLIAMENTO DEL POLO SCOLASTICO IN LINGUA ITALIANA - COMUNE DI VIPITENO
</t>
    </r>
    <r>
      <rPr>
        <sz val="10"/>
        <rFont val="Arial"/>
        <family val="2"/>
      </rPr>
      <t xml:space="preserve">Anlage C1 - KATEGORIEN DER ARBEITEN UND LIEFERUNGEN (WIRTSCHAFTLICHES ANGEBOT) 
Allegato C1 - LISTA DELLE CATEGORIE DI LAVORI E FORNITURE (OFFERTA ECONOMICA) 
</t>
    </r>
  </si>
  <si>
    <t>15.16.01.02</t>
  </si>
  <si>
    <t>SUMME Strukturierte Verkabelung - SOMMA Cablaggio strutturato</t>
  </si>
  <si>
    <t>cavo in fibra monomodale 9/125, 12x1 fibra, OS2</t>
  </si>
  <si>
    <t>Glasfaserkabel  Monomode 9/125, 12x1Faser, OS2</t>
  </si>
  <si>
    <t>15.20.05.03.k</t>
  </si>
  <si>
    <t>Fornitura e posa in opera di linea dorsale di edificio</t>
  </si>
  <si>
    <t>Lieferung und Verlegung der Gebäude-Steigleitungen</t>
  </si>
  <si>
    <t>15.20.05.03</t>
  </si>
  <si>
    <t>tecnica SC con 12  bussole</t>
  </si>
  <si>
    <t>SC-Ausführung mit 12 Anschlussdosen</t>
  </si>
  <si>
    <t>15.20.05.01.e</t>
  </si>
  <si>
    <t>Sistema di cablaggio e di permutazione</t>
  </si>
  <si>
    <t>Vorrichtung für die Verkabelung und Umsetzung</t>
  </si>
  <si>
    <t>15.20.05.01</t>
  </si>
  <si>
    <t>Certificazione del sistema di cablaggio strutturato</t>
  </si>
  <si>
    <t>Zertifizierung der Strukturierten Verkabelung</t>
  </si>
  <si>
    <t>15.20.04.01</t>
  </si>
  <si>
    <t>attacco presa  dati RJ45, lunghezza  tra 0 a massimo 90m cat 6 F/UTP/ 250 MHz</t>
  </si>
  <si>
    <t>Datenauslass RJ45, Länge  0 bis maximal 90m cat. 6 F/UTP/ 250MHz</t>
  </si>
  <si>
    <t>15.20.03.01.j</t>
  </si>
  <si>
    <t>attacco presa  dati RJ45, lunghezza  tra 0 a massimo 80m cat 6 F/UTP/ 250 MHz</t>
  </si>
  <si>
    <t>Datenauslass RJ45, Länge  0 bis maximal 80m cat. 6 F/UTP/ 250MHz</t>
  </si>
  <si>
    <t>15.20.03.01.i</t>
  </si>
  <si>
    <t>attacco presa  dati RJ45, lunghezza  tra 0 a massimo 60m cat 6 F/UTP/ 250 MHz</t>
  </si>
  <si>
    <t>Datenauslass RJ45, Länge  0 bis maximal 60m cat. 6 F/UTP/ 250MHz</t>
  </si>
  <si>
    <t>15.20.03.01.h</t>
  </si>
  <si>
    <t>attacco presa  dati RJ45, lunghezza  tra 0 a massimo 40m cat 6 F/UTP/ 250 MHz</t>
  </si>
  <si>
    <t>Datenauslass RJ45, Länge  0 bis maximal 40m cat. 6 F/UTP/ 250MHz</t>
  </si>
  <si>
    <t>15.20.03.01.g</t>
  </si>
  <si>
    <t>attacco presa  dati RJ45, lunghezza  tra 0 a massimo 20m cat 6 F/UTP/ 250 MHz</t>
  </si>
  <si>
    <t>Datenauslass RJ45, Länge  0 bis maximal 20m cat. 6 F/UTP/ 250MHz</t>
  </si>
  <si>
    <t>15.20.03.01.f</t>
  </si>
  <si>
    <t>Punto dati</t>
  </si>
  <si>
    <t>Datenauslass</t>
  </si>
  <si>
    <t>15.20.03.01</t>
  </si>
  <si>
    <t>Presa telefono, 2 coppie, tipo RJ45, diametro conduttore 0,6mm, lunghezza fino a 20m</t>
  </si>
  <si>
    <t>Telefonauslass, 2 Kopenkabel, RJ45, Durchmesser Leiter 0,6mm, Länge bis 20m</t>
  </si>
  <si>
    <t>15.20.02.01.a</t>
  </si>
  <si>
    <t>Punto fonia categoria 3</t>
  </si>
  <si>
    <t>Telefonauslasses Kategorie 3</t>
  </si>
  <si>
    <t>15.20.02.01</t>
  </si>
  <si>
    <t>Ventola di espulsione aria</t>
  </si>
  <si>
    <t>Abluftventilator</t>
  </si>
  <si>
    <t>15.20.01.10</t>
  </si>
  <si>
    <t>armadio a rack da pavimento, 47 unità (AxLxP) (2200x800x800) per massimo 500 punti dati e massimo 12 switch e 1 server</t>
  </si>
  <si>
    <t>Rackverteiler Standschrank 47 Einheiten (HxLxT) (2200x800x800) für maximal 500 Datenpunkte und maximal 12 switch und 1 server</t>
  </si>
  <si>
    <t>15.20.01.02.l</t>
  </si>
  <si>
    <t>armadio a rack da pavimento, 42 unità (AxLxP) (2000-2100x600x600) per massimo 450 punti dati e massimo 12 switch e 1 server</t>
  </si>
  <si>
    <t>Rackverteiler Standschrank 42 Einheiten (HxLxT) (2000-2100x600x600) für maximal 450 Datenpunkte und maximal 12 switch und 1 server</t>
  </si>
  <si>
    <t>15.20.01.02.e</t>
  </si>
  <si>
    <t>armadio a rack da pavimento, 24 unità (AxLxP) (1200-1250x600x600) per massimo 250 punti dati e massimo 8 switch e 1 server</t>
  </si>
  <si>
    <t>Rackverteiler Standschrank 24 Einheiten (HxLxT) (1200-1250x600x600) für maximal 250 Datenpunkte und maximal 8 switch und 1 server</t>
  </si>
  <si>
    <t>15.20.01.02.a</t>
  </si>
  <si>
    <t>Armadio Rack 19" da pavimento</t>
  </si>
  <si>
    <t>Rackschrank 19" Standschrank</t>
  </si>
  <si>
    <t>15.20.01.02</t>
  </si>
  <si>
    <t>SUMME Sonstige Auslässe - SOMMA Altri attacchi</t>
  </si>
  <si>
    <t>Cavo VGA</t>
  </si>
  <si>
    <t>VGA Kabel</t>
  </si>
  <si>
    <t>15.80.70.02*</t>
  </si>
  <si>
    <t>Presa multimedia VGA</t>
  </si>
  <si>
    <t>Multimediasteckdose VGA</t>
  </si>
  <si>
    <t>15.80.30.01*</t>
  </si>
  <si>
    <t>Attacco percontatto magnetico, s.p.</t>
  </si>
  <si>
    <t>Auslass für Magnetkontakt, u.P.</t>
  </si>
  <si>
    <t>15.11.11.16*</t>
  </si>
  <si>
    <t>Attacco e collegamento per apriporta elettrico , s.p.</t>
  </si>
  <si>
    <t>Auslass und Anschluss für elektrischen Türöffner, u.P.</t>
  </si>
  <si>
    <t>15.11.15*</t>
  </si>
  <si>
    <t>Sovrapprezzo su relativo punto luce, con apertura 60 mm</t>
  </si>
  <si>
    <t>Mehrpreis auf den entsprechenden Lichtpunkt, Auslassöffnung 60 mm</t>
  </si>
  <si>
    <t>15.08.01.61.b</t>
  </si>
  <si>
    <t>Sovrapprezzo su relativo punto luce, con apertura 35 mm</t>
  </si>
  <si>
    <t>Mehrpreis auf den entsprechenden Lichtpunkt, Auslassöffnung 35 mm</t>
  </si>
  <si>
    <t>15.08.01.61.a</t>
  </si>
  <si>
    <t>Fornitura e posa di contenitori da incasso in calcestruzzo in opera</t>
  </si>
  <si>
    <t>Lieferung und Montage von Einlegesystemen für Ortbeton</t>
  </si>
  <si>
    <t>15.08.01.61</t>
  </si>
  <si>
    <t>punto con tubo vuoto diametro 32mm</t>
  </si>
  <si>
    <t>Auslass mit Leerrohr Durchmesser 32mm</t>
  </si>
  <si>
    <t>15.11.11.01.c</t>
  </si>
  <si>
    <t>punto con tubo vuoto diametro 25mm</t>
  </si>
  <si>
    <t>Auslass mit Leerrohr Durchmesser 25mm</t>
  </si>
  <si>
    <t>15.11.11.01.b</t>
  </si>
  <si>
    <t>punto con tubo vuoto diametro 20 mm</t>
  </si>
  <si>
    <t>Auslass mit Leerrohr Durchmesser 20mm</t>
  </si>
  <si>
    <t>15.11.11.01.a</t>
  </si>
  <si>
    <t>Realizzazione di punto di derivazione con tubo vuoto, sotto intonaco</t>
  </si>
  <si>
    <t>Erstellen eines Auslasses mit Leerrohr in unter Putz Ausführung</t>
  </si>
  <si>
    <t>15.11.11.01</t>
  </si>
  <si>
    <t>Punto per dispositivo di comando di emergenza, sotto intonaco, IP44</t>
  </si>
  <si>
    <t>Auslass für Notausschaltung, unter Putz, IP44</t>
  </si>
  <si>
    <t>15.11.01.41.b</t>
  </si>
  <si>
    <t>Attacco per dispositivo di comando di emergenza, sotto intonaco</t>
  </si>
  <si>
    <t>Auslass für Not-Ausschaltung, unter Putz</t>
  </si>
  <si>
    <t>15.11.01.41</t>
  </si>
  <si>
    <t>SUMME BUS-Anlage - SOMMA Impianto BUS</t>
  </si>
  <si>
    <t>KNX Smart Panel 4:3</t>
  </si>
  <si>
    <t>15.08.44*</t>
  </si>
  <si>
    <t>Attuatore riscaldamento instabus, 6 canali, 50 mA, REG</t>
  </si>
  <si>
    <t>Instabus-Heizungsaktor 6-fach 50 mA, REG</t>
  </si>
  <si>
    <t>15.08.45*</t>
  </si>
  <si>
    <t>Sensore KNX a 4 tasti universale, s.p.</t>
  </si>
  <si>
    <t>KNX Tastsensor-Modul Universal 4fach, u.P.</t>
  </si>
  <si>
    <t>15.08.47*</t>
  </si>
  <si>
    <t>Sensore KNX a 2 tasti universale, s.p.</t>
  </si>
  <si>
    <t>KNX Tastsensor-Modul Universal 2fach, u.P.</t>
  </si>
  <si>
    <t>15.08.46*</t>
  </si>
  <si>
    <t>Pulsante BA di gruppo doppio</t>
  </si>
  <si>
    <t>EIB Gruppentaster-BA 2fach</t>
  </si>
  <si>
    <t>15.08.40*</t>
  </si>
  <si>
    <t xml:space="preserve">Pulsante BA di gruppo singolo </t>
  </si>
  <si>
    <t>EIB Gruppentaster-BA 1fach</t>
  </si>
  <si>
    <t>15.08.39*</t>
  </si>
  <si>
    <t>Pulsante BA doppio</t>
  </si>
  <si>
    <t>EIB Taster-BA 2fach</t>
  </si>
  <si>
    <t>15.08.38*</t>
  </si>
  <si>
    <t>Pulsante BA singolo</t>
  </si>
  <si>
    <t>EIB Taster-BA 1fach</t>
  </si>
  <si>
    <t>15.08.37*</t>
  </si>
  <si>
    <t>Sensore rivelatore di movimento 180 Comfort 2,20m</t>
  </si>
  <si>
    <t>EIB Wächtersensor 180 Komfort 2,20m</t>
  </si>
  <si>
    <t>15.08.36*</t>
  </si>
  <si>
    <t>Regolatore temperatur iambiente di o. con tasto d´interfaccia</t>
  </si>
  <si>
    <t>EIB O-Raumtemperaturregler mit Tasterschnittstelle</t>
  </si>
  <si>
    <t>15.08.33*</t>
  </si>
  <si>
    <t>Attacco per apparecchio di comando/visualizzazione EIB, s.p.</t>
  </si>
  <si>
    <t>Auslaß für Schalt-/Anzeigegerät EIB, u.P.</t>
  </si>
  <si>
    <t>15.08.30*</t>
  </si>
  <si>
    <t>Interfaccia dati USB per mont. su guida</t>
  </si>
  <si>
    <t>EIB USB Datenschnittstelle REG</t>
  </si>
  <si>
    <t>15.08.28*</t>
  </si>
  <si>
    <t xml:space="preserve">Gateway DALI plus per mont. su guida </t>
  </si>
  <si>
    <t>EIB DALI-Gateway Plus REG</t>
  </si>
  <si>
    <t>15.08.26.01*</t>
  </si>
  <si>
    <t xml:space="preserve">Ingresso binario 4 canali 230 V AC per mont. su guida 
</t>
  </si>
  <si>
    <t>EIB Binäreingang 4fach 230 V AC REG</t>
  </si>
  <si>
    <t>15.08.24*</t>
  </si>
  <si>
    <t>Attuatore per avvolgibili Instabus a 4 canali , per mont. su guida</t>
  </si>
  <si>
    <t>EIB  Jalousieaktor 4fach, REG</t>
  </si>
  <si>
    <t>15.08.23.03*</t>
  </si>
  <si>
    <t>Attuatore di commutazione/per veneziane 4/2 canali, per mont. su guida</t>
  </si>
  <si>
    <t>EIB Schalt-/Jalousieaktor 4-/2fach, REG</t>
  </si>
  <si>
    <t>15.08.23.01*</t>
  </si>
  <si>
    <t>Attuatore di commutazione/per veneziane 8/4 canali, per mont. su guida</t>
  </si>
  <si>
    <t>EIB Schalt-/Jalousieaktor 8-/4fach, REG</t>
  </si>
  <si>
    <t>15.08.23*</t>
  </si>
  <si>
    <t>Attuatore di commutazione/per veneziane 16/8 canali, per mont. su guida</t>
  </si>
  <si>
    <t>EIB Schalt-/Jalousieaktor 16-/8fach, REG</t>
  </si>
  <si>
    <t>15.08.22*</t>
  </si>
  <si>
    <t>Sensore combinato Instabus DCF77 ricevitore</t>
  </si>
  <si>
    <t>Instabus Kombi-Sensor DCF77-Empfänger</t>
  </si>
  <si>
    <t>15.08.21*</t>
  </si>
  <si>
    <t>Centrale meteo Instabus per montaggio su guida</t>
  </si>
  <si>
    <t>Instabus Wetterzentrale REG</t>
  </si>
  <si>
    <t>15.08.20.01*</t>
  </si>
  <si>
    <t>Alimentatore REG per stazione meteorologica</t>
  </si>
  <si>
    <t>Spannungsversorgung REG für Wetterstation</t>
  </si>
  <si>
    <t>15.08.20*</t>
  </si>
  <si>
    <t>Accoppiatore settore/linea EIB, REG</t>
  </si>
  <si>
    <t>EIB Bereichs-/Linienkoppler, REG</t>
  </si>
  <si>
    <t>15.08.19*</t>
  </si>
  <si>
    <t>Alimentatore KNX 320mA, REG</t>
  </si>
  <si>
    <t>KNX Spannungsversorgung 320mA, REG</t>
  </si>
  <si>
    <t>15.08.17*</t>
  </si>
  <si>
    <t>SUMME Starkstrominstallation - SOMMA Attacchi elettrici</t>
  </si>
  <si>
    <t>Attacco per altoparlante, 2x1,5mm², s.p.</t>
  </si>
  <si>
    <t>Auslass für Lautsprecher, 2x1,5mm², u.P.</t>
  </si>
  <si>
    <t>15.12.02*</t>
  </si>
  <si>
    <t>quadretto prese da incasso, IP44</t>
  </si>
  <si>
    <t>Steckdosentafel unter Putz, IP44</t>
  </si>
  <si>
    <t>15.10.02.01.b</t>
  </si>
  <si>
    <t>Assemblaggio, installazione e collegamento di quadretto prese, sotto intonaco</t>
  </si>
  <si>
    <t>Zusammenbau, Installation und Anschluss einer Steckdosentafel, unter Putz</t>
  </si>
  <si>
    <t>15.10.02.01</t>
  </si>
  <si>
    <t>Punto forza generico, a vista IP44 - linea 5x1,5/2,5 mm2</t>
  </si>
  <si>
    <t>Auslass Kraft generell, auf Putz IP44 - Leitung  5x1,5/2,5 mm2</t>
  </si>
  <si>
    <t>15.10.01.52.g</t>
  </si>
  <si>
    <t>Punto forza generico, sotto intonaco IP40 - linea 3x1,5/2,5 mm2</t>
  </si>
  <si>
    <t>Auslass Kraft generell, unter Putz IP40 - Leitung 3x1,5/2,5 mm2</t>
  </si>
  <si>
    <t>15.10.01.51.a</t>
  </si>
  <si>
    <t>Attacco per motore, macchina, sotto intonaco</t>
  </si>
  <si>
    <t>Auslass für Anschluss Motor, Maschinen, unter Putz</t>
  </si>
  <si>
    <t>15.10.01.51</t>
  </si>
  <si>
    <t>Punto presa con 1 presa 2x16A+T Schuko o multipla 10/16A, a vista IP44 - linea FG7OR0,6/1kV</t>
  </si>
  <si>
    <t>Steckdosenauslass parallel mit 1 Steckdose 2x16A+PE Schuko oder mehrfach 10/16A, auf Putz, IP44 - Leitung FG7OR0,6/1kV</t>
  </si>
  <si>
    <t>15.10.01.15.b</t>
  </si>
  <si>
    <t>Punto presa di corrente bipolare 16 A, a vista</t>
  </si>
  <si>
    <t>Auslass Steckdose zweipolig 16 A, auf Putz</t>
  </si>
  <si>
    <t>15.10.01.15</t>
  </si>
  <si>
    <t>Punto luce interrotto, a vista IP44 - linea FG7OR0,6/1kV</t>
  </si>
  <si>
    <t>Lichtauslass ausgeschaltet auf Putz IP44 - Leitung FG7OR0,6/1kV</t>
  </si>
  <si>
    <t>15.08.01.02.b</t>
  </si>
  <si>
    <t>Punto luce interrotto con interruttore unipolare 10-16 A in esecuzione a vista</t>
  </si>
  <si>
    <t>Auslass Licht mit Schalter 10-16 A in auf Putz Ausführung</t>
  </si>
  <si>
    <t>15.08.01.02</t>
  </si>
  <si>
    <t>Sovraprezzo per apparecchi da inc.inox, alu, antrazite</t>
  </si>
  <si>
    <t>Aufpreis für Up-Geräte in Ausfüh. Inox, ALU, Anthrazit</t>
  </si>
  <si>
    <t>15.08.15.a*</t>
  </si>
  <si>
    <t>Falso polo con uscita cavi, s.p.</t>
  </si>
  <si>
    <t>Kabelauslass, u.P</t>
  </si>
  <si>
    <t>15.08.15*</t>
  </si>
  <si>
    <t>Copriforo, s.p.</t>
  </si>
  <si>
    <t>Blindverschluss, u.P</t>
  </si>
  <si>
    <t>15.08.14*</t>
  </si>
  <si>
    <t>Punto sonda di temperatura esterna, a vista IP44</t>
  </si>
  <si>
    <t>Auslass für externe Temperatursonde, auf Putz, IP44</t>
  </si>
  <si>
    <t>15.11.01.21.a</t>
  </si>
  <si>
    <t>Attacco per sonda di temperatura esterna, a vista</t>
  </si>
  <si>
    <t>Auslass für externe Temperatursonde, auf Putz</t>
  </si>
  <si>
    <t>15.11.01.21</t>
  </si>
  <si>
    <t>Punto elettrovalvola, sotto intonaco, IP40, 3x1,5 mm2</t>
  </si>
  <si>
    <t>Auslass für Elektroventil, unter Putz, IP40, 3x1,5mm2</t>
  </si>
  <si>
    <t>15.11.01.13.c</t>
  </si>
  <si>
    <t>Attacco per elettrovalvola, sotto intonaco</t>
  </si>
  <si>
    <t>Auslass für Elektroventil, in unter Putz Ausführung</t>
  </si>
  <si>
    <t>15.11.01.13</t>
  </si>
  <si>
    <t>Attacco per attacchi sanitari, s.p.</t>
  </si>
  <si>
    <t>Auslass für Sanitärauslässe, u.P.</t>
  </si>
  <si>
    <t>15.11.01.16.a*</t>
  </si>
  <si>
    <t>Attacco per collettore caldaia, s.p.</t>
  </si>
  <si>
    <t>Auslass für Heizungsverteiler , u.P.</t>
  </si>
  <si>
    <t>15.11.01.16*</t>
  </si>
  <si>
    <t>Attacco per tapparelle elettriche, finestre s.p.</t>
  </si>
  <si>
    <t>Auslass für elektrische Rolladen, Fenster u.P.</t>
  </si>
  <si>
    <t>15.11.01.01*</t>
  </si>
  <si>
    <t>Attacco parallelo 230V per prese 2x16A+T, s.p.</t>
  </si>
  <si>
    <t>Paralleler Auslass 230V für Steckdosen 2x16A+E, u.P.</t>
  </si>
  <si>
    <t>15.10.01.12*</t>
  </si>
  <si>
    <t>Presa Schuko, 16A, s.p. serie prezzo medio</t>
  </si>
  <si>
    <t>Steckdose Schuko, 16A, u.P. mittlere Preisklasse</t>
  </si>
  <si>
    <t>15.10.01.11.a.2*</t>
  </si>
  <si>
    <t>Attacco 230V per prese 2x16A+T, s.p.</t>
  </si>
  <si>
    <t>Auslass 230V für Steckdosen 2x16A+E, u.P.</t>
  </si>
  <si>
    <t>15.10.01.11*</t>
  </si>
  <si>
    <t>Attacco per tirante bagno, s.p.</t>
  </si>
  <si>
    <t>Auslass für Zugtaster Badalarm, u.P.</t>
  </si>
  <si>
    <t>15.08.07*</t>
  </si>
  <si>
    <t>Sistema chiamata d'emergenza, allarme bagno</t>
  </si>
  <si>
    <t>Notrufset Badalarm</t>
  </si>
  <si>
    <t>15.08.10*</t>
  </si>
  <si>
    <t>Sovraprezzo per punto luce parallelo con comando DALI/DSI</t>
  </si>
  <si>
    <t>Aufpreis für paralellen Lichtpunkt mit DALI/DSI-Steuerung</t>
  </si>
  <si>
    <t>15.08.01.25*</t>
  </si>
  <si>
    <t>Punto luce parallelo in esecuzione sotto intonaco</t>
  </si>
  <si>
    <t>Paralleler Lichtauslass in unterputz Ausführung</t>
  </si>
  <si>
    <t>15.08.01.51*</t>
  </si>
  <si>
    <t>Sovraprezzo per punto luce con comando DALI/DSI</t>
  </si>
  <si>
    <t>Aufpreis für Lichtpunkt mit DALI/DSI-Steuerung</t>
  </si>
  <si>
    <t>15.08.01.24*</t>
  </si>
  <si>
    <t>Punto luce in esecuzione sotto intonaco</t>
  </si>
  <si>
    <t>Lichtauslass in unterputz Ausführung</t>
  </si>
  <si>
    <t>15.08.01.31*</t>
  </si>
  <si>
    <t>Interuttore a chiave, s.p. serie prezzo medio</t>
  </si>
  <si>
    <t>Schlüsselschalter, u.P mittlere Preisklasse</t>
  </si>
  <si>
    <t>15.08.01.01.d.2*</t>
  </si>
  <si>
    <t>Attacco per interuttore a chiave, s.p.</t>
  </si>
  <si>
    <t>Auslass für Schlüsselschalter u.P.</t>
  </si>
  <si>
    <t>15.08.01.01.d.1*</t>
  </si>
  <si>
    <t>Sensore a raggi infrarossi, 360°, s.p.</t>
  </si>
  <si>
    <t>Bewegungssensor, 360°, u.P.</t>
  </si>
  <si>
    <t>15.08.06*</t>
  </si>
  <si>
    <t>Sensore a raggi infrarossi, 180°, prezzo medio</t>
  </si>
  <si>
    <t>Bewegungsmelder, 180°, u.P. mittlere Preisklasse</t>
  </si>
  <si>
    <t>15.08.01.35.i.1*</t>
  </si>
  <si>
    <t>Attacco per interruttore a raggi infrarossi passivi, s.p.</t>
  </si>
  <si>
    <t>Auslass für infrarot Bewegungsmelder, u.P.</t>
  </si>
  <si>
    <t>15.08.01.35.i*</t>
  </si>
  <si>
    <t>Pulsante illuminato, NO, s.p. serie prezzo medio</t>
  </si>
  <si>
    <t>Taster beleuchtet, NO, u.P. mittlere Preisklasse</t>
  </si>
  <si>
    <t>15.08.01.35.a.1*</t>
  </si>
  <si>
    <t>Pulsante, NO, s.p. serie prezzo medio</t>
  </si>
  <si>
    <t>Taster, NO, u.P. mittlere Preisklasse</t>
  </si>
  <si>
    <t>15.08.01.35.a.2*</t>
  </si>
  <si>
    <t>Attacco per pulsante, s.p.</t>
  </si>
  <si>
    <t>Auslass für Taster, u.P.</t>
  </si>
  <si>
    <t>15.08.01.35.a*</t>
  </si>
  <si>
    <t>Interuttore doppio, s.p. serie prezzo medio</t>
  </si>
  <si>
    <t>Serienschalter, u.P mittlere Preisklasse</t>
  </si>
  <si>
    <t>15.08.01.01.c.2*</t>
  </si>
  <si>
    <t>Attacco per interuttore doppio, s.p.</t>
  </si>
  <si>
    <t>Auslass für Serienschalter, u.P.</t>
  </si>
  <si>
    <t>15.08.01.01.c.1*</t>
  </si>
  <si>
    <t>Deviatore, s.p. serie prezzo medio</t>
  </si>
  <si>
    <t>Wechselschalter, u.P mittlere Preisklasse</t>
  </si>
  <si>
    <t>15.08.01.01.b.2*</t>
  </si>
  <si>
    <t>Attacco per deviatore, s.p.</t>
  </si>
  <si>
    <t>Auslass für Wechselschalter, u.P.</t>
  </si>
  <si>
    <t>15.08.01.01.b.1*</t>
  </si>
  <si>
    <t>Interruttore illuminato, s.p. serie prezzo medio</t>
  </si>
  <si>
    <t>Ausschalter beleuchtet, u.P mittlere Preisklasse</t>
  </si>
  <si>
    <t>15.08.01.01.a.1*</t>
  </si>
  <si>
    <t>Interruttore, s.p. serie prezzo medio</t>
  </si>
  <si>
    <t>Ausschalter, u.P mittlere Preisklasse</t>
  </si>
  <si>
    <t>15.08.01.01.a.2*</t>
  </si>
  <si>
    <t>Attacco per interruttore, s.p.</t>
  </si>
  <si>
    <t>Auslass für Ausschalter, u.P.</t>
  </si>
  <si>
    <t>15.08.01.01*</t>
  </si>
  <si>
    <t>Osservazione preliminare scatole speciali e  serie interuttori</t>
  </si>
  <si>
    <t>Vorbemerkung Spezialdosen und Schalterserie</t>
  </si>
  <si>
    <t>15.08.00.00</t>
  </si>
  <si>
    <t>SUMME Verlegesysteme - SOMMA Sistemi di posa</t>
  </si>
  <si>
    <t>Protezione contro i colpi di pallone in Inox</t>
  </si>
  <si>
    <t>Ballwurfsichere Schutzabdeckung in Inox</t>
  </si>
  <si>
    <t>15.04.90*</t>
  </si>
  <si>
    <t>Schiuma antifuoco</t>
  </si>
  <si>
    <t>Brandschutzschaum</t>
  </si>
  <si>
    <t>15.04.47*</t>
  </si>
  <si>
    <t>Stucco sigillante REI120</t>
  </si>
  <si>
    <t>Versiegelungsmörtel REI120</t>
  </si>
  <si>
    <t>15.04.46*</t>
  </si>
  <si>
    <t>Cuscinetto da 1500 g: 340x340x40mm</t>
  </si>
  <si>
    <t>Kissen zu 1500 g: 340x340x40mm</t>
  </si>
  <si>
    <t>15.04.45*</t>
  </si>
  <si>
    <t>Cuscinetto da 720 g: 340x180x40mm</t>
  </si>
  <si>
    <t>Kissen zu 720 g: 340x180x40mm</t>
  </si>
  <si>
    <t>15.04.44*</t>
  </si>
  <si>
    <t>Cuscinetto da 400 g: 340x180x20mm</t>
  </si>
  <si>
    <t>Kissen zu 400 g: 340x180x20mm</t>
  </si>
  <si>
    <t>15.04.43*</t>
  </si>
  <si>
    <t>Cuscinetto da 250 g: 340x180x15mm</t>
  </si>
  <si>
    <t>Kissen zu 250 g: 340x180x15mm</t>
  </si>
  <si>
    <t>15.04.42*</t>
  </si>
  <si>
    <t>Tubo per uscita cavi</t>
  </si>
  <si>
    <t>Tubus für Leitungsauslass</t>
  </si>
  <si>
    <t>15.04.35.04*</t>
  </si>
  <si>
    <t>Cassetta livellabile per tubus</t>
  </si>
  <si>
    <t>Nivellierbare Kassette für Tubus</t>
  </si>
  <si>
    <t>15.04.35.03*</t>
  </si>
  <si>
    <t>Scatola di derivazione sottopavimento</t>
  </si>
  <si>
    <t>Unterflur-Zug- und Abzweigdose</t>
  </si>
  <si>
    <t>15.04.35.01*</t>
  </si>
  <si>
    <t>dimensioni (bxh) 130x70 mm</t>
  </si>
  <si>
    <t>Abmessungen (bxh) 130x70 mm</t>
  </si>
  <si>
    <t>15.04.22.01.a</t>
  </si>
  <si>
    <t>Canali a bancale in PVC</t>
  </si>
  <si>
    <t>Brüstungskanal aus PVC</t>
  </si>
  <si>
    <t>15.04.22.01</t>
  </si>
  <si>
    <t>Dimensioni (lxh) 150x60 mm</t>
  </si>
  <si>
    <t>Abmessungen (bxh) 150x60 mm</t>
  </si>
  <si>
    <t>15.04.21.02.n</t>
  </si>
  <si>
    <t>Dimensioni (lxh) 100x60 mm</t>
  </si>
  <si>
    <t>Abmessungen (bxh) 100x60 mm</t>
  </si>
  <si>
    <t>15.04.21.02.l</t>
  </si>
  <si>
    <t>Dimensioni (lxh) 80x40 mm</t>
  </si>
  <si>
    <t>Abmessungen (bxh) 80x40 mm</t>
  </si>
  <si>
    <t>15.04.21.02.g</t>
  </si>
  <si>
    <t>Dimensioni (lxh) 40x40 mm</t>
  </si>
  <si>
    <t>Abmessungen (bxh) 40x40 mm</t>
  </si>
  <si>
    <t>15.04.21.02.e</t>
  </si>
  <si>
    <t>Dimensioni (lxh) 25x17 mm</t>
  </si>
  <si>
    <t>Abmessungen (bxh) 25x17 mm</t>
  </si>
  <si>
    <t>15.04.21.02.b</t>
  </si>
  <si>
    <t>Canali portacavi in PVC, in bianco o grigio</t>
  </si>
  <si>
    <t>Kabelkanäle aus PVC, weiß oder grau</t>
  </si>
  <si>
    <t>15.04.21.02</t>
  </si>
  <si>
    <t>Sovrapprezzo per canale con mantenimento della funzione</t>
  </si>
  <si>
    <t>Aufpreis Kabelwanne mit Fuktionserhalt</t>
  </si>
  <si>
    <t>15.04.12.01.r*</t>
  </si>
  <si>
    <t>altezza 50/75/100 mm</t>
  </si>
  <si>
    <t>Höhe 50/75/100 mm</t>
  </si>
  <si>
    <t>15.04.11.04.a</t>
  </si>
  <si>
    <t>Canali di distribuzione: separatore</t>
  </si>
  <si>
    <t>Kabelwannensystem: Trennsteg</t>
  </si>
  <si>
    <t>15.04.11.04</t>
  </si>
  <si>
    <t>larghezza 400 mm</t>
  </si>
  <si>
    <t>Breite 400 mm</t>
  </si>
  <si>
    <t>15.04.11.03.f</t>
  </si>
  <si>
    <t>larghezza 300 mm</t>
  </si>
  <si>
    <t>Breite 300 mm</t>
  </si>
  <si>
    <t>15.04.11.03.e</t>
  </si>
  <si>
    <t>Canali di distribuzione: coperchi</t>
  </si>
  <si>
    <t>Kabelwannensystem: Abdeckung</t>
  </si>
  <si>
    <t>15.04.11.03</t>
  </si>
  <si>
    <t>dimensioni (bxh) 400x50/75 mm</t>
  </si>
  <si>
    <t>Abmessungen (bxh) 400x50/75 mm</t>
  </si>
  <si>
    <t>15.04.11.02.f</t>
  </si>
  <si>
    <t>dimensioni (bxh) 300x50/75 mm</t>
  </si>
  <si>
    <t>Abmessungen (bxh) 300x50/75 mm</t>
  </si>
  <si>
    <t>15.04.11.02.e</t>
  </si>
  <si>
    <t>dimensioni (bxh) 200x50/75 mm</t>
  </si>
  <si>
    <t>Abmessungen (bxh) 200x50/75 mm</t>
  </si>
  <si>
    <t>15.04.11.02.d</t>
  </si>
  <si>
    <t>Canali di distribuzione: curve, salite, derivazioni</t>
  </si>
  <si>
    <t>Kabelwannensystem: Kurven, Aufgänge und Abzweiger</t>
  </si>
  <si>
    <t>15.04.11.02</t>
  </si>
  <si>
    <t>Canale rettilineo 400x50/75 mm</t>
  </si>
  <si>
    <t>Gerader Kanal 400x50/75 mm</t>
  </si>
  <si>
    <t>15.04.11.01.f</t>
  </si>
  <si>
    <t>Canale rettilineo 300x50/75 mm</t>
  </si>
  <si>
    <t>Gerader Kanal 300x50/75 mm</t>
  </si>
  <si>
    <t>15.04.11.01.e</t>
  </si>
  <si>
    <t>Canale rettilineo 200x50/75 mm</t>
  </si>
  <si>
    <t>Gerader Kanal 200x50/75 mm</t>
  </si>
  <si>
    <t>15.04.11.01.d</t>
  </si>
  <si>
    <t>Canali in lamiera zincata</t>
  </si>
  <si>
    <t>Kanäle aus verzinktem Blech</t>
  </si>
  <si>
    <t>15.04.11.01</t>
  </si>
  <si>
    <t>(lxhxp) 380x300x120 mm</t>
  </si>
  <si>
    <t>(bxhxt) 380x300x120 mm</t>
  </si>
  <si>
    <t>15.04.08.22.e</t>
  </si>
  <si>
    <t>(lxhxp)240x190x90 mm</t>
  </si>
  <si>
    <t>(bxhxt) 240x190x90 mm</t>
  </si>
  <si>
    <t>15.04.08.22.c</t>
  </si>
  <si>
    <t>(lxhxp)190x140x70 mm</t>
  </si>
  <si>
    <t>(bxhxt) 190x140x70 mm</t>
  </si>
  <si>
    <t>15.04.08.22.b</t>
  </si>
  <si>
    <t>(lxhxp) fino a ca. 120x80x70 mm</t>
  </si>
  <si>
    <t>(bxhxt) bis zu ca. 120x80x70 mm</t>
  </si>
  <si>
    <t>15.04.08.22.a</t>
  </si>
  <si>
    <t>Cassette di derivazione in PVC a parete</t>
  </si>
  <si>
    <t>Abzweigdosen PVC AP</t>
  </si>
  <si>
    <t>15.04.08.22</t>
  </si>
  <si>
    <t>(lxhxp) 520x260x121 mm</t>
  </si>
  <si>
    <t>(bxhxt) 520x260x121 mm</t>
  </si>
  <si>
    <t>15.04.08.02.g</t>
  </si>
  <si>
    <t>(lxhxp) 260x260x121 mm</t>
  </si>
  <si>
    <t>(bxhxt) 260x260x121 mm</t>
  </si>
  <si>
    <t>15.04.08.02.f</t>
  </si>
  <si>
    <t>(lxhxp) 516x294x80 mm</t>
  </si>
  <si>
    <t>(bxhxt) 516x294x80 mm</t>
  </si>
  <si>
    <t>15.04.08.02.e</t>
  </si>
  <si>
    <t>(lxhxp) da 392x152x70 mm a 480x160x70 mm</t>
  </si>
  <si>
    <t>(bxhxt) von 392x152x70 mm bis  480x160x70 mm</t>
  </si>
  <si>
    <t>15.04.08.02.c</t>
  </si>
  <si>
    <t>(lxhxp) fina a ca. 160x130x70 mm</t>
  </si>
  <si>
    <t>(bxhxt) bis zu ca. 160x130x70 mm</t>
  </si>
  <si>
    <t>15.04.08.02.a</t>
  </si>
  <si>
    <t>Cassette di derivazione da incasso</t>
  </si>
  <si>
    <t>Abzweigdosen UP</t>
  </si>
  <si>
    <t>15.04.08.02</t>
  </si>
  <si>
    <t>D=160 mm</t>
  </si>
  <si>
    <t>15.04.03.01.i</t>
  </si>
  <si>
    <t>D=125 mm</t>
  </si>
  <si>
    <t>15.04.03.01.g</t>
  </si>
  <si>
    <t>D=90 mm</t>
  </si>
  <si>
    <t>15.04.03.01.e</t>
  </si>
  <si>
    <t>D=63 mm</t>
  </si>
  <si>
    <t>D=40 mm</t>
  </si>
  <si>
    <t>15.04.03.01.a</t>
  </si>
  <si>
    <t>Tubazioni in polietilene</t>
  </si>
  <si>
    <t>Polyäthylenrohre</t>
  </si>
  <si>
    <t>15.04.03.01</t>
  </si>
  <si>
    <t>D=32 mm - 750 N</t>
  </si>
  <si>
    <t>15.04.02.01.b</t>
  </si>
  <si>
    <t>D=25 mm - 750 N</t>
  </si>
  <si>
    <t>15.04.02.01.a</t>
  </si>
  <si>
    <t>Tubazioni rigide in PVC, 750N:</t>
  </si>
  <si>
    <t>Installationsrohre aus PVC, starr, 750N:</t>
  </si>
  <si>
    <t>15.04.02.01</t>
  </si>
  <si>
    <t>Tubo flessibile in PP MFO 32</t>
  </si>
  <si>
    <t>Flexibles PP-Installationsrohr MFO 32</t>
  </si>
  <si>
    <t>15.04.01.20.b*</t>
  </si>
  <si>
    <t>Tubo flessibile in PP MFO 25</t>
  </si>
  <si>
    <t>Flexibles PP-Installationsrohr MFO 25</t>
  </si>
  <si>
    <t>15.04.01.20.a*</t>
  </si>
  <si>
    <t>Tubo flessibile in PVC FMP 20</t>
  </si>
  <si>
    <t>Flexibles PVC-Installationsrohr FMP 20</t>
  </si>
  <si>
    <t>15.04.01.10*</t>
  </si>
  <si>
    <t>D=50 mm</t>
  </si>
  <si>
    <t>D=32 mm</t>
  </si>
  <si>
    <t>D=25 mm</t>
  </si>
  <si>
    <t>Tubazioni flessibili in PVC:</t>
  </si>
  <si>
    <t>Installationsrohre aus PVC, flexibel:</t>
  </si>
  <si>
    <t>15.04.01.01</t>
  </si>
  <si>
    <t>SUMME Leitungen - SOMMA Linee elettriche</t>
  </si>
  <si>
    <t>ALA 2x0,75+4x0,22 bianco</t>
  </si>
  <si>
    <t>ALA 2x0,75+4x0,22 weiß</t>
  </si>
  <si>
    <t>15.05.13.01.d</t>
  </si>
  <si>
    <t>Cavo allarme per interni  Gr.3 ALA</t>
  </si>
  <si>
    <t>Alarmkabel für Innenbereich Gr. 3 ALA</t>
  </si>
  <si>
    <t>15.05.13.01</t>
  </si>
  <si>
    <t>Cavo dati di categoria 6A,  con schermo globale e coppie non schermate cat. 6A  F/UTP</t>
  </si>
  <si>
    <t>Datenkabel der Kategorie 6A,  mit Gesamtschirm und ungeschirmten Adernpaaren, Kat. 6A  F/UTP</t>
  </si>
  <si>
    <t>15.05.12.04</t>
  </si>
  <si>
    <t xml:space="preserve">Cavo bus schermato 2x2x0,8 mm² resistente al fuoco 
</t>
  </si>
  <si>
    <t>Buskabel abgeschirmt 2x2x0,8mm² feuerfest</t>
  </si>
  <si>
    <t>15.05.11.25</t>
  </si>
  <si>
    <t xml:space="preserve">Cavo bus schermato 2x2x0,8 mm² con guaina in PVC 
</t>
  </si>
  <si>
    <t xml:space="preserve">Buskabel abgeschirmt 2x2x0,8mm² Mantel in PVC </t>
  </si>
  <si>
    <t>15.05.11.24</t>
  </si>
  <si>
    <t>TR/R 50CP</t>
  </si>
  <si>
    <t>15.05.11.05.k</t>
  </si>
  <si>
    <t>Cavo telefonico</t>
  </si>
  <si>
    <t>Telefonkabel</t>
  </si>
  <si>
    <t>15.05.11.05</t>
  </si>
  <si>
    <t>Cavo coassiale TV-SAT per esterno 75 Ohm 19,2 dB/2150 MHz</t>
  </si>
  <si>
    <t>Außen-Koaxialkabel TV-SAT 75 Ohm 19,2 dB/2150MHz</t>
  </si>
  <si>
    <t>15.05.11.02.a</t>
  </si>
  <si>
    <t>FROH2R 450/750V 4x1,5 mm2</t>
  </si>
  <si>
    <t>15.05.06.04.a</t>
  </si>
  <si>
    <t>Linee quadripolari con cavi schermati flessibili in rame</t>
  </si>
  <si>
    <t>Kupferkabel mit abgeschirmten flexiblen Leitern, vierpolige Leitung</t>
  </si>
  <si>
    <t>15.05.06.04</t>
  </si>
  <si>
    <t>FROH2R 450/750V 3x1,5 mm2</t>
  </si>
  <si>
    <t>15.05.06.03.a</t>
  </si>
  <si>
    <t>Linee tripolari con cavi schermati flessibili in rame</t>
  </si>
  <si>
    <t>Kupferkabel mit abgeschirmten flexiblen Leitern, dreipolige Leitung</t>
  </si>
  <si>
    <t>15.05.06.03</t>
  </si>
  <si>
    <t>FROH2R 450/750V 2x1,5 mm2</t>
  </si>
  <si>
    <t>15.05.06.02.a</t>
  </si>
  <si>
    <t>Linee bipolari con cavi schermati flessibili in rame</t>
  </si>
  <si>
    <t>Kupferkabel mit abgeschirmten flexiblen Leitern, zweipolige Leitung</t>
  </si>
  <si>
    <t>15.05.06.02</t>
  </si>
  <si>
    <t>FTG10OM1 0,6/1KV 5x2,5 mm2</t>
  </si>
  <si>
    <t>15.05.05.05.b</t>
  </si>
  <si>
    <t>FTG10OM1 0,6/1KV 5x1,5 mm2</t>
  </si>
  <si>
    <t>15.05.05.05.a</t>
  </si>
  <si>
    <t>Cavi pentapolari con cavi flessibili in rame</t>
  </si>
  <si>
    <t>Kupferkabel mit flexiblen Leitern, fünfpolige Leitung</t>
  </si>
  <si>
    <t>15.05.05.05</t>
  </si>
  <si>
    <t>FTG10OM1 0,6/1KV 3x6 mm2</t>
  </si>
  <si>
    <t>15.05.05.03.d</t>
  </si>
  <si>
    <t>FTG10OM1 0,6/1KV 3x2,5 mm2</t>
  </si>
  <si>
    <t>FTG10OM1 0,6/1KV 3x1,5 mm2</t>
  </si>
  <si>
    <t>Cavi tripolari con cavi flessibili in rame</t>
  </si>
  <si>
    <t>Kupferkabel mit flexiblen Leitern, dreipolige Leitung</t>
  </si>
  <si>
    <t>15.05.05.03</t>
  </si>
  <si>
    <t>FG7OM1 0,6/1KV 5x16 mm2</t>
  </si>
  <si>
    <t>15.05.04.05.f</t>
  </si>
  <si>
    <t>FG7OM1 0,6/1KV 5x10 mm2</t>
  </si>
  <si>
    <t>15.05.04.05.e</t>
  </si>
  <si>
    <t>FG7OM1 0,6/1KV 5x6 mm2</t>
  </si>
  <si>
    <t>15.05.04.05.d</t>
  </si>
  <si>
    <t>FG7OM1 0,6/1KV 5x4 mm2</t>
  </si>
  <si>
    <t>15.05.04.05.c</t>
  </si>
  <si>
    <t>FG7OM1 0,6/1KV 5x2,5 mm2</t>
  </si>
  <si>
    <t>15.05.04.05.b</t>
  </si>
  <si>
    <t>FG7OM1 0,6/1KV 5x1,5 mm2</t>
  </si>
  <si>
    <t>15.05.04.05.a</t>
  </si>
  <si>
    <t>Linee pentapolari con cavi flessibili in rame</t>
  </si>
  <si>
    <t>15.05.04.05</t>
  </si>
  <si>
    <t>FG7OM1 0,6/1KV 3x10 mm2</t>
  </si>
  <si>
    <t>15.05.04.03.e</t>
  </si>
  <si>
    <t>FG7OM1 0,6/1KV 3x6 mm2</t>
  </si>
  <si>
    <t>15.05.04.03.d</t>
  </si>
  <si>
    <t>FG7OM1 0,6/1KV 3x4 mm2</t>
  </si>
  <si>
    <t>15.05.04.03.c</t>
  </si>
  <si>
    <t>FG7OM1 0,6/1KV 3x2,5 mm2</t>
  </si>
  <si>
    <t>15.05.04.03.b</t>
  </si>
  <si>
    <t>FG7OM1 0,6/1KV 3x1,5 mm2</t>
  </si>
  <si>
    <t>15.05.04.03.a</t>
  </si>
  <si>
    <t>Linee tripolari con cavi flessibili in rame</t>
  </si>
  <si>
    <t>15.05.04.03</t>
  </si>
  <si>
    <t>FG7OM1 0,6/1KV 2x2,5 mm2</t>
  </si>
  <si>
    <t>15.05.04.02.b</t>
  </si>
  <si>
    <t>Linee bipolari con cavi flessibili in rame</t>
  </si>
  <si>
    <t>Kupferkabel mit flexiblen Leitern, zweipolige Leitung</t>
  </si>
  <si>
    <t>15.05.04.02</t>
  </si>
  <si>
    <t>FG7OM1 0,6/1KV 1x70 mm2</t>
  </si>
  <si>
    <t>15.05.04.01.j</t>
  </si>
  <si>
    <t>FG7OM1 0,6/1KV 1x35 mm2</t>
  </si>
  <si>
    <t>15.05.04.01.h</t>
  </si>
  <si>
    <t>Linee unipolari con cavi flessibili in rame</t>
  </si>
  <si>
    <t>Kupferkabel mit flexiblen Leitern, einpolige Leitung</t>
  </si>
  <si>
    <t>15.05.04.01</t>
  </si>
  <si>
    <t>FG7OR0,6/1KV 5x6 mm2</t>
  </si>
  <si>
    <t>15.05.03.05.d</t>
  </si>
  <si>
    <t>FG7OR0,6/1KV 5x2,5 mm2</t>
  </si>
  <si>
    <t>15.05.03.05.b</t>
  </si>
  <si>
    <t>FG7OR0,6/1KV 5x1,5 mm2</t>
  </si>
  <si>
    <t>15.05.03.05.a</t>
  </si>
  <si>
    <t>15.05.03.05</t>
  </si>
  <si>
    <t>FG7OR0,6/1KV 3x4 mm2</t>
  </si>
  <si>
    <t>FG7OR0,6/1KV 3x2,5 mm2</t>
  </si>
  <si>
    <t>FG7OR0,6/1KV 3x1,5 mm2</t>
  </si>
  <si>
    <t>15.05.03.03</t>
  </si>
  <si>
    <t>FROR 450/750V 5x2,5 mm2</t>
  </si>
  <si>
    <t>15.05.02.05.b</t>
  </si>
  <si>
    <t>FROR 450/750V 5x1,5 mm2</t>
  </si>
  <si>
    <t>15.05.02.05.a</t>
  </si>
  <si>
    <t>Linee con cavi flessibili, pentapolari</t>
  </si>
  <si>
    <t>Mantelleitung mit flexiblen Leitern, fünfpolige Leitungen</t>
  </si>
  <si>
    <t>15.05.02.05</t>
  </si>
  <si>
    <t>FROR 450/750V 3x2,5 mm2</t>
  </si>
  <si>
    <t>15.05.02.03.b</t>
  </si>
  <si>
    <t>FROR 450/750V 3x1,5 mm2</t>
  </si>
  <si>
    <t>15.05.02.03.a</t>
  </si>
  <si>
    <t>Linee con cavi flessibili, tripolari</t>
  </si>
  <si>
    <t>Mantelleitung mit flexiblen Leitern, dreipolige Leitungen</t>
  </si>
  <si>
    <t>15.05.02.03</t>
  </si>
  <si>
    <t>Linee con cavi flessibili, bipolari</t>
  </si>
  <si>
    <t>Mantelleitung mit flexiblen Leitern, zweipolige Leitungen</t>
  </si>
  <si>
    <t>15.05.02.02</t>
  </si>
  <si>
    <t>N07V-K 1x6 mm2</t>
  </si>
  <si>
    <t>N07V-K 1x4 mm2</t>
  </si>
  <si>
    <t>N07V-K 1x2,5 mm2</t>
  </si>
  <si>
    <t>Linea con conduttori flessibili isolati in PVC</t>
  </si>
  <si>
    <t>PVC-isolierte Aderleitung</t>
  </si>
  <si>
    <t>15.05.01.01</t>
  </si>
  <si>
    <t>SUMME Verteilungen - SOMMA Distribuzioni</t>
  </si>
  <si>
    <t>Blocco differinziale per interruttori 4x160A</t>
  </si>
  <si>
    <t>Fehlerstromschutzschalterblock Leistungsschutzschalter 4x160A</t>
  </si>
  <si>
    <t>15.06.55.02</t>
  </si>
  <si>
    <t>corrente nominale 4x125-160 A</t>
  </si>
  <si>
    <t>Nennstrom 4x125-160 A</t>
  </si>
  <si>
    <t>15.06.51.01.h</t>
  </si>
  <si>
    <t>Interruttore magnetotermico 4 poli 25kA</t>
  </si>
  <si>
    <t>Thermomagnetischer Leistungsschalter 4 Pole 25kA</t>
  </si>
  <si>
    <t>15.06.51.01</t>
  </si>
  <si>
    <t>contatto ausiliario per montaggio su organi di comando</t>
  </si>
  <si>
    <t>Hilfskontakt für Einbau an Schaltorgane in Modulbauweise</t>
  </si>
  <si>
    <t>bobina di sgancio a lancio di corrente</t>
  </si>
  <si>
    <t>Arbeitsstromauslösespule</t>
  </si>
  <si>
    <t>limitatore tipo 2 quadripolare TT</t>
  </si>
  <si>
    <t>Überspannungsableiter vierpolig Klasse 2, TT</t>
  </si>
  <si>
    <t>limitatore tipo 2 bipolare TT</t>
  </si>
  <si>
    <t>Überspannungsableiter zweipolig Klasse 2, TT</t>
  </si>
  <si>
    <t>limitatore tipo 1 quadripolare TT</t>
  </si>
  <si>
    <t>Kombi-Ableiter vierpolig TT</t>
  </si>
  <si>
    <t>corrente primaria fino a 160 A</t>
  </si>
  <si>
    <t>Primärstrom 160 A</t>
  </si>
  <si>
    <t>Trasformatore</t>
  </si>
  <si>
    <t>Stromwandler</t>
  </si>
  <si>
    <t>15.06.72.05</t>
  </si>
  <si>
    <t>Indicatore multifunzione</t>
  </si>
  <si>
    <t>Vielfachanzeige</t>
  </si>
  <si>
    <t>15.06.72.04</t>
  </si>
  <si>
    <t>contattore quadripolare 40 A</t>
  </si>
  <si>
    <t>Schütz vierpolig 40A</t>
  </si>
  <si>
    <t>15.06.71.11.i</t>
  </si>
  <si>
    <t>contattore bipolare 20 A</t>
  </si>
  <si>
    <t>Schütz zweipolig 20A</t>
  </si>
  <si>
    <t>15.06.71.11.f</t>
  </si>
  <si>
    <t>spia luminosa con lampada al neon o led</t>
  </si>
  <si>
    <t>Signallampe mit LED oder Neon</t>
  </si>
  <si>
    <t>15.06.71.01.k</t>
  </si>
  <si>
    <t>pulsante unipolare NA 16 A</t>
  </si>
  <si>
    <t>Einpoliger Taster Schließer 16A</t>
  </si>
  <si>
    <t>15.06.71.01.g</t>
  </si>
  <si>
    <t>commutatore a tre posizioni 16 A</t>
  </si>
  <si>
    <t>Umschalter mit drei Schaltpositionen</t>
  </si>
  <si>
    <t>15.06.71.01.f</t>
  </si>
  <si>
    <t>Apparecchiature per il comando delle circuitazioni e la segnalazione dei servizio</t>
  </si>
  <si>
    <t>Schaltgeräte für die Betätigung von Stromkreisen und die Betriebsanzeige</t>
  </si>
  <si>
    <t>15.06.71.01</t>
  </si>
  <si>
    <t>Base portafusibili a quattro poli fino a 25 A</t>
  </si>
  <si>
    <t>Sicherungshalter vierpolig bis 25A</t>
  </si>
  <si>
    <t>15.06.61.01.b</t>
  </si>
  <si>
    <t>Interrutore sezionatore 4 poli</t>
  </si>
  <si>
    <t>Leistungstrenner mit 4 Polen</t>
  </si>
  <si>
    <t>15.06.61.01</t>
  </si>
  <si>
    <t>Corrente nominale 4x40A, Idn 0,03A - 4 unità modulari</t>
  </si>
  <si>
    <t>Nennstrom 4x40A, Idn 0,03A - 4 Moduleinheiten</t>
  </si>
  <si>
    <t>15.06.43.02.b</t>
  </si>
  <si>
    <t>Interruttore differenziale 4 poli 0,03A - B</t>
  </si>
  <si>
    <t>Fehlerstromschutzschalter 4 Pole 0,03A B</t>
  </si>
  <si>
    <t>15.06.43.02</t>
  </si>
  <si>
    <t>corrente nominale 4x25 A , Idn=0,3A - 8 unità modulari</t>
  </si>
  <si>
    <t>Nennstrom 4x25 A , Idn=0,3A - 8 Moduleinheiten</t>
  </si>
  <si>
    <t>15.06.31.14.e</t>
  </si>
  <si>
    <t>corrente nominale 4x16 A , Idn=0,3A - 8 unità modulari</t>
  </si>
  <si>
    <t>Nennstrom 4x16 A , Idn=0,3A - 8 Moduleinheiten</t>
  </si>
  <si>
    <t>15.06.31.14.c</t>
  </si>
  <si>
    <t>Interruttore magnetotermico-differenziale 4 poli 0,3A 6kA C</t>
  </si>
  <si>
    <t>Fehlerstromschutzschalter thermomagnetisch 4 Pole 0,3A 6kA C</t>
  </si>
  <si>
    <t>15.06.31.14</t>
  </si>
  <si>
    <t>corrente nominale 2x16 A Idn=0,3A - 4 unità modulari</t>
  </si>
  <si>
    <t>Nennstrom 2x16 A Idn=0,3A - 4 Moduleinheiten</t>
  </si>
  <si>
    <t>15.06.31.12.c</t>
  </si>
  <si>
    <t>corrente nominale 2x10 A Idn=0,3A - 4 unità modulari</t>
  </si>
  <si>
    <t>Nennstrom 2x10 A Idn=0,3A - 4 Moduleinheiten</t>
  </si>
  <si>
    <t>15.06.31.12.b</t>
  </si>
  <si>
    <t>Interruttore magnetotermico-differenziale 2 poli 0,3A 6kA C</t>
  </si>
  <si>
    <t>Fehlerstromschutzschalter thermomagnetisch 2 Pole 0,3A 6kA C</t>
  </si>
  <si>
    <t>15.06.31.12</t>
  </si>
  <si>
    <t>corrente nominale 4x16 A, Idn=0,03A - 8 unità modulari</t>
  </si>
  <si>
    <t>Nennstrom 4x16 A, Idn=0,03A - 8 Moduleinheiten</t>
  </si>
  <si>
    <t>15.06.31.04.c</t>
  </si>
  <si>
    <t>Interruttore magnetotermico-differenziale 4 poli 0,03A 6kA C</t>
  </si>
  <si>
    <t>Fehlerstromschutzschalter thermomagnetisch 4 Pole 0,03A 6kA C</t>
  </si>
  <si>
    <t>15.06.31.04</t>
  </si>
  <si>
    <t>corrente nominale 1x16 A+N, Idn= 0,03A - 2 unità modulari</t>
  </si>
  <si>
    <t>Nennstrom 1x16 A+N, Idn= 0,03A - 2 Moduleinheiten</t>
  </si>
  <si>
    <t>corrente nominale 1x10 A+N, Idn= 0,03A 2 unità modulari</t>
  </si>
  <si>
    <t>Nennstrom 1x10 A+N, Idn= 0,03A 2 Moduleinheiten</t>
  </si>
  <si>
    <t>Interruttore magnetotermico-differenziale 1+N 0,03A 6kA C</t>
  </si>
  <si>
    <t>Fehlerstromschutzschalter thermomagnetisch 1+N 0,03A 6kA C</t>
  </si>
  <si>
    <t>15.06.31.01</t>
  </si>
  <si>
    <t>corrente nominale 4x50 A - 4 unità modulari</t>
  </si>
  <si>
    <t>Nennstrom 4x50 A - 4 Moduleinheiten</t>
  </si>
  <si>
    <t>15.06.23.04.h</t>
  </si>
  <si>
    <t>corrente nominale 4x40 A - 4 unità modulari</t>
  </si>
  <si>
    <t>Nennstrom 4x40 A - 4 Moduleinheiten</t>
  </si>
  <si>
    <t>15.06.23.04.g</t>
  </si>
  <si>
    <t>corrente nominale 4x32 A - 4 unità modulari</t>
  </si>
  <si>
    <t>Nennstrom 4x32 A - 4 Moduleinheiten</t>
  </si>
  <si>
    <t>15.06.23.04.f</t>
  </si>
  <si>
    <t>corrente nominale 4x25 A - 4 unità modulari</t>
  </si>
  <si>
    <t>Nennstrom 4x25 A - 4 Moduleinheiten</t>
  </si>
  <si>
    <t>15.06.23.04.e</t>
  </si>
  <si>
    <t>Interruttore magnetotermico 4 poli 15kA C</t>
  </si>
  <si>
    <t>Thermomagnetischer Leistungsschalter 4 Pole 15kA C</t>
  </si>
  <si>
    <t>15.06.23.04</t>
  </si>
  <si>
    <t>corrente nominale 2x32 A - 2 unità modulari</t>
  </si>
  <si>
    <t>Nennstrom 2x32 A - 2 Moduleinheiten</t>
  </si>
  <si>
    <t>15.06.23.02.f</t>
  </si>
  <si>
    <t>corrente nominale 2x25 A - 2 unità modulari</t>
  </si>
  <si>
    <t>Nennstrom 2x25 A - 2 Moduleinheiten</t>
  </si>
  <si>
    <t>15.06.23.02.e</t>
  </si>
  <si>
    <t>Interruttore magnetotermico 2 poli 15kA C</t>
  </si>
  <si>
    <t>Thermomagnetischer Leistungsschalter 2 Pole 15kA C</t>
  </si>
  <si>
    <t>15.06.23.02</t>
  </si>
  <si>
    <t>15.06.21.04.e</t>
  </si>
  <si>
    <t>corrente nominale 4x16 A - 4 unità modulari</t>
  </si>
  <si>
    <t>Nennstrom 4x16 A - 4 Moduleinheiten</t>
  </si>
  <si>
    <t>15.06.21.04.c</t>
  </si>
  <si>
    <t>Interruttore magnetotermico 4 poli 6 kA C</t>
  </si>
  <si>
    <t>Thermomagnetischer Leistungsschalter 4 Pole 6 kA C</t>
  </si>
  <si>
    <t>15.06.21.04</t>
  </si>
  <si>
    <t>corrente nominale 2x10 A - 2 unità modulari</t>
  </si>
  <si>
    <t>Nennstrom 2x10 A - 2 Moduleinheiten</t>
  </si>
  <si>
    <t>15.06.21.02.b</t>
  </si>
  <si>
    <t>Interruttore magnetotermico 2 poli 6kA C</t>
  </si>
  <si>
    <t>Thermomagnetischer Leistungsschalter 2 Pole 6kA C</t>
  </si>
  <si>
    <t>15.06.21.02</t>
  </si>
  <si>
    <t>corrente nominale 4x160 A</t>
  </si>
  <si>
    <t>Nennstrom 4x160 A</t>
  </si>
  <si>
    <t>15.06.11.02.c</t>
  </si>
  <si>
    <t>Sezionatore sottocarico con manopola bloccabile</t>
  </si>
  <si>
    <t>Lasttrennschalter mit Schalthebel</t>
  </si>
  <si>
    <t>15.06.11.02</t>
  </si>
  <si>
    <t>corrente nominale 4x63 A</t>
  </si>
  <si>
    <t>Nennstrom 4x63 A</t>
  </si>
  <si>
    <t>15.06.11.01.f</t>
  </si>
  <si>
    <t>corrente nominale 4x40 A</t>
  </si>
  <si>
    <t>Nennstrom 4x40 A</t>
  </si>
  <si>
    <t>15.06.11.01.e</t>
  </si>
  <si>
    <t>corrente nominale 2x40 A</t>
  </si>
  <si>
    <t>Nennstrom 2x40 A</t>
  </si>
  <si>
    <t>15.06.11.01.b</t>
  </si>
  <si>
    <t>Interruttore di manovra - sezionatore</t>
  </si>
  <si>
    <t>Ein-Ausschalter - Trenner in Modularbauweise</t>
  </si>
  <si>
    <t>15.06.11.01</t>
  </si>
  <si>
    <t>2000x1000x400mm</t>
  </si>
  <si>
    <t>15.06.04.02.d</t>
  </si>
  <si>
    <t>Quadri elettrici per la distribuzione in bassa tensione con In&lt;630 A, componibile, a pavimento completo di zoccolo</t>
  </si>
  <si>
    <t>Niederspannungsstromkreisverteiler mit In&lt;630A, als Standschrank kombinierbar komplett mit Sockel</t>
  </si>
  <si>
    <t>15.06.04.02</t>
  </si>
  <si>
    <t>unità modulari: 12</t>
  </si>
  <si>
    <t>Platzeinheiten: 12</t>
  </si>
  <si>
    <t>15.06.01.03.a</t>
  </si>
  <si>
    <t>Quadretto stagno in materiale plastico con In&lt;63 A, installazione a parete</t>
  </si>
  <si>
    <t>Feuchtraumstromkreisverteiler mit In&lt;63A, Aufputzausführung</t>
  </si>
  <si>
    <t>15.06.01.03</t>
  </si>
  <si>
    <t>unità modulari: 180</t>
  </si>
  <si>
    <t>Platzeinheiten: 180</t>
  </si>
  <si>
    <t>15.06.02.01.h</t>
  </si>
  <si>
    <t>unità modulari: 144</t>
  </si>
  <si>
    <t>Platzeinheiten: 144</t>
  </si>
  <si>
    <t>15.06.02.01.f</t>
  </si>
  <si>
    <t>unità modulari: 72</t>
  </si>
  <si>
    <t>Platzeinheiten: 72</t>
  </si>
  <si>
    <t>15.06.02.01.c</t>
  </si>
  <si>
    <t>unità modulari: 60</t>
  </si>
  <si>
    <t>Platzeinheiten: 60</t>
  </si>
  <si>
    <t>15.06.02.01.b</t>
  </si>
  <si>
    <t>Quadri elettrici per la distribuzione in bassa tensione con In&lt;125 A, installazione incassata</t>
  </si>
  <si>
    <t>Niederspannungsstromkreisverteiler mit In&lt;125A, Unterputzausführung</t>
  </si>
  <si>
    <t>15.06.02.01</t>
  </si>
  <si>
    <t>unità modulari: 36</t>
  </si>
  <si>
    <t>Platzeinheiten: 36</t>
  </si>
  <si>
    <t>15.06.01.01.c</t>
  </si>
  <si>
    <t>Quadri elettrici per la distribuzione in bassa tensione con In&lt;63 A, installazione incassata</t>
  </si>
  <si>
    <t>Niederspannungsstromkreisverteiler mit In&lt;63A, Unterputzausführung</t>
  </si>
  <si>
    <t>15.06.01.01</t>
  </si>
  <si>
    <t>Osservazioni preliminari</t>
  </si>
  <si>
    <t>15.00</t>
  </si>
  <si>
    <t>Impianto di ventilazione
palestra</t>
  </si>
  <si>
    <t>Lüftungsanlage
Turnhalle</t>
  </si>
  <si>
    <t>Impianto sanitario
palestra</t>
  </si>
  <si>
    <t>Sanitäranlage
Turnhalle</t>
  </si>
  <si>
    <t>Impianto di riscaldamento
palestra</t>
  </si>
  <si>
    <t>Heizungsanlage
Turnhalle</t>
  </si>
  <si>
    <t>Impianto di ventilazione
edificio Scolastico</t>
  </si>
  <si>
    <t>Lüftungsanlage
Schulgebäude</t>
  </si>
  <si>
    <t>Impianto sanitario
edificio scolastico</t>
  </si>
  <si>
    <t>Sanitäranlage
Schulgebäude</t>
  </si>
  <si>
    <t>Impianto di riscaldamento
edificio scolastico</t>
  </si>
  <si>
    <t>Heizungsanlage
Schulgebäude</t>
  </si>
  <si>
    <t>SUMME Lüftungsanlage Schulgebäude/ SOMMA Impianto di ventilazione edificio scolastico</t>
  </si>
  <si>
    <t>pz.</t>
  </si>
  <si>
    <t>Stk.</t>
  </si>
  <si>
    <t xml:space="preserve">Barra a dislocamento per montaggio a parete
</t>
  </si>
  <si>
    <t xml:space="preserve">
Quellluftleiste für Wandeinbau</t>
  </si>
  <si>
    <t>*13.20.60.10.a</t>
  </si>
  <si>
    <t xml:space="preserve">Diffusore ad effetto elicoidale di ripresa
</t>
  </si>
  <si>
    <t xml:space="preserve">
Abluft Drall-Luftdurchlass</t>
  </si>
  <si>
    <t>*13.20.60.01.b</t>
  </si>
  <si>
    <t xml:space="preserve">Diffusore ad effetto elicoidale di mandata
</t>
  </si>
  <si>
    <t xml:space="preserve">
Verstellbarer  Zuluft  Drall-Luftdurchlass</t>
  </si>
  <si>
    <t>*13.20.60.01.a</t>
  </si>
  <si>
    <t xml:space="preserve">Terminali angolari per diffusori
</t>
  </si>
  <si>
    <t xml:space="preserve"> 
Endwinkel  für Auslässe </t>
  </si>
  <si>
    <t>*13.20.50.01.c</t>
  </si>
  <si>
    <t xml:space="preserve">Diffusore lineare orientabile
</t>
  </si>
  <si>
    <t xml:space="preserve"> 
Verstellbarer Zuluft und Abluft Schlitzauslass</t>
  </si>
  <si>
    <t>*13.20.50.01.b</t>
  </si>
  <si>
    <t>Tubo flessibile DN 203</t>
  </si>
  <si>
    <t>Flexibler Schlauch DN 203</t>
  </si>
  <si>
    <t>*13.20.20.01.d</t>
  </si>
  <si>
    <t>Tubo flessibile DN 160</t>
  </si>
  <si>
    <t>Flexibler Schlauch DN 160</t>
  </si>
  <si>
    <t>*13.20.20.01.e</t>
  </si>
  <si>
    <t>Tubo flessibile DN 127</t>
  </si>
  <si>
    <t>Flexibler Schlauch DN 127</t>
  </si>
  <si>
    <t>*13.20.20.01.f</t>
  </si>
  <si>
    <t>Tubo flessibile DN 102</t>
  </si>
  <si>
    <t>Flexibler Schlauch DN 102</t>
  </si>
  <si>
    <t>*13.20.20.01.g</t>
  </si>
  <si>
    <t>Condotta per la ventilazione 30,5 mm esterno</t>
  </si>
  <si>
    <t>Lüftungskanäle 30,5 mm Aussenbereich</t>
  </si>
  <si>
    <t>*13.20.20.01.b</t>
  </si>
  <si>
    <t>Condotta per la ventilazione 20,5 mm interno</t>
  </si>
  <si>
    <t>Lüftungskanäle 20,5 mm intern</t>
  </si>
  <si>
    <t>*13.20.20.01.a</t>
  </si>
  <si>
    <t>Batteria post-riscaldamento aria spogliatoi palestra</t>
  </si>
  <si>
    <t>Nachheizbatterie Umkleidebereich Turnhalle</t>
  </si>
  <si>
    <t>*14.03.20.01.b</t>
  </si>
  <si>
    <t>Unità di trattamento aria palestra</t>
  </si>
  <si>
    <t>Klimagerät Turnhalle</t>
  </si>
  <si>
    <t>*14.03.20.01.a</t>
  </si>
  <si>
    <t>Tubazione di scarico in polietilene temperato: øa 125 mm</t>
  </si>
  <si>
    <t>Abflußleitung aus PE-HD: øa 125 mm</t>
  </si>
  <si>
    <t>14.04.07.01.h</t>
  </si>
  <si>
    <t>Tubazione di scarico in polietilene temperato: øa 100 mm</t>
  </si>
  <si>
    <t>Abflußleitung aus PE-HD: øa 100 mm</t>
  </si>
  <si>
    <t>14.04.07.01.g</t>
  </si>
  <si>
    <t>Tubazione di scarico in polietilene temperato: øa 75 mm</t>
  </si>
  <si>
    <t>Abflußleitung aus PE-HD: øa 75 mm</t>
  </si>
  <si>
    <t>14.04.07.01.e</t>
  </si>
  <si>
    <t>Ventilatore per WC singolo</t>
  </si>
  <si>
    <t>Einzel- WC - Ventilator</t>
  </si>
  <si>
    <t>14.03.03.01</t>
  </si>
  <si>
    <t>SUMME Sanitäranlage
Turnhalle/SOMMA impianto sanitario palestra</t>
  </si>
  <si>
    <t>Benda antifuoco</t>
  </si>
  <si>
    <t xml:space="preserve">Brandschutzbandage </t>
  </si>
  <si>
    <t>*14.04.08.20.d</t>
  </si>
  <si>
    <t>Malta antifuoco</t>
  </si>
  <si>
    <t xml:space="preserve">Brandschutzmörtel </t>
  </si>
  <si>
    <t>*14.04.08.20.c</t>
  </si>
  <si>
    <t>Cuscino antifuoco</t>
  </si>
  <si>
    <t xml:space="preserve">Brandschutz Kissen </t>
  </si>
  <si>
    <t>*14.04.08.20.b</t>
  </si>
  <si>
    <t>Sigillante siliconico</t>
  </si>
  <si>
    <t xml:space="preserve">Brandschutz-Silikondichtmasse </t>
  </si>
  <si>
    <t>*14.04.08.20.a</t>
  </si>
  <si>
    <t>Chiusura antincendio per tubo in materiale sintetico: DN 125 - 150</t>
  </si>
  <si>
    <t>Brandverschluß für Kunststoffrohre: DN 125 - 150</t>
  </si>
  <si>
    <t>14.04.08.09.c</t>
  </si>
  <si>
    <t>Chiusura antincendio per tubo in materiale sintetico: DN 100</t>
  </si>
  <si>
    <t>Brandverschluß für Kunststoffrohre: DN 100</t>
  </si>
  <si>
    <t>14.04.08.09.b</t>
  </si>
  <si>
    <t>Chiusura antincendio per tubo in materiale sintetico: DN 50 - 70</t>
  </si>
  <si>
    <t>Brandverschluß für Kunststoffrohre: DN 50 - 70</t>
  </si>
  <si>
    <t>14.04.08.09.a</t>
  </si>
  <si>
    <t>Segnale sagomato</t>
  </si>
  <si>
    <t>Hinweisschild geformt</t>
  </si>
  <si>
    <t>*13.02.09.50.a</t>
  </si>
  <si>
    <t>Estintore a biossido di carbonio (CO2)</t>
  </si>
  <si>
    <t>CO2-Löscher</t>
  </si>
  <si>
    <t>*13.02.09.20.a</t>
  </si>
  <si>
    <t>Estintore portatile: 12 kg</t>
  </si>
  <si>
    <t>Handfeuerlöscher: 12 kg</t>
  </si>
  <si>
    <t>13.02.09.03.c</t>
  </si>
  <si>
    <t>Estintore portatile: 9 kg</t>
  </si>
  <si>
    <t>Handfeuerlöscher: 9 kg</t>
  </si>
  <si>
    <t>13.02.09.03.b</t>
  </si>
  <si>
    <t>Estintore portatile: 6 kg</t>
  </si>
  <si>
    <t>Handfeuerlöscher: 6 kg</t>
  </si>
  <si>
    <t>13.02.09.03.a</t>
  </si>
  <si>
    <t>Rubinetto antigelo per esterni</t>
  </si>
  <si>
    <t>Frostsichere Aussenarmatur</t>
  </si>
  <si>
    <t>*14.09.08.80.a</t>
  </si>
  <si>
    <t>Isolamento di tubazioni con polietilene, spessore 9 mm: tubo DN 25 - 1</t>
  </si>
  <si>
    <t>Wärmeisolierung aus Polyäthylen, Stärke 9 mm: Rohr DN 25 - 1</t>
  </si>
  <si>
    <t>14.05.01.02.d</t>
  </si>
  <si>
    <t>Tubo d'acciaio - pressfitting : DN 25 - ø 28x1,2</t>
  </si>
  <si>
    <t>Pressverbinder-Edelstahlrohrleitungen : DN 25 - ø 28x1,2</t>
  </si>
  <si>
    <t>14.04.01.01.d</t>
  </si>
  <si>
    <t>Cassetta antincendio con naspo: UNI 25 - HH 25 m</t>
  </si>
  <si>
    <t>Feuerlöschkasten mit Haspelanlage: UNI 25 - HH 25 m</t>
  </si>
  <si>
    <t>14.02.03.01.b</t>
  </si>
  <si>
    <t>Tubo in polietilene ad alta densità (PE-HD), PN 10: øa 40 * 3,7 mm</t>
  </si>
  <si>
    <t>Druckleitung aus PE-HD, PN 10: øa 40 * 3,7 mm</t>
  </si>
  <si>
    <t>14.04.05.02.d</t>
  </si>
  <si>
    <t>Tubo di PVC per fognatura: DN 200 mm</t>
  </si>
  <si>
    <t>PVC für Kanalisation: DN 200 mm</t>
  </si>
  <si>
    <t>14.04.09.01.d</t>
  </si>
  <si>
    <t>Tubo di PVC per fognatura: DN 160 mm</t>
  </si>
  <si>
    <t>PVC für Kanalisation: DN 160 mm</t>
  </si>
  <si>
    <t>14.04.09.01.c</t>
  </si>
  <si>
    <t>Tubo di PVC per fognatura: DN 125 mm</t>
  </si>
  <si>
    <t>PVC für Kanalisation: DN 125 mm</t>
  </si>
  <si>
    <t>14.04.09.01.b</t>
  </si>
  <si>
    <t>Tubo di PVC per fognatura: DN 110 mm</t>
  </si>
  <si>
    <t>PVC für Kanalisation: DN 110 mm</t>
  </si>
  <si>
    <t>14.04.09.01.a</t>
  </si>
  <si>
    <t>Aeratore</t>
  </si>
  <si>
    <t>Rohrbelüfter</t>
  </si>
  <si>
    <t>*14.04.07.87</t>
  </si>
  <si>
    <t>Tubazione di scarico in polietilene temperato: øa 90 mm</t>
  </si>
  <si>
    <t>Abflußleitung aus PE-HD: øa 90 mm</t>
  </si>
  <si>
    <t>14.04.07.01.f</t>
  </si>
  <si>
    <t>Tubazione di scarico in polietilene temperato: øa 50 mm</t>
  </si>
  <si>
    <t>Abflußleitung aus PE-HD: øa 50 mm</t>
  </si>
  <si>
    <t>14.04.07.01.c</t>
  </si>
  <si>
    <t>Materassino sintetico con piombo: riduz. livello sonoro 13dB</t>
  </si>
  <si>
    <t>Bleiverstärkte Kunststoffmatte: Schallpegelreduzierung 13dB</t>
  </si>
  <si>
    <t>14.05.05.02.a</t>
  </si>
  <si>
    <t>Tubazione in polipropilene: øa 110 mm</t>
  </si>
  <si>
    <t>Polypropylenrohr: øa 110 mm</t>
  </si>
  <si>
    <t>14.04.08.01.c</t>
  </si>
  <si>
    <t>Tubazione in polipropilene: øa 75 mm</t>
  </si>
  <si>
    <t>Polypropylenrohr: øa 75 mm</t>
  </si>
  <si>
    <t>14.04.08.01.b</t>
  </si>
  <si>
    <t>Pozzetto di scarico con griglia in acciaio INOX: DN 70</t>
  </si>
  <si>
    <t>Bodenablauf mit Inoxrost: DN 70</t>
  </si>
  <si>
    <t>14.03.01.01.b</t>
  </si>
  <si>
    <t>Set programmazione</t>
  </si>
  <si>
    <t>Programmierset</t>
  </si>
  <si>
    <t>*14.09.02.81.c</t>
  </si>
  <si>
    <t>Scomparto per batterie</t>
  </si>
  <si>
    <t>Batteriefach für Spülsystem</t>
  </si>
  <si>
    <t>*14.09.02.81.d</t>
  </si>
  <si>
    <t>Set di allestimento controparete</t>
  </si>
  <si>
    <t>Rohbauset</t>
  </si>
  <si>
    <t>*14.09.02.81.b</t>
  </si>
  <si>
    <t>Azionamento WC</t>
  </si>
  <si>
    <t xml:space="preserve">WC-Spülauslösung </t>
  </si>
  <si>
    <t>*14.09.02.81.a</t>
  </si>
  <si>
    <t>Scavo fondazione: con caricamento su mezzo e con trasporto</t>
  </si>
  <si>
    <t>Scavo per opere di sottomurazione: a mano all'interno di fabbricati</t>
  </si>
  <si>
    <t>Scavo a sezione ristretta in materiale di qualunque consistenza deposito laterale entro 5,0 m, senza caricamento su mezzo e senza trasporto</t>
  </si>
  <si>
    <t>Rinterro con materiale di scavo: con mezzi meccanici</t>
  </si>
  <si>
    <t>Spianamento terra veget. di accumulo</t>
  </si>
  <si>
    <t>Rinterro e rilevato con materiale di cava: con mezzi meccanici</t>
  </si>
  <si>
    <t>Livellamento superfici</t>
  </si>
  <si>
    <t>Terra di coltivo</t>
  </si>
  <si>
    <t>Fondazioni speciali e messa in sicurezza</t>
  </si>
  <si>
    <t>Installazione e sgombero del cantiere per pareti chiodate in spritzbeton</t>
  </si>
  <si>
    <t>Fornitura e posa in opera di rivestimento in spritzbeton per il consolidamento dello scavo. Spessore spritzbeton: 12-15 cm</t>
  </si>
  <si>
    <t>Fornitura, perforazione e posa in opera di chiodi ad iniezione, comprensivi di piastra di ancoraggio, bullone, manicotti di prolungamento e la rispettiva corona di perforazione. Carico al limite di snervamento: 280 KN</t>
  </si>
  <si>
    <t>Armatura con rete elettrosaldata, fornitura e posa in opera senza distinzione di tipo. Acciaio: tipo B450C</t>
  </si>
  <si>
    <t>SUMME ABBRUCHARBEITEN /SOMMA DEMOLIZIONI</t>
  </si>
  <si>
    <t>SUMME ERDARBEITEN / SOMMA MOVIMENTI DI TERRA</t>
  </si>
  <si>
    <t>SUMME SPEZIALGRÜNDUNGEN UND BAUGRUBEN / SOMMA FONDAZIONI SPECIALI E MESSA IN SICUREZZA</t>
  </si>
  <si>
    <t>Casseri, calcestruzzo, c.a.</t>
  </si>
  <si>
    <t>SUMME SCHALUNG, BETON, STAHLBETON / SOMMA CASSERI, CALCESTRUZZO, C.A.</t>
  </si>
  <si>
    <t>Casseratura laterale per solette e solettoni di base: per struttura superficiale S1</t>
  </si>
  <si>
    <t>Casseratura laterale per fondazioni per struttura superficiale S1</t>
  </si>
  <si>
    <t>Casseratura per solette di scale: per struttura superficiale S1</t>
  </si>
  <si>
    <t>Casseratura per sottomurazioni di fondazioni per struttura superficiale S1</t>
  </si>
  <si>
    <t>Casseratura per muri e pareti diritte: per struttura superficiale S1</t>
  </si>
  <si>
    <t>Sovrapprezzo per casseratura curva in un senso: R = 10,00 - 0,60 m</t>
  </si>
  <si>
    <t>Sovrapprezzo per superfici inferiori a 2,00 m2</t>
  </si>
  <si>
    <t>Sovrapprezzo per c.a. faccia a vista S4</t>
  </si>
  <si>
    <t>Casseratura di solette, solette a sbalzo: per struttura superficiale S2</t>
  </si>
  <si>
    <t>Casseratura di solette per scale, pianerottoli, gradini per struttura superficiale S2</t>
  </si>
  <si>
    <t>Casseratura di travi rettilinee: per struttura superficiale S2</t>
  </si>
  <si>
    <t>Casseratura di pilastri a sezione poligonale fino a 4 spigoli per struttura superficiale S2</t>
  </si>
  <si>
    <t>Sovraprezzo per opere di sostegno muri, pareti, solette, mensole, scale, strutture orizontali, travi e pilastri, H &gt; 3,0 m H oltre 3,0 fino a 6,0 m</t>
  </si>
  <si>
    <t>Opere di sostegno per travi, H &gt; 3,0 m H oltre 3,0 fino a 6,0 m</t>
  </si>
  <si>
    <t>Conglomerato cementizio per sottofondi, spianamenti e riempimenti classe C 20/25</t>
  </si>
  <si>
    <t>Conglomerato cementizio per sottomurazioni classe C 25/30</t>
  </si>
  <si>
    <t>Conglomerato cementizio C 25/30 per fondazioni</t>
  </si>
  <si>
    <t>Conglomerato cementizio C 32/40  per solai, scale e pilastri</t>
  </si>
  <si>
    <t>Sovrapprezzi per casseratura a perdere per struttura superficiale S1</t>
  </si>
  <si>
    <t>Sovrapprezzo calcestruzzo impermeabile incl. parti speciali</t>
  </si>
  <si>
    <t>Casseratura unilaterale per muri e pareti diritte: per struttura superficiale S3</t>
  </si>
  <si>
    <t>Pozzetto in cls 100x120: prof. 150cm</t>
  </si>
  <si>
    <t>Pozzetto in cls 100x120: prof. 150 - 200cm</t>
  </si>
  <si>
    <t>Acciaio per c.a.</t>
  </si>
  <si>
    <t>SUMME BETONSTAHL / SOMMA ACCIAIO PER C.A.</t>
  </si>
  <si>
    <t>Armatura di ripresa per ancoraggio in cemento armato</t>
  </si>
  <si>
    <t>Fornitura e posa in opera di listello per armatura di punzonamento</t>
  </si>
  <si>
    <t>Murature in pietra artificiale</t>
  </si>
  <si>
    <t>Muratura mattoni multifori doppio-UNI: con malta cl M2,5</t>
  </si>
  <si>
    <t>Tramezza forati spess. 12cm: con malta emin. idr.</t>
  </si>
  <si>
    <t>Tramezza doppio-UNI spess. 12cm: con malta idr.</t>
  </si>
  <si>
    <t>Lavori da impresario costruttore per montaggio di architravi nella struttura esistente</t>
  </si>
  <si>
    <t>SUMME MAUERWERK AUS KÜNSTLICHEN STEINEN / SOMMA MURATURE IN PIETRA ARTIFICIALE</t>
  </si>
  <si>
    <t>Intonaco esteriore: spianamento pietre in facciata - scuola</t>
  </si>
  <si>
    <t>Sistema di isolamento a cappotto: 20 - 27 cm - scuola</t>
  </si>
  <si>
    <t>Sistema di isolamento zoccolo a cappotto: 20 - 27 cm - scuola</t>
  </si>
  <si>
    <t>Sistema di isolamento a cappotto: 17 cm - palestra</t>
  </si>
  <si>
    <t>Sistema di isolamento zoccolo a cappotto: 15 cm - palestra</t>
  </si>
  <si>
    <t>Profili decorativi  bancale finestra (spessore lastra 35mm)</t>
  </si>
  <si>
    <t>Intonaco grezzo 2 mani: rinzaffo+malta bastarda - Intonaco sotto pareti piastrellate</t>
  </si>
  <si>
    <t>SUMME PUTZARBEITEN / SOMMA INTONACI</t>
  </si>
  <si>
    <t>Vespai e sottofondi</t>
  </si>
  <si>
    <t>Ossatura di sottofondo con pietrame: spess. 25cm</t>
  </si>
  <si>
    <t>Massetto livellante spess. Fino a 9,5cm: impasto di perlite</t>
  </si>
  <si>
    <t>Massetto livellante spess. Fino a 8,5cm: impasto di perlite</t>
  </si>
  <si>
    <t>Massetto radiante spess. 7cm</t>
  </si>
  <si>
    <t xml:space="preserve">SUMME PACKLAGEN UND ESTRICHARBEITEN / SOMMA VESPAI E SOTTOFONDI </t>
  </si>
  <si>
    <t>Impermeabilizzazioni, tetto verde</t>
  </si>
  <si>
    <t>Imperm. vertic.: 2 spalmat. bitum. emul. 2000g/m2</t>
  </si>
  <si>
    <t>Imperm. sottof. membr. bituminose Membrana bituminosa prefabbricata 4 mm</t>
  </si>
  <si>
    <t>Imperm. orizz.: feltro bitum. 1500g/m2, monostrato</t>
  </si>
  <si>
    <t>Profilato Waterstop: giunti dilataz. est. largh. 240mm</t>
  </si>
  <si>
    <t>Scudo al calore su sottofondo in legno – solaio in legno massello</t>
  </si>
  <si>
    <t>Barriera vapore e impermeabilizzazione provvisoria,</t>
  </si>
  <si>
    <t>Impermeabilizzazione della copertura a 2 strati, antiradice</t>
  </si>
  <si>
    <t>Strato separatore per tetto rovescio</t>
  </si>
  <si>
    <t>Ghiaia per tetto rovescio</t>
  </si>
  <si>
    <t>Deflusso acque meteoriche - Bocchettoni</t>
  </si>
  <si>
    <t>Deflusso acque meteoriche – Prolunga bocchettone</t>
  </si>
  <si>
    <t>Deflusso acque meteoriche – doccioni</t>
  </si>
  <si>
    <t>Deflusso acque meteoriche – Troppopieno</t>
  </si>
  <si>
    <t>Raccordi con guaine liquide - grandezza piccola</t>
  </si>
  <si>
    <t>Raccordi con guaine liquide - grandezza media</t>
  </si>
  <si>
    <t>Compartimentazione</t>
  </si>
  <si>
    <t>Inverdimento estensivo di tetti completo - corpo scuola</t>
  </si>
  <si>
    <t>Inverdimento estensivo di tetti completo - corpo palestra</t>
  </si>
  <si>
    <t>F 50: Scala retrattile termoisolata per tetti piani</t>
  </si>
  <si>
    <t>Lastre cls prefabbricato su supporti</t>
  </si>
  <si>
    <t>SUMME ABDICHTUNGSARBEITEN, GRÜNDACH / SOMMA IMPERMEABILIZZAZIONI, TETTO VERDE</t>
  </si>
  <si>
    <t>Isolamenti</t>
  </si>
  <si>
    <t>Isolamento perimetrale interrato, spessore lastre: 12 cm - scuola</t>
  </si>
  <si>
    <t>Isolamento perimetrale interrato, spessore lastre: 12-15cm - palestra</t>
  </si>
  <si>
    <t>Isolamento termico vetro cellulare 10cm: pavimento</t>
  </si>
  <si>
    <t>Coibentazione solaio polistirolo espanso estruso EPS: cantina</t>
  </si>
  <si>
    <t>Isolamento interiore vetro espanso (Foamglas) D=4cm</t>
  </si>
  <si>
    <t>strato di coibente di compensazione altezza: D= 2-4 cm, lana di roccia altamente densa, tetto</t>
  </si>
  <si>
    <t>strato di coibente di compensazione altezza: D= 6 cm, lana di roccia altamente densa, tetto</t>
  </si>
  <si>
    <t>Isolamento con pendenze integrate: spessore D= 20-30 cm, lana di roccia altamente densa, tetto</t>
  </si>
  <si>
    <t>Coibente tetto pino, rialzi: lana di roccia altamente densa: D= 10 cm</t>
  </si>
  <si>
    <t>Coibentazione tetto a rovescio XPS: pannelli in XPS, spess. 10,0 cm</t>
  </si>
  <si>
    <t>Isolamento termico orizzontale: XPS calpestabile D=12cm</t>
  </si>
  <si>
    <t>Isolamento termico orizzontale: XPS calpestabile D=4cm</t>
  </si>
  <si>
    <t>Isolamento acustico contro il rumore di calpestio in lana di roccia 20 mm, a  pavimento</t>
  </si>
  <si>
    <t>pannelli termoisolanti di polistirene estruso XPS: pannelli in XPS, spess. 10,0 cm</t>
  </si>
  <si>
    <t>SUMME DÄMMARBEITEN / SOMMA ISOLAMENTI</t>
  </si>
  <si>
    <t>Drenaggi, canalizzazioni, fognature e pavimentazioni stradali</t>
  </si>
  <si>
    <t>Condotto drenante HDPE: DN 125mm</t>
  </si>
  <si>
    <t>Pozzo perdente acque piovane: ø 1500mm</t>
  </si>
  <si>
    <t>Chiusino circolare in ghisa sferoidale D400: Diametro 600mm, ca. 58kg</t>
  </si>
  <si>
    <t>Pozzetti in conglomerato cem. non armato, rettangolari 30x30</t>
  </si>
  <si>
    <t>Caditoia in ghisa: 300x300mm, 15-20kg</t>
  </si>
  <si>
    <t>Installazioni elettroniche- Pozzetti in conglomerato cem. non armato, rettangolari 40x40</t>
  </si>
  <si>
    <t>Installazioni elettroniche- Pozzetti in conglomerato cem. Non armato, rettangolari 60x60cm</t>
  </si>
  <si>
    <t>Installazioni elettroniche- Pozzetti in conglomerato cem. Non armato, rettangolari 80x80cm</t>
  </si>
  <si>
    <t>Chiusino quadrangolare in ghisa sferoidale B125: 400x400mm, ca. 15kg</t>
  </si>
  <si>
    <t>Chiusino quadrangolare in ghisa sferoidale B125: 600x600mm, ca. 33kg</t>
  </si>
  <si>
    <t>Chiusino quadrangolare in ghisa sferoidale C250: 800x800mm, ca. 77kg</t>
  </si>
  <si>
    <t>Canaletto di scolo: griglia in ghisa, 10(largh.)cm</t>
  </si>
  <si>
    <t>Canaletto di scolo: griglia in ghisa, 20(largh.)cm</t>
  </si>
  <si>
    <t>Cubetti- Pavimentaz. Cubetti porfido: pezz. 10/12cm</t>
  </si>
  <si>
    <t>Pavimento: Porfido incluso sottofondo</t>
  </si>
  <si>
    <t>Pavimentazione lastre speciali in porfido</t>
  </si>
  <si>
    <t>Parete di rivestimento: pietra locale</t>
  </si>
  <si>
    <t>Grigliato in legno per terrazza</t>
  </si>
  <si>
    <t>Grigliato di cls</t>
  </si>
  <si>
    <t>Ghiaiino porfidic  lavato 10-14mm</t>
  </si>
  <si>
    <t>Membrana filtrante: tessuto spess. D 0,7mm</t>
  </si>
  <si>
    <t>Conglomerato bituminoso per strati di usura: spessore finito &lt;cm&gt;: 3</t>
  </si>
  <si>
    <t>Conglomerato bituminoso a caldo per strati di collegamento (binder): per ogni m2 e ogni cm di spessore finito</t>
  </si>
  <si>
    <t>Cordone porfido: testa fresata 15x25(H)</t>
  </si>
  <si>
    <t>Taglio di pavimentazioni bituminose per spessori di pavimentazione fino a 10,00 cm</t>
  </si>
  <si>
    <t>Pavimentazione vialetti e campi gioco</t>
  </si>
  <si>
    <t>Pozzetto in cls 100x120: prof. 200 - 250cm</t>
  </si>
  <si>
    <t>Riparazione muro di cinta e recinzione in legno</t>
  </si>
  <si>
    <t>SUMME DRÄNARBEITEN, ABFLUSS- UND ABWASSERLEITUNG, STRASSENDECKEN / SOMMA DRENAGGI, CANALIZZAZIONI, FOGNATURE E PAVIMENTAZIONI STRADALI</t>
  </si>
  <si>
    <t>Opere da giardiniere</t>
  </si>
  <si>
    <t>Terra da coltivo: stendimento manuale</t>
  </si>
  <si>
    <t>Terra da coltivo: stendimento meccanico</t>
  </si>
  <si>
    <t>Messa a dimora piante: sul prezzo d'origine</t>
  </si>
  <si>
    <t>Piante: Robinia pseusoacacia</t>
  </si>
  <si>
    <t>Piante: Cigliegio</t>
  </si>
  <si>
    <t>SUMME GÄRTNERARBEITEN / SOMMA OPERE DA GIARDINIERE</t>
  </si>
  <si>
    <t>Opere da fabbro</t>
  </si>
  <si>
    <t>Rinforzo dei travi della palestra</t>
  </si>
  <si>
    <t>Sabbiatura di piani di posa metallici</t>
  </si>
  <si>
    <t>Travi e pilastri in acciaio in profilati e in profili saldati, S235 (FE430C)</t>
  </si>
  <si>
    <t>Travi e pilastri in acciaio in profilati e in profili saldati, S235 (FE430C)- Zincato a fuoco</t>
  </si>
  <si>
    <t>Travi e pilastri in acciaio in profilati e in profili saldati, S235 (FE430C)- Zincato a fuoco e verniciato a plovere</t>
  </si>
  <si>
    <t>Griglia a maglia per copertura di bocche di lupo - acciaio cortain: (196 kg/m2)</t>
  </si>
  <si>
    <t>Rivestimenti di canali di ventilazione piccoli - zincate a fuoco e vernicciato a polvere</t>
  </si>
  <si>
    <t>Rivestimenti di canali di ventilazione medie - zincate a fuoco e vernicciato a polvere</t>
  </si>
  <si>
    <t>Rivestimenti di canali di ventilazione grandi - zincate a fuoco e vernicciato a polvere</t>
  </si>
  <si>
    <t>SUMME SCHLOSSERARBEITEN / SOMMA OPERE DA FABBRO</t>
  </si>
  <si>
    <t>Opere da pittore e o. di costruttore a secco</t>
  </si>
  <si>
    <t>Pittura solaio in carton gesso  (interiore) con pittura al silicato</t>
  </si>
  <si>
    <t>Pittura per interni al silicato, classe di resistenza all’abrasione umida 2</t>
  </si>
  <si>
    <t>Sovrapprezzo per colore mediamente colorato</t>
  </si>
  <si>
    <t>Sovrapprezzo per colore forte colorato</t>
  </si>
  <si>
    <t>Pittura incolore: protezione zona zoccolini</t>
  </si>
  <si>
    <t>Ritocco di superfici di calcestruzzo a vista</t>
  </si>
  <si>
    <t>Sistema acustico con intonaco:  63mm spessore completo</t>
  </si>
  <si>
    <t>Verniciatura antiincendio  R60</t>
  </si>
  <si>
    <t>Parete tipo A - Parete divisoria, 225mm</t>
  </si>
  <si>
    <t>Parete tipo B - Parete divisoria, 162,5mm</t>
  </si>
  <si>
    <t>Parete tipo C - Parete divisoria, 125mm, bilateralmente impregnato</t>
  </si>
  <si>
    <t>Parete tipo D - Parete divisoria, 100mm, bilateralmente impregnato</t>
  </si>
  <si>
    <t>Parete tipo  E - Parete divisoria, 150mm, unilateralmente impregnato</t>
  </si>
  <si>
    <t>Parete tipo F - Controparete WC, 150mm, unilateramente impregnata</t>
  </si>
  <si>
    <t>Parete tipo G - Controparete WC, 100mm, unilateramente impregnata</t>
  </si>
  <si>
    <t>Parete tipo H -controparete REI 60/ REI 120</t>
  </si>
  <si>
    <t>Formazione di armadietti a parete in rivestimenti in fibra di gesso</t>
  </si>
  <si>
    <t>Controsoff. Lastre in cartongesso: spess. 12,5mm</t>
  </si>
  <si>
    <t>Controsoff. Lastre in cartongesso: spess. 12,5mm, idrorepellenti</t>
  </si>
  <si>
    <t>Controsoffitto a membrana REI 120</t>
  </si>
  <si>
    <t>Controsoffitto a membrana REI 60</t>
  </si>
  <si>
    <t>Rivestimento resistente al fuoco per travi in acciaio: REI120</t>
  </si>
  <si>
    <t>Botola d'ispezione fino a 2,0 m2 in pareti e controsoffitti</t>
  </si>
  <si>
    <t>Solaio acustico sospeso</t>
  </si>
  <si>
    <t xml:space="preserve">Segnatura posti macchina </t>
  </si>
  <si>
    <t>Simbolo per handicap</t>
  </si>
  <si>
    <t>SUMME MALER UND TROCKENBAUARBEITEN/ SOMMA OPERE DA PITTORE E OPERE DI COSTRUTTORE A SECCO</t>
  </si>
  <si>
    <t>Opere in piastrelle e in lastre di ceramica</t>
  </si>
  <si>
    <t>Pavimento a piastrelle compresa la formazione di zoccoli: 20x20 cm uni.</t>
  </si>
  <si>
    <t>Rivestimento piastrelle: smalt. Monocott.:20x20 uni.</t>
  </si>
  <si>
    <t>Zoccolo in piastrelle</t>
  </si>
  <si>
    <t>SUMME KERAMISCHE FLIESEN UND PLATTENARBEITEN / SOMMA OPERE IN PIASTRELLE E IN LASTRE DI CERAMICA</t>
  </si>
  <si>
    <t>Pavimenti caldi</t>
  </si>
  <si>
    <t>Linoleum: Marmoleum 3,2mm spessore</t>
  </si>
  <si>
    <t>Mosaico industriale spessore 22 mm: rovere</t>
  </si>
  <si>
    <t>Pav. Tecn. Sopraelevato: H 100-200mm (B9)</t>
  </si>
  <si>
    <t>Sistema di pavimento per palestre sportive</t>
  </si>
  <si>
    <t>Zerbino cocco: spess. 3cm</t>
  </si>
  <si>
    <t>Profilo di raccordo parete in acciaio inossidabile 10/10 fina a 30/30mm</t>
  </si>
  <si>
    <t>Verniciatura: 3 x vernice all'acqua</t>
  </si>
  <si>
    <t>Coprigiunto: con viti non in vista</t>
  </si>
  <si>
    <t>Zoccolino battiscopa massiccio 15x50 rovere</t>
  </si>
  <si>
    <t>SUMME BODENBELAG- UND PARKETTARBEITEN / SOMMA PAVIMENTI CALDI</t>
  </si>
  <si>
    <t>Opere di carpenteria in legno</t>
  </si>
  <si>
    <t>Legno strutturale parete esteriore D=20cm</t>
  </si>
  <si>
    <t>Struttura della parete e facciata</t>
  </si>
  <si>
    <t>Facciata in legno sovraposta ad aperture</t>
  </si>
  <si>
    <t>Parete interna in legno massello, doppia – 280 mm – senza colla né metallo</t>
  </si>
  <si>
    <t>Parete interna in legno massello 140 mm  senza colla e senza metalli</t>
  </si>
  <si>
    <t>Sovrapprezzo per qualità a vista</t>
  </si>
  <si>
    <t>Solaio con tavole catastate: spessore: 200 mm</t>
  </si>
  <si>
    <t>Solaio con tavole catastate: spessore: 240 mm</t>
  </si>
  <si>
    <t>Solaio con tavole catastate: spessore: 260 mm</t>
  </si>
  <si>
    <t>Solaio con tavole catastate: spessore: 80 mm</t>
  </si>
  <si>
    <t>Struttura di copertura in legno lamellare retto: Classe GL 28 H</t>
  </si>
  <si>
    <t>Unioni in acciaio zincato</t>
  </si>
  <si>
    <t>Costruzione in legno - deposito gas</t>
  </si>
  <si>
    <t>SUMME ZIMMERMANNSARBEITEN / SOMMA OPERE DI CARPENTERIA IN LEGNO</t>
  </si>
  <si>
    <t>Opere da lattoniere</t>
  </si>
  <si>
    <t>SUMME SPENGLERARBEITEN / SOMMA OPERE DA LATTONIERE</t>
  </si>
  <si>
    <t>Rivestimento in lamiera cornicione del tetto a rovescio</t>
  </si>
  <si>
    <t>Rivestimento in lamiera cornicione muratura in pietra naturale</t>
  </si>
  <si>
    <t>Rivestimento  in lamiera allacciamento palestra -spogliatoi</t>
  </si>
  <si>
    <t>Rivestimento  in lamiera allacciamento palestra -vano atrezzi</t>
  </si>
  <si>
    <t>Rivestimento  in lamiera vano scale esistenti</t>
  </si>
  <si>
    <t>Rivestmento davanzale lamiera d'acciaio zincata e vernicciata</t>
  </si>
  <si>
    <t>Raccordo palo portaantenna lamiera zincata vernicciata: ø 10</t>
  </si>
  <si>
    <t>Scossalina lamiera d'acciaio zincata e vernicciata: 35cm</t>
  </si>
  <si>
    <t>Scossalina lamiera d'acciaio zincata e vernicciata: 12-20cm</t>
  </si>
  <si>
    <t>Opere da falegname, opere da vetraio</t>
  </si>
  <si>
    <t>Porte interne</t>
  </si>
  <si>
    <t>SUMME INNENTÜREN / SOMMA PORTE INTERNE</t>
  </si>
  <si>
    <t>T01: Porta d'ingresso aule a doppia battuta con telaio fisso</t>
  </si>
  <si>
    <t>T02: Porta d'ingresso aule a doppia battuta con telaio fisso</t>
  </si>
  <si>
    <t>T03 Porta interna in legno-materiale sintetico con telaio in acciaio</t>
  </si>
  <si>
    <t>T04: Cassone per sistema di porte scorrevoli - a una partita</t>
  </si>
  <si>
    <t>T05: Cassone per sistema di porte scorrevoli - a una partita</t>
  </si>
  <si>
    <t>T06: Costruzione in legno vetrata</t>
  </si>
  <si>
    <t>T07: Porta interna con cassa e mostra o con telaio fisso, impiallacciatura pregiata</t>
  </si>
  <si>
    <t>T 08: Costruzione in legno vetrata</t>
  </si>
  <si>
    <t>T12: Costruzione in telaio di legno con vetrata e parti laterali fisse</t>
  </si>
  <si>
    <t>T16: Porta vano attrezzi a due ante battenti</t>
  </si>
  <si>
    <t>T 17 Elemento tagliafuoco a 3 parti in legno, REI 60'</t>
  </si>
  <si>
    <t>T 19: Porta tagliafuoco con cassa e mostra: REI 60' complanare</t>
  </si>
  <si>
    <t>T 20: Porta tagliafuoco con cassa e mostra: REI 120' - complanare</t>
  </si>
  <si>
    <t>T 22: Porta tagliafuoco con cassa e mostra: REI 60'- complanare</t>
  </si>
  <si>
    <t>T 23: Porta tagliafuoco con cassa e mostra: REI 120'- complanare</t>
  </si>
  <si>
    <t>Vetrata fissa antincendio in legno, REI 60'- complanare</t>
  </si>
  <si>
    <t>Sistema parete divisoria / pareti a pannelli / parti laterali</t>
  </si>
  <si>
    <t>Sistema parete divisoria / pareti a pannelli / pannelli frontali per porte</t>
  </si>
  <si>
    <t>Rivestimenti</t>
  </si>
  <si>
    <t>SUMME VERKLEIDUNGEN / SOMMA RIVESTIMENTI</t>
  </si>
  <si>
    <t>Controsoffitto sospeso con pannelli in paniforte multistrato in pino senza nodi con fori regolari</t>
  </si>
  <si>
    <t>Rivestimento in pino senza nodi, spessore completo 59mm</t>
  </si>
  <si>
    <t>Rivestimento in pino senza nodi, spessore completo 140mm</t>
  </si>
  <si>
    <t>Rivestimento pareti con sistema acustico</t>
  </si>
  <si>
    <t>Sovraprezzo per portine apribili</t>
  </si>
  <si>
    <t>Formazione di armadietti a parete in rivestimenti in legno</t>
  </si>
  <si>
    <t>Rivestimento intradoss e davanzale finestra: profonditá intradosso: 47 cm</t>
  </si>
  <si>
    <t>Rivestimento intradoss e davanzale finestra: profonditá intradosso: 33 cm</t>
  </si>
  <si>
    <t>Rivestimento intradoss e davanzale finestra: profonditá intradosso: 20 cm</t>
  </si>
  <si>
    <t>Davanzali in panelli vernicciati in MDF</t>
  </si>
  <si>
    <t>Podio mobile - Aula Magna</t>
  </si>
  <si>
    <t>Controsoffitto sospeso con pannelli in paniforte multistrato in abete bianco con fori regolari</t>
  </si>
  <si>
    <t>Davanzale: Larice</t>
  </si>
  <si>
    <t>Vetrate</t>
  </si>
  <si>
    <t>SUMME VERGLASUNG / SOMMA VETRATE</t>
  </si>
  <si>
    <t>T10: Struttura a montanti e traversi in legno - separazione locali interna - a 9 parti con porta integrata</t>
  </si>
  <si>
    <t>T11: Struttura a montanti e traversi in legno - separazione locali interna</t>
  </si>
  <si>
    <t>Parete divisoria in legno e vetro</t>
  </si>
  <si>
    <t>Facciate, finestre</t>
  </si>
  <si>
    <t>TIPO A Finestre e portefinestre - legno - aluminio</t>
  </si>
  <si>
    <t>TIPO B Finestre fisse con telai a scomparsa</t>
  </si>
  <si>
    <t>Vetrata F 17 - TIPO A</t>
  </si>
  <si>
    <t>Vetrata F 18 - TIPO A</t>
  </si>
  <si>
    <t>Vetrata F 19 - TIPO A</t>
  </si>
  <si>
    <t>Vetrata F 20 - TIPO A</t>
  </si>
  <si>
    <t>Vetrata F 21 - TIPO A</t>
  </si>
  <si>
    <t>Vetrata F 22 - TIPO A</t>
  </si>
  <si>
    <t>Vetrata F 23 - TIPO A</t>
  </si>
  <si>
    <t>Vetrata F 24 - TIPO B</t>
  </si>
  <si>
    <t>Vetrata F 25 - TIPO A</t>
  </si>
  <si>
    <t>Vetrata F 26 - TIPO A</t>
  </si>
  <si>
    <t>Vetrata F 27 - TIPO A</t>
  </si>
  <si>
    <t>Vetrata F 28 - TIPO A</t>
  </si>
  <si>
    <t>Vetrata F 29 - TIPO A</t>
  </si>
  <si>
    <t>Vetrata F 30 - TIPO A</t>
  </si>
  <si>
    <t>Vetrata F 31 - TIPO A</t>
  </si>
  <si>
    <t>Vetrata F 32 - TIPO A</t>
  </si>
  <si>
    <t>Vetrata F 33 - TIPO A</t>
  </si>
  <si>
    <t>Vetrata F 34 - TIPO A</t>
  </si>
  <si>
    <t>Vetrata F 35 - TIPO A</t>
  </si>
  <si>
    <t>Vetrata F 36 - TIPO A</t>
  </si>
  <si>
    <t>Vetrata F 37 - TIPO A</t>
  </si>
  <si>
    <t>Vetrata F 38 - TIPO A</t>
  </si>
  <si>
    <t>Vetrata F 39 - TIPO B</t>
  </si>
  <si>
    <t>Vetrata F 40 - TIPO A</t>
  </si>
  <si>
    <t>Vetrata F 41 - TIPO A</t>
  </si>
  <si>
    <t>Vetrata F 42 - TIPO A</t>
  </si>
  <si>
    <t>Vetrata F 43 - TIPO B</t>
  </si>
  <si>
    <t>Vetrata F 44 - TIPO A</t>
  </si>
  <si>
    <t>Vetrata F 47 - TIPO A</t>
  </si>
  <si>
    <t>Vetrata F 48 - TIPO A</t>
  </si>
  <si>
    <t>Vetrata F 16 - TIPO A</t>
  </si>
  <si>
    <t>SUMME FASSADEN, FENSTER/ SOMMA FACCIATE, FINESTRE</t>
  </si>
  <si>
    <t>Sistema vano per l'alloggio di frangisole: 1,0m x 0,27m</t>
  </si>
  <si>
    <t>Sistema vano per l'alloggio di frangisole: 3,85m x 0,27m</t>
  </si>
  <si>
    <t>Sistema vano per l'alloggio di frangisole: 4,00m x 0,25m</t>
  </si>
  <si>
    <t>Sistema vano per l'alloggio di frangisole: 2,75m x 0,25m</t>
  </si>
  <si>
    <t>Sistema vano per l'alloggio di frangisole: 3,00m x 0,25m</t>
  </si>
  <si>
    <t>Sistema vano per l'alloggio di frangisole: 1,00m x 0,28m</t>
  </si>
  <si>
    <t>Sistema vano per l'alloggio di frangisole: 4,00m x 0,215m</t>
  </si>
  <si>
    <t>Sistema vano per l'alloggio di frangisole: 2,75m x 0,215m</t>
  </si>
  <si>
    <t>Sistema vano per l'alloggio di frangisole: 3,00m x 0,215m</t>
  </si>
  <si>
    <t>Sistema vano per l'alloggio di frangisole:  3,85m x 0,215m</t>
  </si>
  <si>
    <t>Sistema vano per l'alloggio di frangisole:  3,30m x 0,215m</t>
  </si>
  <si>
    <t>Sistema vano per l'alloggio di frangisole: 4 ,60m x 0,215m</t>
  </si>
  <si>
    <t>Sistema vano per l'alloggio di frangisole: 2 ,10m x 0,215m</t>
  </si>
  <si>
    <t>Sistema vano per l'alloggio di frangisole: 3 ,25m x 0,215m</t>
  </si>
  <si>
    <t>Sistema vano per l'alloggio di frangisole: 5 ,00m x 0,215m</t>
  </si>
  <si>
    <t>Gelosia a pacco esterna: 1,00m x 2,44m</t>
  </si>
  <si>
    <t>Gelosia a pacco esterna: 3,85m x 2,44m</t>
  </si>
  <si>
    <t>Gelosia a pacco esterna:4,00m x 2,04m</t>
  </si>
  <si>
    <t>Gelosia a pacco esterna: 2,75m x 2,04m</t>
  </si>
  <si>
    <t>Gelosia a pacco esterna: 3,00m x 2,04m</t>
  </si>
  <si>
    <t>Gelosia a pacco esterna:  1,00m x 2,53m</t>
  </si>
  <si>
    <t>Gelosia a pacco esterna:  4,00m x 1,59m</t>
  </si>
  <si>
    <t>Gelosia a pacco esterna:  2,75m x 1,59m</t>
  </si>
  <si>
    <t>Gelosia a pacco esterna: 3,00m x 1,59m</t>
  </si>
  <si>
    <t>Gelosia a pacco esterna:  3,85m x 1,59m</t>
  </si>
  <si>
    <t>Gelosia a pacco esterna: 3,30m x 1,59m</t>
  </si>
  <si>
    <t>Gelosia a pacco esterna: 4,60m x 1,59m</t>
  </si>
  <si>
    <t>Gelosia a pacco esterna: 2,10m x 1,59m</t>
  </si>
  <si>
    <t>Gelosia a pacco esterna:  3,25m x 1,59m</t>
  </si>
  <si>
    <t>Gelosia a pacco esterna: 5,00m x 1,59m</t>
  </si>
  <si>
    <t>SUMME SONNENSCHUTZ / SOMMA SCHERMATURE SOLARI</t>
  </si>
  <si>
    <t>Opere in pietra naturale interne</t>
  </si>
  <si>
    <t>SUMME NATURSTEINARBEITEN INNEN / SOMMA OPERE IN PIETRA NATURALE INTERNE</t>
  </si>
  <si>
    <t>Pavimento con adesivo cementizio: Verde Alpi</t>
  </si>
  <si>
    <t>Pedata e alzata: Verde Alpi</t>
  </si>
  <si>
    <t>Pedata e alzata: Verde Alpi, arrotondate</t>
  </si>
  <si>
    <t>Soglia largh. 10: Verde Alpi</t>
  </si>
  <si>
    <t>Soglia largh. 15: Verde Alpi</t>
  </si>
  <si>
    <t>Soglia largh. 20: Verde Alpi</t>
  </si>
  <si>
    <t>Soglia largh. 30: Verde Alpi</t>
  </si>
  <si>
    <t>Soglia largh. 40: Verde Alpi</t>
  </si>
  <si>
    <t>Soglia largh. 50: Verde Alpi</t>
  </si>
  <si>
    <t>Pavimentazione a terrazzo - paladiana  composto, gettato e levigato (spessore 30 mm)</t>
  </si>
  <si>
    <t>Serramenti in metallo</t>
  </si>
  <si>
    <t>SUMME METALLFENSTER, METALLTÜREN / SOMMA SERRAMENTI IN METALLO</t>
  </si>
  <si>
    <t>F 01: Elemento con vetrata fissa e parte apribile: 1,92-1,96 m*2,53 m</t>
  </si>
  <si>
    <t>F 02: Elemento con vetrata fissa, parte apribile e sottoluce fisso vetrato satinato: ca. 1,92-1,96 m*2,53 m</t>
  </si>
  <si>
    <t>F 03: Elemento con vetrata fissa e parte apribile: ca 2,40x2,20m</t>
  </si>
  <si>
    <t xml:space="preserve"> F 04: Elemento con vetrata fissa e parte apribile: ca. 1,40m x 1,40m</t>
  </si>
  <si>
    <t>F 05 : Elemento con vetrata fissa e parte apribile: ca. 1,00m x 1,60m</t>
  </si>
  <si>
    <t>F 06 : Facciata continua a montanti e traversi con porta a doppia anta integrata: ca. 3,12 x 3,11m</t>
  </si>
  <si>
    <t xml:space="preserve"> F 07 :Facciata continua a montanti e traversi con porta a doppia anta integrata: ca. 3,43 x 2,75 m</t>
  </si>
  <si>
    <t xml:space="preserve"> F 08 : Porta con lamelle di ventilazione in alluminio, 1,20 x 2,20 m</t>
  </si>
  <si>
    <t>F 09 : Porta in acciaio a taglio termico, 1,40 x 2,20 m</t>
  </si>
  <si>
    <t>T 09: Porta in acciaio - vetro</t>
  </si>
  <si>
    <t>T 13: Porta in acciaio - vetro</t>
  </si>
  <si>
    <t>T 14 - T 15: Porta intelaiata vetrata</t>
  </si>
  <si>
    <t>T 18: Porta tagliafuoco acciaio vetrata REI 60'</t>
  </si>
  <si>
    <t xml:space="preserve"> F 10 : Facciata continua a montanti e traversi: ca. 3,80 x 2,55 m</t>
  </si>
  <si>
    <t xml:space="preserve"> F 11: Facciata continua a montanti e traversi: ca. 3,80 x 2,55 m con 3 ante apribili inserite</t>
  </si>
  <si>
    <t xml:space="preserve"> F 12 : Facciata continua a montanti e traversi: ca. 3,80 x 1,57 m</t>
  </si>
  <si>
    <t>F 13: Facciata continua a montanti e traversi: ca. 3,80 x 1,57 m con 2 ante apribili inserite</t>
  </si>
  <si>
    <t xml:space="preserve"> F 14 : Elemento con vetrata fissa e parte apribile: ca. 9,40 x 0,65 m</t>
  </si>
  <si>
    <t xml:space="preserve"> F 15 : Elemento con vetrate fisse e parti apribili: ca. 9,35 x 0,65 m</t>
  </si>
  <si>
    <t>T 24: Porta vetrata e finestra fissa ad angolo tagliafuoco : 1450x2200 e 1800 x 2200 mm REI 60'</t>
  </si>
  <si>
    <t>Schermatura solare - palestra</t>
  </si>
  <si>
    <t>Ascensore</t>
  </si>
  <si>
    <t>SUMME AUFZUG / SOMMA ASCENSORE</t>
  </si>
  <si>
    <t>Ascensore 675kg (senza loc. Macch.), 4 ferm. +4 serv.</t>
  </si>
  <si>
    <t>Sovrappr. porta al piano tagliafuoco: EI 120'</t>
  </si>
  <si>
    <t>Recinzioni-pannelli in truciolare</t>
  </si>
  <si>
    <t>Recinzioni- mobile prefabricata</t>
  </si>
  <si>
    <t>Recinzioni- sovvraprezzo per giorno recinzione mobile prefabricata</t>
  </si>
  <si>
    <t>Recinzioni- nolo di rivestimento recinzione</t>
  </si>
  <si>
    <t>Recinzioni- delimitazioni aree di lavoro</t>
  </si>
  <si>
    <t>Recinzioni- cancello carrabile</t>
  </si>
  <si>
    <t>Recinzioni-sovvraprezzo per mese cancello carrabile</t>
  </si>
  <si>
    <t>Recinzioni- cancello per l`acesso pedonale</t>
  </si>
  <si>
    <t>Recinzioni-sovvraprezzo per mese per l`acesso pedonale</t>
  </si>
  <si>
    <t>Recinzioni-rete in polietilene</t>
  </si>
  <si>
    <t>Recinzioni-sovvraprezzo per mese rete in polietilene</t>
  </si>
  <si>
    <t>Baracche/servizi igienici - monoblocco spogliatoio,ufficio,ecc.</t>
  </si>
  <si>
    <t>Baracche/servizi igienici - sovvraprezzo per giorno monoblocco spogliatoio,ufficio,ecc.</t>
  </si>
  <si>
    <t>Baracche/servizi igienici - monoblocco WC</t>
  </si>
  <si>
    <t>Baracche/servizi igienici - sovvraprezzo per giorno monoblocco WC</t>
  </si>
  <si>
    <t>Baracche/servizi igienici - Parapetti</t>
  </si>
  <si>
    <t>Ponteggi scuola - afitto ponteggio  (2 mesi)</t>
  </si>
  <si>
    <t>Ponteggi scuola -sovvraprezzo per mese afitto ponteggio</t>
  </si>
  <si>
    <t>Ponteggi scuola - protezione interna ponteggio</t>
  </si>
  <si>
    <t>Ponteggi scuola - sovvraprezzo per mese protezione interna ponteggio</t>
  </si>
  <si>
    <t>Ponteggi scuola - mensole</t>
  </si>
  <si>
    <t>Ponteggi scuola - sovvraprezzo per mese mensole</t>
  </si>
  <si>
    <t>Ponteggi scuola - torre scala (2 mesi)</t>
  </si>
  <si>
    <t>Ponteggi scuola - sovvraprezzo per mese torre scala</t>
  </si>
  <si>
    <t>Ponteggi scuola - piano scarico carico materiale (2 mesi)</t>
  </si>
  <si>
    <t>Ponteggi scuola - sovvraprezzo per mese piano scarico carico materiale</t>
  </si>
  <si>
    <t>Ponteggi scuola - telo di protezzione</t>
  </si>
  <si>
    <t>Ponteggi palestra - afitto ponteggio (2 mesi)</t>
  </si>
  <si>
    <t>Ponteggi palestra - sovvraprezzo per mese afitto ponteggio</t>
  </si>
  <si>
    <t>Ponteggi palestra - protezione interna (2mesi)</t>
  </si>
  <si>
    <t>Ponteggi palestra - protezione interna</t>
  </si>
  <si>
    <t>Scivolo per macerie - afitto scivolo (2 mesi)</t>
  </si>
  <si>
    <t>Scivolo per macerie - sovvraprezzo per settimana afitto scivolo</t>
  </si>
  <si>
    <t>Trabattelli - afitto trabatelli</t>
  </si>
  <si>
    <t>Protezioni delle aperture - posa di tavole in legno</t>
  </si>
  <si>
    <t>Protezioni delle aperture - verifica e manutenzione</t>
  </si>
  <si>
    <t>Protezioni delle aperture - coordinazioni</t>
  </si>
  <si>
    <t>Impianti di terra e anti scariche atmosferiche - realizzazione del impainto di terra</t>
  </si>
  <si>
    <t>Protezione collettiva - cartello</t>
  </si>
  <si>
    <t>Protezione collettiva - cartellonistica di cantiere</t>
  </si>
  <si>
    <t>Protezione collettiva - lameggiatori crepuscolari</t>
  </si>
  <si>
    <t>Protezione collettiva -estintori omoleggiati</t>
  </si>
  <si>
    <t>Protezione collettiva - cassetta pronto soccorso</t>
  </si>
  <si>
    <t>Procedure secifiche del PSC</t>
  </si>
  <si>
    <t>Documentazione - programmazione settimanale dei lavori</t>
  </si>
  <si>
    <t>Documentazione - documentatzione per fascicolo dell`opera</t>
  </si>
  <si>
    <t>Costi generali</t>
  </si>
  <si>
    <t>giorni</t>
  </si>
  <si>
    <t>metro/mese</t>
  </si>
  <si>
    <t>mq/mese</t>
  </si>
  <si>
    <t>pezzo/mese</t>
  </si>
  <si>
    <t>m/mese</t>
  </si>
  <si>
    <t>m/settimana</t>
  </si>
  <si>
    <t>pezzi/mese</t>
  </si>
  <si>
    <t>pezzi/settimana</t>
  </si>
  <si>
    <t>GESAMTBETRAGE DER ELEKTROARBEITEN / IMPORTO TOTALE DEI LAVORI - ELETTRICI</t>
  </si>
  <si>
    <t>Varie</t>
  </si>
  <si>
    <t>Verschiedenes</t>
  </si>
  <si>
    <t>015</t>
  </si>
  <si>
    <t>Riscaldamento scarichi</t>
  </si>
  <si>
    <t>Abflussheizung</t>
  </si>
  <si>
    <t>014</t>
  </si>
  <si>
    <t>Illuminazione di emergenza</t>
  </si>
  <si>
    <t>Notbeleuchtungsanlage</t>
  </si>
  <si>
    <t>013</t>
  </si>
  <si>
    <t>Impianto di messa a terra</t>
  </si>
  <si>
    <t>Erdungsanlage</t>
  </si>
  <si>
    <t>012</t>
  </si>
  <si>
    <t>Impianto orologio</t>
  </si>
  <si>
    <t>Uhrenanlage</t>
  </si>
  <si>
    <t>011</t>
  </si>
  <si>
    <t>Impianto rivelazione incendi</t>
  </si>
  <si>
    <t>Brandmeldeanlage</t>
  </si>
  <si>
    <t>010</t>
  </si>
  <si>
    <t>Impianto d'antenna</t>
  </si>
  <si>
    <t>009</t>
  </si>
  <si>
    <t>Impianto citofono</t>
  </si>
  <si>
    <t>Haussprechanlage</t>
  </si>
  <si>
    <t>008</t>
  </si>
  <si>
    <t>Cablaggio strutturato</t>
  </si>
  <si>
    <t>Strukturierte Verkabelung</t>
  </si>
  <si>
    <t>007</t>
  </si>
  <si>
    <t>Altri attacchi</t>
  </si>
  <si>
    <t>Sonstige Auslässe</t>
  </si>
  <si>
    <t>006</t>
  </si>
  <si>
    <t>Impianto BUS</t>
  </si>
  <si>
    <t>BUS-Anlage</t>
  </si>
  <si>
    <t>005</t>
  </si>
  <si>
    <t>Attacchi elettrici</t>
  </si>
  <si>
    <t>Starkstrominstallation</t>
  </si>
  <si>
    <t>004</t>
  </si>
  <si>
    <t>Sistemi di posa</t>
  </si>
  <si>
    <t>Verlegesysteme</t>
  </si>
  <si>
    <t>003</t>
  </si>
  <si>
    <t>Linee elettriche</t>
  </si>
  <si>
    <t>Leitungen</t>
  </si>
  <si>
    <t>002</t>
  </si>
  <si>
    <t>Distribuzioni</t>
  </si>
  <si>
    <t xml:space="preserve">Verteilungen </t>
  </si>
  <si>
    <t>001</t>
  </si>
  <si>
    <t>ZUSAMMENFASSUNG-ELEKTROARBEITEN / QUADRO RIEPOLIGATIVO LAVORI ELETTRICI</t>
  </si>
  <si>
    <t>SUMME Verschiedenes - SOMMA Varie</t>
  </si>
  <si>
    <t>Punto di collegamento utilizzatore IP44 - linea 3x1,5/2,5 mm2</t>
  </si>
  <si>
    <t>Anschluss eines Verbrauchers IP44 - Leitung 3x1,5/2,5 mm2</t>
  </si>
  <si>
    <t>15.10.01.55.a</t>
  </si>
  <si>
    <t>SUMME Abflussheizung - SOMMA Riscaldamento scarichi</t>
  </si>
  <si>
    <t>Cavo scaldante autoregolante 36W/m</t>
  </si>
  <si>
    <t>Selbstregelnde Heizleitung 36W/m</t>
  </si>
  <si>
    <t>Centralina elettr. riscald. grondaia</t>
  </si>
  <si>
    <t>Elektr. Steuergerät Heizung Rinne</t>
  </si>
  <si>
    <t>15.29.01.01</t>
  </si>
  <si>
    <t>SUMME Notbeleuchtungsanlage - SOMMA Illuminazione di emergenza</t>
  </si>
  <si>
    <t>Apparecchio da parete per illuminazione di sicurezza LED 3x1W IP65</t>
  </si>
  <si>
    <t>Wand-Notleuchte LED 3x1W IP65</t>
  </si>
  <si>
    <t>15.13.09.b*</t>
  </si>
  <si>
    <t>Apparecchio a vista per illuminazione di sicurezza LED 4x1W, 230V, IP65</t>
  </si>
  <si>
    <t>Aufbau LED-Notleuchte 4x1W, 230V, IP65</t>
  </si>
  <si>
    <t>15.13.09*</t>
  </si>
  <si>
    <t>Apparecchio LED 2x2W a fascio asimmetrico</t>
  </si>
  <si>
    <t>LED-Notleuchte 2x2W asymetrisch</t>
  </si>
  <si>
    <t>15.13.08.a*</t>
  </si>
  <si>
    <t>Apparecchio LED 4x1W a fascio largo</t>
  </si>
  <si>
    <t>LED-Notleuchte 4x1W breitstrahlend</t>
  </si>
  <si>
    <t>15.13.08*</t>
  </si>
  <si>
    <t>Apparecchio LED- per segnal.di sicur.protetta contro colpi di pall</t>
  </si>
  <si>
    <t>LED-Rettungszeichenleuchte in ballwurfsich.Ausführung</t>
  </si>
  <si>
    <t>15.13.06.a*</t>
  </si>
  <si>
    <t>Apparecchio per segnaletica di sicurezza per interno</t>
  </si>
  <si>
    <t>LED-Rettungszeichenleuchte für innen</t>
  </si>
  <si>
    <t>15.13.06*</t>
  </si>
  <si>
    <t>Sorveglianza trifase - Modulo comando interruttori</t>
  </si>
  <si>
    <t>Drei-Phasen Überwachung - Lichtschalterabfrage</t>
  </si>
  <si>
    <t>15.13.04*</t>
  </si>
  <si>
    <t>Fornitura e montaggio di modulo di commutazione 4x2A</t>
  </si>
  <si>
    <t>Lieferund und Montage von Stromkreisumschaltung 4x2A</t>
  </si>
  <si>
    <t>15.13.03*</t>
  </si>
  <si>
    <t>Fornitura e montaggio di un Sistema ad alimentazione centralizzata</t>
  </si>
  <si>
    <t>Lieferung und Montage eines Zentralbatteriesystem</t>
  </si>
  <si>
    <t>15.13.02*</t>
  </si>
  <si>
    <t>Punto luce per illuminazione di sicurezza, in esecuzione a vista - IP44 - linea FG7OR0,6/1kV</t>
  </si>
  <si>
    <t>Lichtauslass für Notbeleuchtung in auf Putz Ausführung - IP44  - Leitung FG7OR0,6/1kV</t>
  </si>
  <si>
    <t>15.08.11.02.b</t>
  </si>
  <si>
    <t>Punto luce per apparecchio di illuminazione di sicurezza in esecuzione a vista</t>
  </si>
  <si>
    <t>Lichtauslass für Notbeleuchtung in auf Putz Ausführung</t>
  </si>
  <si>
    <t>15.08.11.02</t>
  </si>
  <si>
    <t>Punto luce per illuminazione di sicurezza, sotto intonaco - IP40</t>
  </si>
  <si>
    <t>Lichtauslass für Notbeleuchtung in unter Putz Ausführung - IP40</t>
  </si>
  <si>
    <t>15.08.11.01.a</t>
  </si>
  <si>
    <t>Punto luce per apparecchio di illuminazione di sicurezza in esecuzione sotto intonaco</t>
  </si>
  <si>
    <t>Lichtauslass für Notbeleuchtung in unter Putz Ausführung</t>
  </si>
  <si>
    <t>15.08.11.01</t>
  </si>
  <si>
    <t>SUMME Erdungsanlage - SOMMA Impianto di messa a terra</t>
  </si>
  <si>
    <t>fino a 20 collegamenti di sezione fino a 6 mm2</t>
  </si>
  <si>
    <t>bis zu 20 Verbindungen mit Querschnitt 6mm2</t>
  </si>
  <si>
    <t>15.14.02.04.b</t>
  </si>
  <si>
    <t>*Equipotenziale ascensore con linea 6qmm</t>
  </si>
  <si>
    <t>*Potentialausgleich Aufzug mit Leitung 6mm²</t>
  </si>
  <si>
    <t>15.14.02.04.a*</t>
  </si>
  <si>
    <t>piastra fino a 15 derivazioni</t>
  </si>
  <si>
    <t>Schiene mit 15 Anschlüssen</t>
  </si>
  <si>
    <t>15.14.02.01.a</t>
  </si>
  <si>
    <t>Piastra collettrice</t>
  </si>
  <si>
    <t>Potentialausgleichschiene</t>
  </si>
  <si>
    <t>lungh. 1500mm</t>
  </si>
  <si>
    <t>L 1500mm</t>
  </si>
  <si>
    <t>15.14.01.02.b</t>
  </si>
  <si>
    <t>Dispersore in profilato croce:</t>
  </si>
  <si>
    <t>Profilstaberder:</t>
  </si>
  <si>
    <t>15.14.01.02</t>
  </si>
  <si>
    <t>Corda di rame 35 mm2</t>
  </si>
  <si>
    <t>Kupferseil 35 mm2</t>
  </si>
  <si>
    <t>15.14.01.01.d</t>
  </si>
  <si>
    <t>Piattina in acciaio 30x3,5 mm</t>
  </si>
  <si>
    <t>Bandstahl 30x3,5 mm</t>
  </si>
  <si>
    <t>15.14.01.01.a</t>
  </si>
  <si>
    <t>Dispersore lineare</t>
  </si>
  <si>
    <t>Linienförmige Erdleitung</t>
  </si>
  <si>
    <t>SUMME Uhrenanlage - SOMMA Impianto orologio</t>
  </si>
  <si>
    <t>FG7OM1 0,6/1KV 2x1,5 mm2</t>
  </si>
  <si>
    <t>15.05.04.02.a</t>
  </si>
  <si>
    <t>FROR 450/750V 2x1,5 mm2</t>
  </si>
  <si>
    <t>15.05.02.02.a</t>
  </si>
  <si>
    <t>Gong Multisuono Melody 230V</t>
  </si>
  <si>
    <t>Mehrklang-Gong Melody 230V</t>
  </si>
  <si>
    <t>15.50.05*</t>
  </si>
  <si>
    <t>Attacco per impianto orologio, s.p.</t>
  </si>
  <si>
    <t>Auslass für Uhrenanlage u.P.</t>
  </si>
  <si>
    <t>15.12.01*</t>
  </si>
  <si>
    <t>Orologio LED digitale bifacciale</t>
  </si>
  <si>
    <t>LED-Digitaluhr 2-seitig</t>
  </si>
  <si>
    <t>15.50.04*</t>
  </si>
  <si>
    <t>Orologio LED digitale monofacciale</t>
  </si>
  <si>
    <t>LED-Digitaluhr 1-seitig</t>
  </si>
  <si>
    <t>15.50.03*</t>
  </si>
  <si>
    <t>Ricevitore DCF 77</t>
  </si>
  <si>
    <t>DCF 77-Funkempfänger</t>
  </si>
  <si>
    <t>15.50.02*</t>
  </si>
  <si>
    <t>15.50.01*</t>
  </si>
  <si>
    <t>SUMME Brandmeldeanlage - SOMMA Impianto  rivelazione incendi</t>
  </si>
  <si>
    <t>Alimentatore per fermo porta 230V/27,6 V DC</t>
  </si>
  <si>
    <t>Netzgerät für Feststellvorrichtung 230VAC/27,6 V DC</t>
  </si>
  <si>
    <t>15.45.13*</t>
  </si>
  <si>
    <t>Lunghezza fino a 15m</t>
  </si>
  <si>
    <t>Länge bis zu 15m</t>
  </si>
  <si>
    <t>15.45.11.05.a</t>
  </si>
  <si>
    <t>Attacco per dispositivo di segnalazione allarme incendio, da apparecchio precedente</t>
  </si>
  <si>
    <t>Auslass für Brandalarmgerät, vom Gerät vorher</t>
  </si>
  <si>
    <t>15.45.11.05</t>
  </si>
  <si>
    <t>Lunghezza fino a 90m</t>
  </si>
  <si>
    <t>Länge bis zu 90m</t>
  </si>
  <si>
    <t>15.45.11.04.b</t>
  </si>
  <si>
    <t>Lunghezza fino a 45m</t>
  </si>
  <si>
    <t>Länge bis zu 45m</t>
  </si>
  <si>
    <t>15.45.11.04.a</t>
  </si>
  <si>
    <t>Attacco per dispositivo di segnalazione allarme incendio, dalla centrale</t>
  </si>
  <si>
    <t>Auslass für Brandalarmgerät, von der Zentrale</t>
  </si>
  <si>
    <t>15.45.11.04</t>
  </si>
  <si>
    <t>15.45.11.03.a</t>
  </si>
  <si>
    <t>Attacco per ripetitore ottico collegato al rivelatore</t>
  </si>
  <si>
    <t>Auslass für Melderparallelanzeiger am Melder verbunden</t>
  </si>
  <si>
    <t>15.45.11.03</t>
  </si>
  <si>
    <t>15.45.11.02.a</t>
  </si>
  <si>
    <t>Attacco per apparecchiatura collegata al Loop, da apparecchio precedente</t>
  </si>
  <si>
    <t>Auslass für Ringbusgerät, vom Gerät vorher</t>
  </si>
  <si>
    <t>15.45.11.02</t>
  </si>
  <si>
    <t>15.45.11.01.b</t>
  </si>
  <si>
    <t>15.45.11.01.a</t>
  </si>
  <si>
    <t>Attacco per apparecchiatura collegata al Loop, dalla centrale</t>
  </si>
  <si>
    <t>Auslass für Ringbusgerät, von der Zentrale</t>
  </si>
  <si>
    <t>15.45.11.01</t>
  </si>
  <si>
    <t>Sirena esterna allarme incendio</t>
  </si>
  <si>
    <t>Brandalarmaußensirene mit Blinklicht</t>
  </si>
  <si>
    <t>15.45.05.10.b*</t>
  </si>
  <si>
    <t>Sirena allarme incendio Sirena con isolatore</t>
  </si>
  <si>
    <t>Brandalarmsirene Sirene mit Trenner</t>
  </si>
  <si>
    <t>15.45.05.10.a*</t>
  </si>
  <si>
    <t>Combinatore o scheda telefonica per centrale riv.indendio</t>
  </si>
  <si>
    <t>Telefonwählgerät oder -karte für BM-zentrale</t>
  </si>
  <si>
    <t>15.45.05.03.a*</t>
  </si>
  <si>
    <t>Pannello remoto per centrale rivelazione incendio</t>
  </si>
  <si>
    <t>Fernbedienteil für Brandschutzmeldezentrale</t>
  </si>
  <si>
    <t>15.45.04.11.a*</t>
  </si>
  <si>
    <t>Ripetitore ottic</t>
  </si>
  <si>
    <t>Melderparallelanzeige</t>
  </si>
  <si>
    <t>15.45.04.01.a*</t>
  </si>
  <si>
    <t>Ripetitore ottico</t>
  </si>
  <si>
    <t>15.45.04.01</t>
  </si>
  <si>
    <t>Rivelatore gas con uscita relè, con sensore catalitico</t>
  </si>
  <si>
    <t>Gasmelder mit Relaisausgang, mit katalytischem Sensor</t>
  </si>
  <si>
    <t>15.45.03.11.a*</t>
  </si>
  <si>
    <t>Centralina EFC per 4 gruppi di aerazione</t>
  </si>
  <si>
    <t>RWA-Steuerzentrale für 4 RWA Lüftungsgruppen</t>
  </si>
  <si>
    <t>15.45.03.10.c*</t>
  </si>
  <si>
    <t>Comando manuale dei evacuatori di fumo e calore</t>
  </si>
  <si>
    <t>Handbetätigung der Rauch- und Wärmeabzugöffnungen</t>
  </si>
  <si>
    <t>15.45.03.10.b*</t>
  </si>
  <si>
    <t>Pulsante manuale a rottura vetro, con isolatore</t>
  </si>
  <si>
    <t>Druckknopfmelder durch Glasbruch, mit Trenner</t>
  </si>
  <si>
    <t>15.45.03.10.a*</t>
  </si>
  <si>
    <t>Rivelatore di calore puntiforme differenziale</t>
  </si>
  <si>
    <t>Wärme Differenzialmelder</t>
  </si>
  <si>
    <t>15.45.02.11.a*</t>
  </si>
  <si>
    <t>15.45.02.10.a*</t>
  </si>
  <si>
    <t>Modulo entra/esci per comandi esterni</t>
  </si>
  <si>
    <t>Ein/Ausgangsmodul für externe Steuerungen</t>
  </si>
  <si>
    <t>15.45.01.10.b*</t>
  </si>
  <si>
    <t>Carta entra/esci per apparecchi esterni</t>
  </si>
  <si>
    <t>Ein/Ausgangskarte für externe Geräte</t>
  </si>
  <si>
    <t>15.45.01.10.a*</t>
  </si>
  <si>
    <t>Centrale rivelazione incendi con 2 loop</t>
  </si>
  <si>
    <t>Brandschutzmeldezentrale mit 2 loop</t>
  </si>
  <si>
    <t>15.45.01.03.b*</t>
  </si>
  <si>
    <t>SUMME Antennenanlage - SOMMA Impianto d'antenna</t>
  </si>
  <si>
    <t>Messa a terra palo</t>
  </si>
  <si>
    <t>Erdung Antennenmast</t>
  </si>
  <si>
    <t>15.17.01.05</t>
  </si>
  <si>
    <t>Punto presa antenna</t>
  </si>
  <si>
    <t>Auslaß Antennensteckdose</t>
  </si>
  <si>
    <t>15.17.03.01</t>
  </si>
  <si>
    <t>1100x800x350mm</t>
  </si>
  <si>
    <t>15.06.03.03.c</t>
  </si>
  <si>
    <t>Quadro stagno in materiale plastico con In&lt;250 A, installazione a parete</t>
  </si>
  <si>
    <t>Feuchtraumschrank aus Kunststoff mit In&lt;250A, Aufputzausführung</t>
  </si>
  <si>
    <t>15.06.03.03</t>
  </si>
  <si>
    <t>*Amplificatore multibanda TV terrestre digitale</t>
  </si>
  <si>
    <t>Multikanal Filterverstärker terrestrisch digital</t>
  </si>
  <si>
    <t>15.17.01.30*</t>
  </si>
  <si>
    <t>*Multiswitch in cascata con 16 uscite derivanti</t>
  </si>
  <si>
    <t>Kaskadierbarer Multiswitch mit 16 Teilnehmerausgängen</t>
  </si>
  <si>
    <t>15.17.01.26*</t>
  </si>
  <si>
    <t xml:space="preserve">*Multiswitch di testa, alimentatore switching </t>
  </si>
  <si>
    <t>Kaskadierbarer Kopfgerät-Multiswitch</t>
  </si>
  <si>
    <t>15.17.01.20*</t>
  </si>
  <si>
    <t>Astra + Eutelsat + 2 LNC e due prese</t>
  </si>
  <si>
    <t>Astra + Eutelsat + 2 LNC und 2 Anschlüsse</t>
  </si>
  <si>
    <t>15.17.01.03.e</t>
  </si>
  <si>
    <t>Antenna parabolica posiz. fissa:</t>
  </si>
  <si>
    <t>Parabolantenne fixer Ausrichtung:</t>
  </si>
  <si>
    <t>15.17.01.03</t>
  </si>
  <si>
    <t>Antenne ricez. radio e progr. TV</t>
  </si>
  <si>
    <t>Antennenanlage Empfang Rundfunk- u. Fernsehprogramme</t>
  </si>
  <si>
    <t>15.17.01.02</t>
  </si>
  <si>
    <t>Palo sostegno antenna</t>
  </si>
  <si>
    <t>Antennenmast</t>
  </si>
  <si>
    <t>15.17.01.01</t>
  </si>
  <si>
    <t>SUMME Haussprechanlage - SOMMA Impianto citofono</t>
  </si>
  <si>
    <t>Attacco citofono</t>
  </si>
  <si>
    <t>Auslass für Innensprechstelle</t>
  </si>
  <si>
    <t>15.16.02.52</t>
  </si>
  <si>
    <t>Attacco posto esterno impianto citofonico</t>
  </si>
  <si>
    <t>Auslass für Aussenstelle</t>
  </si>
  <si>
    <t>15.16.02.51</t>
  </si>
  <si>
    <t>Modulo 4 tasti aggiuntivi per pulsantiera esterna</t>
  </si>
  <si>
    <t>Modul mit 4 zusätzlichen Drucktasten für Drucktastenschalttafel außen</t>
  </si>
  <si>
    <t>15.16.02.21</t>
  </si>
  <si>
    <t>Pulsantiera esterna citofonica con placca in alluminio anodizzato fino a 4 tasti</t>
  </si>
  <si>
    <t>Drucktastenschalttafel außen mit Platte aus eloxiertem Aluminium, bis zu 4 Drucktasten</t>
  </si>
  <si>
    <t>15.16.02.11</t>
  </si>
  <si>
    <t>15.16.02.06</t>
  </si>
  <si>
    <t>15.16.02.05</t>
  </si>
  <si>
    <t>Pulsante campanello con suoneria</t>
  </si>
  <si>
    <t>Klingeltaster mit Klingel</t>
  </si>
  <si>
    <t>Pos.</t>
  </si>
  <si>
    <t>Kurztext</t>
  </si>
  <si>
    <t>desc. breve</t>
  </si>
  <si>
    <t>Einheit</t>
  </si>
  <si>
    <t>unità</t>
  </si>
  <si>
    <t>Menge</t>
  </si>
  <si>
    <t>Preis</t>
  </si>
  <si>
    <t>Betrag</t>
  </si>
  <si>
    <t>voce</t>
  </si>
  <si>
    <t>quantità</t>
  </si>
  <si>
    <t>prezzo</t>
  </si>
  <si>
    <t>importo</t>
  </si>
  <si>
    <t>DATEN FIRMA:</t>
  </si>
  <si>
    <t>DATI IMPRESA:</t>
  </si>
  <si>
    <t>Füllmaterial</t>
  </si>
  <si>
    <t>Materiale di riporto</t>
  </si>
  <si>
    <t>pauschal</t>
  </si>
  <si>
    <t>m3</t>
  </si>
  <si>
    <t>m2</t>
  </si>
  <si>
    <t>a forfait</t>
  </si>
  <si>
    <t>ARCHITEKTUR-ARCHITETTURA</t>
  </si>
  <si>
    <t>02.01</t>
  </si>
  <si>
    <t>02.02</t>
  </si>
  <si>
    <t>02.03</t>
  </si>
  <si>
    <t>02.04</t>
  </si>
  <si>
    <t>02.05</t>
  </si>
  <si>
    <t>02.07</t>
  </si>
  <si>
    <t>02.09</t>
  </si>
  <si>
    <t>02.10</t>
  </si>
  <si>
    <t>02.11</t>
  </si>
  <si>
    <t>02.12</t>
  </si>
  <si>
    <t>02.16</t>
  </si>
  <si>
    <t>02.17</t>
  </si>
  <si>
    <t>Stück</t>
  </si>
  <si>
    <t>m</t>
  </si>
  <si>
    <t>mc</t>
  </si>
  <si>
    <t>pezzi</t>
  </si>
  <si>
    <t>03.01</t>
  </si>
  <si>
    <t>03.02</t>
  </si>
  <si>
    <t>Betonstahl: gerippter Stahl B450C</t>
  </si>
  <si>
    <t>Acciaio tondo: acciaio ad aderenza migl. B450C</t>
  </si>
  <si>
    <t>kg</t>
  </si>
  <si>
    <t>03.03</t>
  </si>
  <si>
    <t>Betonstahlmatten: gerippter Stahl, B450C</t>
  </si>
  <si>
    <t>Rete elettrosaldata: acciaio ad aderenza migl., B450C</t>
  </si>
  <si>
    <t>03.04</t>
  </si>
  <si>
    <t>03.05</t>
  </si>
  <si>
    <t>cm</t>
  </si>
  <si>
    <t>03.06</t>
  </si>
  <si>
    <t>04.01</t>
  </si>
  <si>
    <t>04.02</t>
  </si>
  <si>
    <t>04.03</t>
  </si>
  <si>
    <t>Voranstrich innen</t>
  </si>
  <si>
    <t>Spalmatura di fondo interni</t>
  </si>
  <si>
    <t>04.04</t>
  </si>
  <si>
    <t>04.05</t>
  </si>
  <si>
    <t>04.06</t>
  </si>
  <si>
    <t>04.07</t>
  </si>
  <si>
    <t>04.08</t>
  </si>
  <si>
    <t>04.09</t>
  </si>
  <si>
    <t>04.10</t>
  </si>
  <si>
    <t>Hochzüge mit Wurzelschutz - Attika  und Dachaufbauten</t>
  </si>
  <si>
    <t>Rialzi con protezione integrata antiradice - attici e costruzioni sul tetto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</si>
  <si>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</si>
  <si>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</si>
  <si>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</si>
  <si>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</si>
  <si>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</si>
  <si>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</si>
  <si>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</si>
  <si>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</si>
  <si>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</si>
  <si>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Trennlage: Polyäthylen 0,22mm</t>
  </si>
  <si>
    <t>Strato separatore: polietilene 0,22mm</t>
  </si>
  <si>
    <t>04.20</t>
  </si>
  <si>
    <t>Trennlage Baupapier 0,3mm</t>
  </si>
  <si>
    <t>Strato di separazione in carta da costruzione 0,3 mm</t>
  </si>
  <si>
    <t>04.21</t>
  </si>
  <si>
    <t>Blechabdeckung Attika</t>
  </si>
  <si>
    <t>Rivestimento in lamiera cornicione del tetto</t>
  </si>
  <si>
    <t>04.22</t>
  </si>
  <si>
    <t>01</t>
  </si>
  <si>
    <t>02</t>
  </si>
  <si>
    <t>03</t>
  </si>
  <si>
    <t>Betonstahl</t>
  </si>
  <si>
    <t>04</t>
  </si>
  <si>
    <t>05</t>
  </si>
  <si>
    <t>05.01</t>
  </si>
  <si>
    <t>05.02</t>
  </si>
  <si>
    <t>05.03</t>
  </si>
  <si>
    <t>06</t>
  </si>
  <si>
    <t>06.01</t>
  </si>
  <si>
    <t>06.03</t>
  </si>
  <si>
    <t>Tragschicht Baugrubenschotter: D 40cm</t>
  </si>
  <si>
    <t>Sottofondo ghiaioso da scavo: spess. 40cm</t>
  </si>
  <si>
    <t>06.04</t>
  </si>
  <si>
    <t>06.05</t>
  </si>
  <si>
    <t>06.06</t>
  </si>
  <si>
    <t>06.07</t>
  </si>
  <si>
    <t>06.08</t>
  </si>
  <si>
    <t>Rasenflächen</t>
  </si>
  <si>
    <t>Tappeto erboso</t>
  </si>
  <si>
    <t>06.09</t>
  </si>
  <si>
    <t>06.10</t>
  </si>
  <si>
    <t>06.11</t>
  </si>
  <si>
    <t>Tritt-/Setzstufe: Porphyr</t>
  </si>
  <si>
    <t>Pedata e alzata: Porfido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</si>
  <si>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</si>
  <si>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</si>
  <si>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</si>
  <si>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</si>
  <si>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</si>
  <si>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</si>
  <si>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</si>
  <si>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</si>
  <si>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</si>
  <si>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</si>
  <si>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08</t>
  </si>
  <si>
    <t>Intonaci</t>
  </si>
  <si>
    <t>08.01</t>
  </si>
  <si>
    <t>08.02</t>
  </si>
  <si>
    <t>08.03</t>
  </si>
  <si>
    <t>08.04</t>
  </si>
  <si>
    <t>08.05</t>
  </si>
  <si>
    <t>08.06</t>
  </si>
  <si>
    <t>Intonaco civile 3 mani: rinzaffo+malta bast.+malta fina</t>
  </si>
  <si>
    <t>09</t>
  </si>
  <si>
    <t>Schlosserarbeiten</t>
  </si>
  <si>
    <t>09.01</t>
  </si>
  <si>
    <t>09.02</t>
  </si>
  <si>
    <t>09.03</t>
  </si>
  <si>
    <t>09.04</t>
  </si>
  <si>
    <t>Stahlträger und Stützen aus Walzprofilen und geschweißten Profilen: Cortainstahl</t>
  </si>
  <si>
    <t>Travi e pilastri in acciaio in profilati e in profili saldati, acciaio cortain</t>
  </si>
  <si>
    <t>09.05</t>
  </si>
  <si>
    <t>Handlauf Holz: Innentreppe</t>
  </si>
  <si>
    <t>Corrimano in legno: scala interna</t>
  </si>
  <si>
    <t>Treppen, Podeste, Geländer: Innentreppe</t>
  </si>
  <si>
    <t>Scale, pianerottoli, ringhiere: scala interna</t>
  </si>
  <si>
    <t>Treppen, Podeste, Geländer, Handläufe: Außenbereich</t>
  </si>
  <si>
    <t>Scale, pianerottoli, ringhiere, corrimano: esterno</t>
  </si>
  <si>
    <t>10</t>
  </si>
  <si>
    <t>10.01</t>
  </si>
  <si>
    <t>10.02</t>
  </si>
  <si>
    <t>10.03</t>
  </si>
  <si>
    <t>11</t>
  </si>
  <si>
    <t>Vorbemerkungen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</si>
  <si>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</si>
  <si>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</si>
  <si>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</si>
  <si>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</si>
  <si>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</si>
  <si>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</si>
  <si>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</si>
  <si>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</si>
  <si>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</si>
  <si>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</si>
  <si>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</si>
  <si>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</si>
  <si>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</si>
  <si>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</si>
  <si>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</si>
  <si>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</si>
  <si>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</si>
  <si>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Ausbilden von Schattenfugen</t>
  </si>
  <si>
    <t>Formazione di scuretti perimetrali</t>
  </si>
  <si>
    <t>11.19</t>
  </si>
  <si>
    <t>11.20</t>
  </si>
  <si>
    <t>Cassone per sistema di porte scorrevoli - a una partita</t>
  </si>
  <si>
    <t>11.21</t>
  </si>
  <si>
    <t>11.01</t>
  </si>
  <si>
    <t>12</t>
  </si>
  <si>
    <t>13</t>
  </si>
  <si>
    <t>Sockelleiste Linoleum zweiteilig</t>
  </si>
  <si>
    <t>Zoccolo in linoleum a due parti</t>
  </si>
  <si>
    <t>Sockelleiste in extrudiertem Aluminium - Sonderprofil</t>
  </si>
  <si>
    <t>battiscopa in alluminio estruso – profilo speciale</t>
  </si>
  <si>
    <t>14</t>
  </si>
  <si>
    <t>Schließanlage (pro Zylinder)</t>
  </si>
  <si>
    <t>Chiusura centralizz. (per cilindro)</t>
  </si>
  <si>
    <t>VSG 2-scheibig: Akustikverglasung</t>
  </si>
  <si>
    <t>Vetro stratificato 2 strati: vetratura acustica</t>
  </si>
  <si>
    <t>Fensterbrett aus lackierten MDF - Platten</t>
  </si>
  <si>
    <t>15</t>
  </si>
  <si>
    <t>Premesse tecniche aggiuntive</t>
  </si>
  <si>
    <t>Tetto vetrato /rotondo in alluminio con vetratura</t>
  </si>
  <si>
    <t>16</t>
  </si>
  <si>
    <t>Sonnenschutz</t>
  </si>
  <si>
    <t>Schermature solari</t>
  </si>
  <si>
    <t>16.01</t>
  </si>
  <si>
    <t>16.02</t>
  </si>
  <si>
    <t>17</t>
  </si>
  <si>
    <t>ZUSAMMENFASSUNG-ARCHITEKTUR / QUADRO RIEPOLIGATIVO ARCHITETTURA</t>
  </si>
  <si>
    <t>18</t>
  </si>
  <si>
    <t>19</t>
  </si>
  <si>
    <t>GESAMTBETRAGE DER ARBEITEN - ARCHITEKTUR / IMPORTO TOTALE DEI LAVORI - ARCHITETTURA</t>
  </si>
  <si>
    <t>GESAMTBETRAG DER SICHERHEITSMASSNAHMEN / IMPORTO COMPLESSIVO PER LA SICUREZZA</t>
  </si>
  <si>
    <t xml:space="preserve"> SICHERHEITSMASSNAHMEN - MISURE PER LA SICUREZZA</t>
  </si>
  <si>
    <t>ELEKTROANLAGE-IMPIANTO ELETTRICO</t>
  </si>
  <si>
    <t>TECHNOLOGISCHE ANLAGEN-IMPIANTI TECNOLOGICI</t>
  </si>
  <si>
    <t>ZUSAMMENFASSUNG-TECHNOLOGISCHE ANLAGEN / QUADRO RIEPOLIGATIVO IMPIANTI TECNOLOGICI</t>
  </si>
  <si>
    <t>GESAMTBETRAGE DER ARBEITEN - TECHNOLOGISCHE ANLAGEN / IMPORTO TOTALE DEI LAVORI - IMPIANTI TECNOLOGICI</t>
  </si>
  <si>
    <r>
      <t xml:space="preserve">GESAMTBETRAG DER ARBEITEN - </t>
    </r>
    <r>
      <rPr>
        <b/>
        <sz val="9"/>
        <rFont val="Arial"/>
        <family val="2"/>
      </rPr>
      <t>ARCHITEKTUR</t>
    </r>
    <r>
      <rPr>
        <sz val="9"/>
        <rFont val="Arial"/>
        <family val="2"/>
      </rPr>
      <t xml:space="preserve"> / IMPORTO TOTALE DEI LAVORI </t>
    </r>
    <r>
      <rPr>
        <b/>
        <sz val="9"/>
        <rFont val="Arial"/>
        <family val="2"/>
      </rPr>
      <t>ARCHITETTURA</t>
    </r>
  </si>
  <si>
    <r>
      <t>GESAMTBETRAG DER ARBEITEN -</t>
    </r>
    <r>
      <rPr>
        <b/>
        <sz val="9"/>
        <rFont val="Arial"/>
        <family val="2"/>
      </rPr>
      <t xml:space="preserve"> TECHNOLOGISCHE ANLAGEN</t>
    </r>
    <r>
      <rPr>
        <sz val="9"/>
        <rFont val="Arial"/>
        <family val="2"/>
      </rPr>
      <t xml:space="preserve"> / IMPORTO TOTALE DEI LAVORI -</t>
    </r>
    <r>
      <rPr>
        <b/>
        <sz val="9"/>
        <rFont val="Arial"/>
        <family val="2"/>
      </rPr>
      <t xml:space="preserve"> IMPIANTI TECNOLOGICI</t>
    </r>
  </si>
  <si>
    <r>
      <t xml:space="preserve">GESAMTBETRAGE DER ARBEITEN - </t>
    </r>
    <r>
      <rPr>
        <b/>
        <sz val="9"/>
        <rFont val="Arial"/>
        <family val="2"/>
      </rPr>
      <t>ELEKTROANLAGE</t>
    </r>
    <r>
      <rPr>
        <sz val="9"/>
        <rFont val="Arial"/>
        <family val="2"/>
      </rPr>
      <t xml:space="preserve"> / IMPORTO TOTALE DEI LAVORI </t>
    </r>
    <r>
      <rPr>
        <b/>
        <sz val="9"/>
        <rFont val="Arial"/>
        <family val="2"/>
      </rPr>
      <t>ELETTRICO</t>
    </r>
  </si>
  <si>
    <t>ZUSAMMENFASSUNG ANGEBOT - QUADRO RIEPOLIGATIVO OFFERTA</t>
  </si>
  <si>
    <t>m²</t>
  </si>
  <si>
    <t xml:space="preserve">Preis </t>
  </si>
  <si>
    <t>St</t>
  </si>
  <si>
    <t>cad</t>
  </si>
  <si>
    <t>l</t>
  </si>
  <si>
    <t>Antennenanlage</t>
  </si>
  <si>
    <t>Optischer Rauchmelder</t>
  </si>
  <si>
    <t>Rivelatore ottico di fumo</t>
  </si>
  <si>
    <t>Hauptuhr</t>
  </si>
  <si>
    <t>Orologio pilota</t>
  </si>
  <si>
    <t>15.04.01.01.a</t>
  </si>
  <si>
    <t>15.04.01.01.b</t>
  </si>
  <si>
    <t>15.04.01.01.c</t>
  </si>
  <si>
    <t>15.04.01.01.d</t>
  </si>
  <si>
    <t>15.04.03.01.c</t>
  </si>
  <si>
    <t>15.05.01.01.a</t>
  </si>
  <si>
    <t>N07V-K 1x1,5 mm2</t>
  </si>
  <si>
    <t>15.05.01.01.b</t>
  </si>
  <si>
    <t>15.05.01.01.c</t>
  </si>
  <si>
    <t>15.05.01.01.d</t>
  </si>
  <si>
    <t>15.05.03.03.a</t>
  </si>
  <si>
    <t>15.05.03.03.b</t>
  </si>
  <si>
    <t>15.05.03.03.c</t>
  </si>
  <si>
    <t>15.05.05.03.a</t>
  </si>
  <si>
    <t>15.05.05.03.b</t>
  </si>
  <si>
    <t>15.06.31.01.b</t>
  </si>
  <si>
    <t>15.06.31.01.c</t>
  </si>
  <si>
    <t>15.06.72.05.a</t>
  </si>
  <si>
    <t>15.06.81.03</t>
  </si>
  <si>
    <t>15.06.81.11</t>
  </si>
  <si>
    <t>15.06.81.12</t>
  </si>
  <si>
    <t>15.06.91.01</t>
  </si>
  <si>
    <t>15.06.91.11</t>
  </si>
  <si>
    <t>15.14.01.01</t>
  </si>
  <si>
    <t>15.14.02.01</t>
  </si>
  <si>
    <t>15.29.02.02</t>
  </si>
  <si>
    <t>Baumeisterarbeiten</t>
  </si>
  <si>
    <t>Abbrucharbeiten</t>
  </si>
  <si>
    <t>Totalabbruch Gebäude: verschiedene Konstruktionsarten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</si>
  <si>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</si>
  <si>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</si>
  <si>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</si>
  <si>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</si>
  <si>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</si>
  <si>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</si>
  <si>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</si>
  <si>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</si>
  <si>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</si>
  <si>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</si>
  <si>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</si>
  <si>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02.01.12</t>
  </si>
  <si>
    <t>02.01.13</t>
  </si>
  <si>
    <t>02.01.14</t>
  </si>
  <si>
    <t>02.01.15</t>
  </si>
  <si>
    <t>02.01.16</t>
  </si>
  <si>
    <t>02.01.17</t>
  </si>
  <si>
    <t>02.01.18</t>
  </si>
  <si>
    <t>02.01.19</t>
  </si>
  <si>
    <t>02.01.20</t>
  </si>
  <si>
    <t>02.01.21</t>
  </si>
  <si>
    <t>02.01.22</t>
  </si>
  <si>
    <t>02.01.23</t>
  </si>
  <si>
    <t>02.01.24</t>
  </si>
  <si>
    <t>02.01.25</t>
  </si>
  <si>
    <t>02.01.26</t>
  </si>
  <si>
    <t>02.01.27</t>
  </si>
  <si>
    <t>Teilabbruch Gebäude: Tragende Struktur aus Stahlbeton, Massiv- oder Hohlsteindecken, Dachkonstruktion aus Holz, Stahl oder wie Decken</t>
  </si>
  <si>
    <t>Abtragen: Trennwand aus Hohlziegel D=ca.15-18cm</t>
  </si>
  <si>
    <t>Abtragen: Trennwand aus Hohlziegel D=ca.28cm</t>
  </si>
  <si>
    <t>Händischer Abbruch und freilegen der Bewehrungseisen</t>
  </si>
  <si>
    <t>Abtragen von Dachaufbau Turnhalle</t>
  </si>
  <si>
    <t>Abtragen: Abtragen: Dachgerüst aus Holz</t>
  </si>
  <si>
    <t>Abtragen Böden bis auf Rohdecke (D 5-18cm)</t>
  </si>
  <si>
    <t>Abtragen: Plattenboden innen</t>
  </si>
  <si>
    <t>Abtragen: Plattenboden aussen</t>
  </si>
  <si>
    <t>Abtragen abgehängte Decke</t>
  </si>
  <si>
    <t>Abtragen: Wandverkleidung aus Fliesen</t>
  </si>
  <si>
    <t>Abtragen Wandverkleidung Holz</t>
  </si>
  <si>
    <t>Abtragen: Wand- und Deckenputz</t>
  </si>
  <si>
    <t>Abtragen Treppenbrüstung Metall</t>
  </si>
  <si>
    <t>Ausbauen von Fenster und Türen</t>
  </si>
  <si>
    <t>Abtragen von Sanitär- und Heizungsleitungen und sanit. Gegenständen und Heizkörpern</t>
  </si>
  <si>
    <t>Abmontage, Aufbewahrung und Montage der Einfahrtsschranken zum Schulplatz</t>
  </si>
  <si>
    <t>Abbruch Strassenschächte</t>
  </si>
  <si>
    <t>Abbruch von bituminöser Fahrbahndecke Belagstärke Stärke bis 10 cm</t>
  </si>
  <si>
    <t>Abheben von Randstein</t>
  </si>
  <si>
    <t>Säge- oder Seilsägeschnitt von Betonmauern und Stahlbetonmauern Schneiden von Wänden, normaler Schnitt</t>
  </si>
  <si>
    <t>Säge- oder Seilsägeschnitt in Beton und Stahlbeton Schneiden von Deckenplatten, Präzisionsschnitt</t>
  </si>
  <si>
    <t>Kernbohrungen in Beton und Stahlbeton D von 102 mm bis 132 mm</t>
  </si>
  <si>
    <t>Kernbohrungen in Beton und Stahlbeton D = 152 mm</t>
  </si>
  <si>
    <t>Kernbohrungen in Beton und Stahlbeton D = 72 mm</t>
  </si>
  <si>
    <t>lfm</t>
  </si>
  <si>
    <t>Abtragen von Elektroleitungen und elektischen und elektronischen Gegenständen und Anlagen</t>
  </si>
  <si>
    <t>Erdarbeiten</t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</si>
  <si>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</si>
  <si>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</si>
  <si>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</si>
  <si>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</si>
  <si>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</si>
  <si>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</si>
  <si>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</si>
  <si>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</si>
  <si>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t>02.02.09</t>
  </si>
  <si>
    <t>02.02.10</t>
  </si>
  <si>
    <t>02.02.11</t>
  </si>
  <si>
    <t>02.02.12</t>
  </si>
  <si>
    <t>02.02.13</t>
  </si>
  <si>
    <t>Oberboden abtragen maschinell</t>
  </si>
  <si>
    <t>Boden Baugrube lösen: maschinell mit Abtransport</t>
  </si>
  <si>
    <t>Boden Baugrube lösen: maschinell, Lagerung auf Baugelände</t>
  </si>
  <si>
    <t>Boden ausheben: händisch</t>
  </si>
  <si>
    <t>Boden Fundamente ausheben: inkl. Aufladen und Transport</t>
  </si>
  <si>
    <t>Unterfangungen: händisch im Gebäude</t>
  </si>
  <si>
    <t>Grabenaushub in Material jedwelcher Konsistenz seitliche Lagerung innerhalb 5,0 m, ohne Aufladen und ohne Abtransport</t>
  </si>
  <si>
    <t>Anfüllen mit Aushubmaterial: maschinell</t>
  </si>
  <si>
    <t>Verteilen des gelagerten Oberbodens</t>
  </si>
  <si>
    <t>Hinterfüllen mit Grubenschotter: maschinell</t>
  </si>
  <si>
    <t>Boden planieren</t>
  </si>
  <si>
    <t>Mutterboden</t>
  </si>
  <si>
    <t>Spezialgründungen und Baugrube</t>
  </si>
  <si>
    <t>02.03.01</t>
  </si>
  <si>
    <t>02.03.02</t>
  </si>
  <si>
    <t>02.03.03</t>
  </si>
  <si>
    <t>02.03.04</t>
  </si>
  <si>
    <t>02.03.05</t>
  </si>
  <si>
    <t>02.03.06</t>
  </si>
  <si>
    <t>Einrichten und Räumen der Baustelle für vernagelten Spritzbetonwand</t>
  </si>
  <si>
    <t>Liefern und Aufbringen einer Spritzbetonschale als Baugrubensicherung. Spritzbetonstärke: 12-15 cm</t>
  </si>
  <si>
    <t>Liefern, Bohren und Versetzen von Selbstbohrankern, inkl. Ankerplatte, Kopfmutter, Verlängerungsmuffen und dazugehöriger Bohrkrone. Last an der Streckgrenze: 280 KN</t>
  </si>
  <si>
    <t>Bewehrung aus Baustahlgitter, Lieferung und Verlegung ohne Unterschied der Type. Stahlgüte B450C</t>
  </si>
  <si>
    <t>Schalungen, Beton, Stahlbeton</t>
  </si>
  <si>
    <t>02.04.01</t>
  </si>
  <si>
    <t>02.04.02</t>
  </si>
  <si>
    <t>02.04.03</t>
  </si>
  <si>
    <t>02.04.04</t>
  </si>
  <si>
    <t>02.04.05</t>
  </si>
  <si>
    <t>02.04.06</t>
  </si>
  <si>
    <t>02.04.07</t>
  </si>
  <si>
    <t>02.04.08</t>
  </si>
  <si>
    <t>02.04.09</t>
  </si>
  <si>
    <t>02.04.10</t>
  </si>
  <si>
    <t>02.04.11</t>
  </si>
  <si>
    <t>02.04.12</t>
  </si>
  <si>
    <t>02.04.13</t>
  </si>
  <si>
    <t>02.04.14</t>
  </si>
  <si>
    <t>02.04.15</t>
  </si>
  <si>
    <t>02.04.16</t>
  </si>
  <si>
    <t>02.04.17</t>
  </si>
  <si>
    <t>02.04.18</t>
  </si>
  <si>
    <t>02.04.19</t>
  </si>
  <si>
    <t>02.04.20</t>
  </si>
  <si>
    <t>02.04.21</t>
  </si>
  <si>
    <t>02.04.22</t>
  </si>
  <si>
    <t>02.04.23</t>
  </si>
  <si>
    <t>Seitliche Abschalung für Gründungsplatten: für Oberflächenstruktur S1</t>
  </si>
  <si>
    <t>Seitliche Abschalung für Streifenfundamente für Oberflächenstruktur S1</t>
  </si>
  <si>
    <t>Schalungen für Treppenplatten: für Oberflächenstruktur S1</t>
  </si>
  <si>
    <t>Schalung für die Untermauerung von Fundamenten für Oberflächenstruktur S1</t>
  </si>
  <si>
    <t>Schalung für geradlinige Mauern und Wände: für Oberflächenstruktur S1</t>
  </si>
  <si>
    <t>Aufpreis für einfach gekrümmte Schalung: R = 10,00 - 0,60 m</t>
  </si>
  <si>
    <t>Aufpreis für Flächen kleiner als 2,00 m2</t>
  </si>
  <si>
    <t>Aufpreis Schalungen Sichtbeton S4</t>
  </si>
  <si>
    <t>Schalung für Platten und Kragplatten: für Oberflächenstruktur S2</t>
  </si>
  <si>
    <t>Schalung für Treppenplatten, Podeste, Stufen für Oberflächenstruktur S2</t>
  </si>
  <si>
    <t>Schalung für geradlinige Träger: für Oberflächenstruktur S2</t>
  </si>
  <si>
    <t>Schalung für Stützen mit Polygonalquerschnitt, bis zu 4 Kanten für Oberflächenstruktur S2</t>
  </si>
  <si>
    <t>Stützmaßnahmen für Platten, Kragplatten und Treppen, H &gt; 3,0 m H über 3,0 bis 6,0 m</t>
  </si>
  <si>
    <t>Stützmaßnahmen für Träger, H &gt; 3,0 m H über 3,0 bis 6,0 m</t>
  </si>
  <si>
    <t>Unterbeton, Ausgleichsbeton und Füllbeton Festigkeitsklasse C 20/25</t>
  </si>
  <si>
    <t>Beton für Untermauerungen Festigkeitsklasse C 25/30</t>
  </si>
  <si>
    <t>Beton C 25/30 Fundamente</t>
  </si>
  <si>
    <t>Beton C 32/40  für Decken, Treppen und Stützen</t>
  </si>
  <si>
    <t>Aufpreis für verlorene Schalung für Oberflächenstruktur S1</t>
  </si>
  <si>
    <t>WU-Beton inkl. Spezialteile</t>
  </si>
  <si>
    <t>Einseitige Schalung für geradlinige Mauern und Wände: für Oberflächenstruktur S3</t>
  </si>
  <si>
    <t>Kanalschacht Beton 100x120cm: Tiefe 150cm</t>
  </si>
  <si>
    <t>Kanalschacht Beton 100x120cm: Tiefe 150 - 200cm</t>
  </si>
  <si>
    <t>02.05.01</t>
  </si>
  <si>
    <t>02.05.02</t>
  </si>
  <si>
    <t>02.05.03</t>
  </si>
  <si>
    <t>02.05.04</t>
  </si>
  <si>
    <t>Eingeklebte Bewehrung in Stahlbeton</t>
  </si>
  <si>
    <t>Liefern und Verlegen von Dübelleiste als Durchstanzbewehrung</t>
  </si>
  <si>
    <t>Mauerwerk aus künstlichen Steinen</t>
  </si>
  <si>
    <t>02.07.01</t>
  </si>
  <si>
    <t>02.07.02</t>
  </si>
  <si>
    <t>02.07.03</t>
  </si>
  <si>
    <t>02.07.04</t>
  </si>
  <si>
    <t>Mauerwerk Doppel-UNI Hochlochziegel: mit MG M2,5</t>
  </si>
  <si>
    <t>Trennwand Lochziegel D 12cm: mit hydr. Kalkmörtel</t>
  </si>
  <si>
    <t>Trennwand Doppel-UNI D 12 cm: mit hydr. Kalkmörtel</t>
  </si>
  <si>
    <t>Baumeisterarbeiten für Einbau von Unterzügen im Bestand</t>
  </si>
  <si>
    <t>Putzarbeiten</t>
  </si>
  <si>
    <t>02.09.01</t>
  </si>
  <si>
    <t>02.09.02</t>
  </si>
  <si>
    <t>02.09.03</t>
  </si>
  <si>
    <t>02.09.04</t>
  </si>
  <si>
    <t>02.09.05</t>
  </si>
  <si>
    <t>02.09.06</t>
  </si>
  <si>
    <t>02.09.07</t>
  </si>
  <si>
    <t>02.09.08</t>
  </si>
  <si>
    <t>Ausgleichsputz: Füllen Natursteinmauerwerk - Schule</t>
  </si>
  <si>
    <t>Wärmedämmsystem für Außen: 20- 27 cm - Schule</t>
  </si>
  <si>
    <t>Wärmedämmsystem Sockel für Außen: 20- 27 cm - Schule</t>
  </si>
  <si>
    <t>Wärmedämmsystem für Außen: 17 cm - Turnhalle</t>
  </si>
  <si>
    <t>Wärmedämmsystem Sockel für  Außen: 15 cm - Turnhalle</t>
  </si>
  <si>
    <t>Fassadenprofilplatte Fensterbank  (Plattendicke 35 mm)</t>
  </si>
  <si>
    <t>Innenputz 3 Lagen mit Vorbereitung der bestehenden Wand- und Deckenflächen</t>
  </si>
  <si>
    <t>Grobputz 2 Lagen: Spritz+Kalkzementmörtel - Putz unter Verfliesungen</t>
  </si>
  <si>
    <t>Packlagen und Estricharbeiten</t>
  </si>
  <si>
    <t>02.10.01</t>
  </si>
  <si>
    <t>02.10.02</t>
  </si>
  <si>
    <t>02.10.03</t>
  </si>
  <si>
    <t>02.10.04</t>
  </si>
  <si>
    <t>Schotterunterbau: D 25cm</t>
  </si>
  <si>
    <t>Ausgleichestrich, D bis 9,5cm: Leichtbeton Perlite</t>
  </si>
  <si>
    <t>Ausgleichestrich, D bis 8,5cm: Leichtbeton Perlite</t>
  </si>
  <si>
    <t>Heizestrich, 7cm</t>
  </si>
  <si>
    <t>Abdichtungsarbeiten, Gründach</t>
  </si>
  <si>
    <t>02.11.01</t>
  </si>
  <si>
    <t>02.11.02</t>
  </si>
  <si>
    <t>02.11.03</t>
  </si>
  <si>
    <t>02.11.04</t>
  </si>
  <si>
    <t>02.11.05</t>
  </si>
  <si>
    <t>02.11.06</t>
  </si>
  <si>
    <t>02.11.07</t>
  </si>
  <si>
    <t>02.11.08</t>
  </si>
  <si>
    <t>02.11.09</t>
  </si>
  <si>
    <t>02.11.10</t>
  </si>
  <si>
    <t>02.11.11</t>
  </si>
  <si>
    <t>02.11.12</t>
  </si>
  <si>
    <t>02.11.13</t>
  </si>
  <si>
    <t>02.11.14</t>
  </si>
  <si>
    <t>02.11.15</t>
  </si>
  <si>
    <t>02.11.16</t>
  </si>
  <si>
    <t>02.11.17</t>
  </si>
  <si>
    <t>02.11.18</t>
  </si>
  <si>
    <t>02.11.19</t>
  </si>
  <si>
    <t>02.11.20</t>
  </si>
  <si>
    <t>02.11.21</t>
  </si>
  <si>
    <t>02.11.22</t>
  </si>
  <si>
    <t>02.11.23</t>
  </si>
  <si>
    <t>02.11.24</t>
  </si>
  <si>
    <t>02.11.25</t>
  </si>
  <si>
    <t>Wandabdichtung: 2 Kaltaufstr. Bitum.emuls. 2000g/m2</t>
  </si>
  <si>
    <t>Bodenabdichtung Bitumen-Schweißbahn: Bitumen-Schweißbahn 4 mm</t>
  </si>
  <si>
    <t>Waager. Abdich.: Bitumenbahn 1500g/m2, einlagig</t>
  </si>
  <si>
    <t>Fugenband Waterstop: Bewegungsfugen auß. B 240mm</t>
  </si>
  <si>
    <t>Hitzeschild auf Holzuntergrund- Brettstapeldecke</t>
  </si>
  <si>
    <t>Dampfsperre und Notabdichtung</t>
  </si>
  <si>
    <t>Dachabdichtung 2 lagig, wurzelfest</t>
  </si>
  <si>
    <t>Trennvlies für Umkehrdach</t>
  </si>
  <si>
    <t>Bekiesung für Umkehrdach</t>
  </si>
  <si>
    <t>Entwässerung - Gully</t>
  </si>
  <si>
    <t>Entwässerung - Aufstockeinheit</t>
  </si>
  <si>
    <t>Entwässerung Dachspeier</t>
  </si>
  <si>
    <t>Entwässerung Notüberlauf</t>
  </si>
  <si>
    <t>Einbindungen mit Flüssigkunststoff - kleine Grösse</t>
  </si>
  <si>
    <t>Einbindungen mit Flüssigkunststoff - mittlere Grösse</t>
  </si>
  <si>
    <t>Einbindungen mit Flüssigkunststoff - grosse Grösse</t>
  </si>
  <si>
    <t>Abschottungen</t>
  </si>
  <si>
    <t>Extensive Dachbegrünung komplett  - Baukörper Schule</t>
  </si>
  <si>
    <t>Extensive Dachbegrünung komplett  - Baukörper Turnhalle</t>
  </si>
  <si>
    <t>F 50: Wärmeisolierte Dachbodentreppe für Flachdachausstieg</t>
  </si>
  <si>
    <t>Fertigteil- Betonplatten auf Stelzlagern</t>
  </si>
  <si>
    <t>Dämmarbeiten</t>
  </si>
  <si>
    <t>02.12.01</t>
  </si>
  <si>
    <t>02.12.02</t>
  </si>
  <si>
    <t>02.12.03</t>
  </si>
  <si>
    <t>02.12.04</t>
  </si>
  <si>
    <t>02.12.05</t>
  </si>
  <si>
    <t>02.12.06</t>
  </si>
  <si>
    <t>02.12.07</t>
  </si>
  <si>
    <t>02.12.08</t>
  </si>
  <si>
    <t>02.12.09</t>
  </si>
  <si>
    <t>02.12.10</t>
  </si>
  <si>
    <t>02.12.11</t>
  </si>
  <si>
    <t>02.12.12</t>
  </si>
  <si>
    <t>02.12.13</t>
  </si>
  <si>
    <t>02.12.14</t>
  </si>
  <si>
    <t>02.12.15</t>
  </si>
  <si>
    <t>Perimeterdämmung im Erdreich Plattendicke:  12cm - Schule</t>
  </si>
  <si>
    <t>Perimeterdämmung im Erdreich Plattendicke:  12-15 cm - Turnhalle</t>
  </si>
  <si>
    <t>Wärmedämmschicht Schaumglas 10cm: Boden</t>
  </si>
  <si>
    <t>Deckendämmung EPS-Partikelschaum : Kriechkeller</t>
  </si>
  <si>
    <t>Innendämmung Schaumglas (Foamglas) D=4cm</t>
  </si>
  <si>
    <t>Ausgleichsdämmung: D= 2-4 cm,  Steinwolle hoch verdichtet, Dach</t>
  </si>
  <si>
    <t>Ausgleichsdämmung: D= 6 cm,  Steinwolle hoch verdichtet, Dach</t>
  </si>
  <si>
    <t>Gefälledämmung: D=20-30 cm stark, verdichtete Steinwolle, Dach</t>
  </si>
  <si>
    <t>Hochzüge Flachdachdämmung: Steinwolle, hochverdichtet: D= 10cm</t>
  </si>
  <si>
    <t>Dämmung Umkehrdach XPS: Dämmplatte XPS, D 10,0 cm</t>
  </si>
  <si>
    <t>Wärmedämmschicht Bodenbereich: XPS begehbar D=12cm</t>
  </si>
  <si>
    <t>Wärmedämmschicht Bodenbereich: XPS begehbar D=4cm</t>
  </si>
  <si>
    <t>Mineralwoll-Trittschalldämmung, 20 mm, an Böden</t>
  </si>
  <si>
    <t>Wärmedämmplatten aus extrudiertem Polystyrol XPS: Dämmplatte XPS, D 10,0 cm</t>
  </si>
  <si>
    <t>Dränarbeiten, Abfluss- und Abwasser-
leitungen, Straßendecken</t>
  </si>
  <si>
    <t>02.16.01</t>
  </si>
  <si>
    <t>02.16.02</t>
  </si>
  <si>
    <t>02.16.03</t>
  </si>
  <si>
    <t>02.16.04</t>
  </si>
  <si>
    <t>02.16.05</t>
  </si>
  <si>
    <t>02.16.06</t>
  </si>
  <si>
    <t>02.16.07</t>
  </si>
  <si>
    <t>02.16.08</t>
  </si>
  <si>
    <t>02.16.09</t>
  </si>
  <si>
    <t>02.16.10</t>
  </si>
  <si>
    <t>02.16.11</t>
  </si>
  <si>
    <t>02.16.12</t>
  </si>
  <si>
    <t>02.16.13</t>
  </si>
  <si>
    <t>02.16.14</t>
  </si>
  <si>
    <t>02.16.15</t>
  </si>
  <si>
    <t>02.16.16</t>
  </si>
  <si>
    <t>02.16.17</t>
  </si>
  <si>
    <t>02.16.18</t>
  </si>
  <si>
    <t>02.16.19</t>
  </si>
  <si>
    <t>02.16.20</t>
  </si>
  <si>
    <t>02.16.21</t>
  </si>
  <si>
    <t>02.16.22</t>
  </si>
  <si>
    <t>02.16.23</t>
  </si>
  <si>
    <t>02.16.24</t>
  </si>
  <si>
    <t>02.16.25</t>
  </si>
  <si>
    <t>02.16.26</t>
  </si>
  <si>
    <t>02.16.27</t>
  </si>
  <si>
    <t>02.16.28</t>
  </si>
  <si>
    <t>02.16.29</t>
  </si>
  <si>
    <t>02.16.30</t>
  </si>
  <si>
    <t>02.16.31</t>
  </si>
  <si>
    <t>02.16.32</t>
  </si>
  <si>
    <t>Dränleitung HDPE: DN 125mm</t>
  </si>
  <si>
    <t>Sickerschacht Regenwasser: ø 1500mm</t>
  </si>
  <si>
    <t>Kreisrunde Schachtabdeckung Sphäroguss D400: Durchmesser 600mm, ca. 58kg</t>
  </si>
  <si>
    <t>Unbewehrte Betonschächte, rechteckig 30x30</t>
  </si>
  <si>
    <t>Gitterrost Gußeisen: 300x300mm, 15-20kg</t>
  </si>
  <si>
    <t>Elektro - Unbewehrte Betonschächte, rechteckig 40x40</t>
  </si>
  <si>
    <t>Elektro - Unbewehrte Betonschächte, rechteckig 60x60cm</t>
  </si>
  <si>
    <t>Elektro - Unbewehrte Betonschächte, rechteckig 80x80cm</t>
  </si>
  <si>
    <t>Rechteckige Schachtabdeckung Sphäroguss B125: 400x400 mm, ca.15kg</t>
  </si>
  <si>
    <t>Rechteckige Schachtabdeckung Sphäroguss B125: 600x600 mm, ca. 33kg</t>
  </si>
  <si>
    <t>Rechteckige Schachtabdeckung Sphäroguss C250: 800x800 mm, ca. 77kg</t>
  </si>
  <si>
    <t>Entwässerungsrinne: Schlitzrost Guß, 10(B)cm</t>
  </si>
  <si>
    <t>Entwässerungsrinne: Schlitzrost Guß, 20(B)cm</t>
  </si>
  <si>
    <t>Pflaster - Pflasterdecke Porphyr: Stückgrößen: 10/12cm</t>
  </si>
  <si>
    <t>Bodenbelag: Porphyr inklusive Unterbau</t>
  </si>
  <si>
    <t>Bodenbelag Porphyr, Sonderplatten</t>
  </si>
  <si>
    <t>Verblendschalenmauerwerk: ortsgeb. Naturst.</t>
  </si>
  <si>
    <t>Holzrost für Terrasse</t>
  </si>
  <si>
    <t>Plattenbelag aus Gittersteinen</t>
  </si>
  <si>
    <t>Schutzschicht aus Porphyrsplitt 10-14mm</t>
  </si>
  <si>
    <t>Dränschicht: Filtervlies D 0,7mm</t>
  </si>
  <si>
    <t>Bituminöses Mischgut für herkömmliche Verschleißschichten: Schichtstärke, eingebaut: 3 cm</t>
  </si>
  <si>
    <t>Bituminöses Mischgut für herkömmliche Binderschichten: je m2 und cm Schichtstärke, eingebaut</t>
  </si>
  <si>
    <t>Randstein Porphyr: gefräste Stirnfl. 15x25(H)</t>
  </si>
  <si>
    <t>Schneiden von bituminösen Belägen Belagstärke bis 10,0 cm</t>
  </si>
  <si>
    <t>Deckschicht für Wege und Spielflächen</t>
  </si>
  <si>
    <t>Kanalschacht Beton 100x120cm: Tiefe 200 - 250cm</t>
  </si>
  <si>
    <t>Reparatur Umfassungsmauer und Holzzaun</t>
  </si>
  <si>
    <t>Gärtnerarbeiten</t>
  </si>
  <si>
    <t>02.17.01</t>
  </si>
  <si>
    <t>02.17.02</t>
  </si>
  <si>
    <t>02.17.03</t>
  </si>
  <si>
    <t>02.17.04</t>
  </si>
  <si>
    <t>02.17.05</t>
  </si>
  <si>
    <t>02.17.06</t>
  </si>
  <si>
    <t>Gartenerde: Einbau händisch</t>
  </si>
  <si>
    <t>Gartenerde: Einbau maschinell</t>
  </si>
  <si>
    <t>Anpflanzen von Pflanzen: auf den Grundpreis</t>
  </si>
  <si>
    <t>Pflanzen: Robinia pseusoacacia</t>
  </si>
  <si>
    <t>Pflanzen: Kirschbaum</t>
  </si>
  <si>
    <t>03.07</t>
  </si>
  <si>
    <t>03.08</t>
  </si>
  <si>
    <t>03.09</t>
  </si>
  <si>
    <t>03.10</t>
  </si>
  <si>
    <t>03.11</t>
  </si>
  <si>
    <t>03.12</t>
  </si>
  <si>
    <t>03.13</t>
  </si>
  <si>
    <t>Verstärkung der Träger der Turnhalle</t>
  </si>
  <si>
    <t>Sandstrahlen von Metalloberflächen</t>
  </si>
  <si>
    <t>Stahlträger und Stützen aus Walzprofilen und geschweißten Profilen, S235 (FE430C)</t>
  </si>
  <si>
    <t>Stahlträger und Stützen aus Walzprofilen und geschweißten Profilen, S235 (FE430C) - Feuerverzinkt</t>
  </si>
  <si>
    <t>Stahlträger und Stützen aus Walzprofilen und geschweißten Profilen, S235 (FE430C) - Feuerverzinkt und pulverbeschichtet</t>
  </si>
  <si>
    <t>Gitterrost Lichtschachtabdeckung Cortainstahl:  (196 kg/m2)</t>
  </si>
  <si>
    <t>Verkleidungen Abluftkanäle klein - feuerverzinkt und pulverbeschichtet</t>
  </si>
  <si>
    <t>Verkleidungen Abluftkanäle mittel - feuerverzinkt und pulverbeschichtet</t>
  </si>
  <si>
    <t>Verkleidungen Abluftkanäle gross - feuerverzinkt und pulverbeschichtet</t>
  </si>
  <si>
    <t>Maler- und Trockenbauarbeiten</t>
  </si>
  <si>
    <t>Keramische Fliesen- und Plattenarbeiten</t>
  </si>
  <si>
    <t>Bodenbelag- und Parkettarbeiten</t>
  </si>
  <si>
    <t>04.23</t>
  </si>
  <si>
    <t>04.24</t>
  </si>
  <si>
    <t>04.25</t>
  </si>
  <si>
    <t>04.27</t>
  </si>
  <si>
    <t>04.28</t>
  </si>
  <si>
    <t>04.29</t>
  </si>
  <si>
    <t>Anstrich abgehängte Gipskartondecke (innen) mit Innensilikatfarbe</t>
  </si>
  <si>
    <t>Innensilikatfarbe, Nassabriebklasse 2</t>
  </si>
  <si>
    <t>Aufpreis Mittelton</t>
  </si>
  <si>
    <t>Aufpreis Vollton</t>
  </si>
  <si>
    <t>Transparenter Sockelschutzanstrich</t>
  </si>
  <si>
    <t>Retusche Sichtbetonflächen</t>
  </si>
  <si>
    <t>Akustikputzsystem:  63mm Gesamtaufbau</t>
  </si>
  <si>
    <t>Brandschutzanstrich R60</t>
  </si>
  <si>
    <t>Schiebetürsystemkasten Einflügeltür</t>
  </si>
  <si>
    <t>Wand Typ A - Trennwand, 225mm</t>
  </si>
  <si>
    <t>Wand Typ B - Trennwand, 162,5mm</t>
  </si>
  <si>
    <t>Wand Typ C - Trennwand, 125mm, zweiseitig imprägniert</t>
  </si>
  <si>
    <t>Wand Typ D - Trennwand, 100mm, zweiseitig imprägniert</t>
  </si>
  <si>
    <t>Wand Typ E  - Trennwand, 150mm, einseitig imprägniert</t>
  </si>
  <si>
    <t>Wand Typ F - Vorsatzschale WC, 150mm, einseitig imprägniert</t>
  </si>
  <si>
    <t>Wand Typ G - Vorsatzschale Waschbecken, 100mm, einseitig imprägniert</t>
  </si>
  <si>
    <t>Wand Typ H - Vorsatzschale Brandschutz REI 60/ REI 120</t>
  </si>
  <si>
    <t>Ausbildung von Wandschränken in Gipsfaserverkleidungen</t>
  </si>
  <si>
    <t>Unterdecke Gipskartonpl.: D 12,5mm</t>
  </si>
  <si>
    <t>Unterdecke Gipskartonpl.: D 12,5mm, wasserabweisend</t>
  </si>
  <si>
    <t>Unterdecke Gipskarton REI 120</t>
  </si>
  <si>
    <t>Unterdecke Gipskartondecke REI 60</t>
  </si>
  <si>
    <t>Brandschutzverkleidung für Stahlträger: REI120</t>
  </si>
  <si>
    <t>Revisionsklappen bis zu 2,0 m2 in Wand und Decke</t>
  </si>
  <si>
    <t>Unterdecke als Akustikdecke</t>
  </si>
  <si>
    <t>Parkplatzmarkierung</t>
  </si>
  <si>
    <t>Behindertensymbol</t>
  </si>
  <si>
    <t>Bodenbelag Fliesen inklusive Sockelausbildung: 20x20 cm uni.</t>
  </si>
  <si>
    <t>Wandbekleidung Fliesen:  glasierte Einbrand-Fliesen: 20x20 uni.</t>
  </si>
  <si>
    <t>Sockelleiste Fliesen</t>
  </si>
  <si>
    <t>06.02</t>
  </si>
  <si>
    <t>Linoleum: Marmoleum Stärke 3,2 mm</t>
  </si>
  <si>
    <t>Hochkant - Parkettlamellen d = 22 mm: Eiche</t>
  </si>
  <si>
    <t>Installationsdoppelböden: H 100-200mm (B9)</t>
  </si>
  <si>
    <t>Turnhallensportboden System</t>
  </si>
  <si>
    <t>Fußmatte Kokos: D 3cm</t>
  </si>
  <si>
    <t>Wandanschlussprofil Edelstahl 10/10 bis 30/30mm</t>
  </si>
  <si>
    <t>Versiegelung: 3x mit wasserverdünnbarem Siegel</t>
  </si>
  <si>
    <t>Übergangsprofil: mit verdecktlieg. Schrauben</t>
  </si>
  <si>
    <t>Fußleiste massiv 15x50 Eiche</t>
  </si>
  <si>
    <t>Zimmermannsarbeiten</t>
  </si>
  <si>
    <t>07.10</t>
  </si>
  <si>
    <t>07.11</t>
  </si>
  <si>
    <t>07.12</t>
  </si>
  <si>
    <t>07.13</t>
  </si>
  <si>
    <t>Massivholzelement tragend Aussenwand D=20cm</t>
  </si>
  <si>
    <t>Wandaufbau und Fassade</t>
  </si>
  <si>
    <t>Holzlattung vor Fenster</t>
  </si>
  <si>
    <t>Innenwand in Massivholz, zweischalig – 280mm – leim-und metallfrei</t>
  </si>
  <si>
    <t>Innenwand in Massivholz 140mm leim-und metallfrei</t>
  </si>
  <si>
    <t>Aufpreis für Sichtqualität</t>
  </si>
  <si>
    <t>Brettstapeldecke: Stärke: 200 mm</t>
  </si>
  <si>
    <t>Brettstapeldecke: Stärke: 240 mm</t>
  </si>
  <si>
    <t>Brettstapeldecke: Stärke: 260 mm</t>
  </si>
  <si>
    <t>Brettstapeldecke: Stärke: 80 mm</t>
  </si>
  <si>
    <t>Dachgerüst Brettschichtholz gerade: Güteklasse GL 28 H</t>
  </si>
  <si>
    <t>Feuerverz. Verbindungsmittel</t>
  </si>
  <si>
    <t>Holzkonstruktion Gaslager</t>
  </si>
  <si>
    <t>Spenglerarbeiten</t>
  </si>
  <si>
    <t>08.07</t>
  </si>
  <si>
    <t>08.08</t>
  </si>
  <si>
    <t>08.09</t>
  </si>
  <si>
    <t>08.10</t>
  </si>
  <si>
    <t>08.11</t>
  </si>
  <si>
    <t>08.12</t>
  </si>
  <si>
    <t>Blechabdeckung Attika Umkehrdach</t>
  </si>
  <si>
    <t>Blechabdeckung Natursteinmauerwerk</t>
  </si>
  <si>
    <t>Blechabdeckung Anschluss Turnhalle Umkleiden</t>
  </si>
  <si>
    <t>Blechabdeckung Anschluss Turnhalle Geräteraum</t>
  </si>
  <si>
    <t>Blechabdeckung bestehendes Treppenhaus</t>
  </si>
  <si>
    <t>Fensterbankabdeckung Stahlblech verzinkt und beschichtet</t>
  </si>
  <si>
    <t>Antennenmasteinfassung verzinkt, beschichtet Stahl: ø 10</t>
  </si>
  <si>
    <t>Dachrandabschluß Stahlblech verzinkt und beschichtet: 35cm</t>
  </si>
  <si>
    <t>Dachrandabschluß Stahlblech verzinkt und beschichtet: 12- 20cm</t>
  </si>
  <si>
    <t>Tischlerarbeiten, Glaserarbeiten</t>
  </si>
  <si>
    <t>09.01.01</t>
  </si>
  <si>
    <t>09.01.02</t>
  </si>
  <si>
    <t>09.01.03</t>
  </si>
  <si>
    <t>09.01.04</t>
  </si>
  <si>
    <t>09.01.05</t>
  </si>
  <si>
    <t>09.01.06</t>
  </si>
  <si>
    <t>09.01.07</t>
  </si>
  <si>
    <t>09.01.08</t>
  </si>
  <si>
    <t>09.01.09</t>
  </si>
  <si>
    <t>09.01.10</t>
  </si>
  <si>
    <t>09.01.11</t>
  </si>
  <si>
    <t>09.01.12</t>
  </si>
  <si>
    <t>09.01.13</t>
  </si>
  <si>
    <t>09.01.14</t>
  </si>
  <si>
    <t>09.01.15</t>
  </si>
  <si>
    <t>09.01.19</t>
  </si>
  <si>
    <t>09.01.20</t>
  </si>
  <si>
    <t>09.01.21</t>
  </si>
  <si>
    <t>Innentüren</t>
  </si>
  <si>
    <t>T01 : Eingangstür Klassen Doppelfalz mit Pfostenstock</t>
  </si>
  <si>
    <t>T02 : Eingangstür Klassen Doppelfalz mit Pfostenstock</t>
  </si>
  <si>
    <t>T03: Holz-Kunststoff-Innentür mit Stahlzarge</t>
  </si>
  <si>
    <t>T04: Schiebetürsystemkasten  Einflügeltür</t>
  </si>
  <si>
    <t>T05: Schiebetürsystemkasten  Einflügeltür</t>
  </si>
  <si>
    <t>T06: Verglaste Holzrahmenkonstruktion</t>
  </si>
  <si>
    <t>T07: Innentür mit Futter oder Pfostenstock und Verkleidung, Edelfurnier</t>
  </si>
  <si>
    <t>T 08: Verglaste Holzrahmenkonstruktion</t>
  </si>
  <si>
    <t>T 12: Verglaste Holzrahmenkonstruktion mit seitlichen Fixteilen</t>
  </si>
  <si>
    <t>T16: Geräteraumtüre zweiflügelig</t>
  </si>
  <si>
    <t>T 17: 3-teiliger Brandschutzabschluß in Holz, REI 60'</t>
  </si>
  <si>
    <t>T 19: Feuerschutztür mit Futter und Verkleidung: REI 60' flächenbündig</t>
  </si>
  <si>
    <t>T 20: Feuerschutztür mit Futter und Verkleidung: REI 120' - flächenbündig</t>
  </si>
  <si>
    <t>T 22: Feuerschutztür mit Futter und Verkleidung: REI 60' - flächenbündig</t>
  </si>
  <si>
    <t>T 23: Feuerschutztür mit Futter und Verkleidung: REI 120'- flächenbündig</t>
  </si>
  <si>
    <t>Brandschutzfixverglasung in Holz, REI 60'- flächenbündig</t>
  </si>
  <si>
    <t>Trennwandsystem / Paneelwände / Seitenteile</t>
  </si>
  <si>
    <t>Trennwandsystem / Paneelwände / Türfronten</t>
  </si>
  <si>
    <t>Verkleidungen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</si>
  <si>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</si>
  <si>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</si>
  <si>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</si>
  <si>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</si>
  <si>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</si>
  <si>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</si>
  <si>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</si>
  <si>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</si>
  <si>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</si>
  <si>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</si>
  <si>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</si>
  <si>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</si>
  <si>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</si>
  <si>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</si>
  <si>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</si>
  <si>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Abgehängte Decke mit Kiefer astlos furnierten Sperrholz-Lochplatten</t>
  </si>
  <si>
    <t>Holzverkleidung in Kiefernholz astlos, Gesamtstarke 59mm</t>
  </si>
  <si>
    <t>Holzverkleidung in Kiefernholz astlos, Gesamtstarke 140mm</t>
  </si>
  <si>
    <t>Wandverkleidung Akustiksystem</t>
  </si>
  <si>
    <t>Aufpreis für offenbare Türchen</t>
  </si>
  <si>
    <t>Ausbildung von Wandschränken in Holzverkleidungen</t>
  </si>
  <si>
    <t>Leibungsverkleidung und Fensterbrett: Leibungstiefe:  47 cm</t>
  </si>
  <si>
    <t>Leibungsverkleidung und Fensterbrett: Leibungstiefe:  33 cm</t>
  </si>
  <si>
    <t>Leibungsverkleidung und Fensterbrett: Leibungstiefe:  20 cm</t>
  </si>
  <si>
    <t>Leibungsverkleidung und Fensterbrett: Leibungstiefe:  10 cm</t>
  </si>
  <si>
    <t>Fensterbrett:  Lärche</t>
  </si>
  <si>
    <t>Mobiles Podest - Aula Magna</t>
  </si>
  <si>
    <t>Abgehängte Decke mit Weisstanne furnierten Sperrholz-Lochplatten</t>
  </si>
  <si>
    <t>Verglasungen</t>
  </si>
  <si>
    <t>09.03.01</t>
  </si>
  <si>
    <t>09.03.02</t>
  </si>
  <si>
    <t>09.03.03</t>
  </si>
  <si>
    <t>09.03.04</t>
  </si>
  <si>
    <t>T10 Pfosten- Riegel - Holz  Raumtrennung innen - 9 teilig mit integrierter Tür</t>
  </si>
  <si>
    <t>T11 Pfosten- Riegel - Holz  Raumtrennung innen</t>
  </si>
  <si>
    <t>Holz- Glas Trennwand</t>
  </si>
  <si>
    <t>Fassaden, Fenster</t>
  </si>
  <si>
    <t>09.04.01</t>
  </si>
  <si>
    <t>09.04.02</t>
  </si>
  <si>
    <t>09.04.03</t>
  </si>
  <si>
    <t>09.04.04</t>
  </si>
  <si>
    <t>09.04.05</t>
  </si>
  <si>
    <t>09.04.06</t>
  </si>
  <si>
    <t>09.04.07</t>
  </si>
  <si>
    <t>09.04.08</t>
  </si>
  <si>
    <t>09.04.09</t>
  </si>
  <si>
    <t>09.04.10</t>
  </si>
  <si>
    <t>09.04.11</t>
  </si>
  <si>
    <t>09.04.12</t>
  </si>
  <si>
    <t>09.04.13</t>
  </si>
  <si>
    <t>09.04.14</t>
  </si>
  <si>
    <t>09.04.15</t>
  </si>
  <si>
    <t>09.04.16</t>
  </si>
  <si>
    <t>09.04.17</t>
  </si>
  <si>
    <t>09.04.18</t>
  </si>
  <si>
    <t>09.04.19</t>
  </si>
  <si>
    <t>09.04.20</t>
  </si>
  <si>
    <t>09.04.21</t>
  </si>
  <si>
    <t>09.04.22</t>
  </si>
  <si>
    <t>09.04.23</t>
  </si>
  <si>
    <t>09.04.24</t>
  </si>
  <si>
    <t>09.04.25</t>
  </si>
  <si>
    <t>09.04.26</t>
  </si>
  <si>
    <t>09.04.27</t>
  </si>
  <si>
    <t>09.04.28</t>
  </si>
  <si>
    <t>09.04.29</t>
  </si>
  <si>
    <t>09.04.30</t>
  </si>
  <si>
    <t>09.04.31</t>
  </si>
  <si>
    <t>09.04.32</t>
  </si>
  <si>
    <t>09.04.33</t>
  </si>
  <si>
    <t>09.04.34</t>
  </si>
  <si>
    <t>09.04.35</t>
  </si>
  <si>
    <t>TYP A Fenster und Fenstertüren  - Holz - Aluminium</t>
  </si>
  <si>
    <t>TYP B Verglasungen mit verdecktliegenden Rahmen</t>
  </si>
  <si>
    <t>Fenster F 16 - TYP A</t>
  </si>
  <si>
    <t>Fenster F 17 - TYP A</t>
  </si>
  <si>
    <t>Fenster F 18 - TYP A- Abmessungen ( b x h) 4,0m ; 2,44-2,04m- Festglas: 2,20 x 2,04m  - 0,8 x 0,49m- Flügel: 1 x 2,44m - 0,8 x 1,55m</t>
  </si>
  <si>
    <t>Fenster F 19 - TYP A</t>
  </si>
  <si>
    <t>Fenster F 20 - TYP A</t>
  </si>
  <si>
    <t>Fenster F 21 - TYP A</t>
  </si>
  <si>
    <t>Fenster F 22 - TYP A</t>
  </si>
  <si>
    <t>Fenster F 23 - TYP A</t>
  </si>
  <si>
    <t>Fenster F 24 - TYP B</t>
  </si>
  <si>
    <t>Fenster F 25 - TYP A</t>
  </si>
  <si>
    <t>Fenster F 26 - TYP A</t>
  </si>
  <si>
    <t>Fenster F 27 - TYP A</t>
  </si>
  <si>
    <t>Fenster F 28 - TYP A</t>
  </si>
  <si>
    <t>Fenster F 29 - TYP A</t>
  </si>
  <si>
    <t>Fenster F 30 - TYP A</t>
  </si>
  <si>
    <t>Fenster F 31- TYP A</t>
  </si>
  <si>
    <t>Fenster F 32- TYP A</t>
  </si>
  <si>
    <t>Fenster F 33- TYP A</t>
  </si>
  <si>
    <t>Fenster F 34- TYP A</t>
  </si>
  <si>
    <t>Fenster F 35- TYP A</t>
  </si>
  <si>
    <t>Fenster F 36- TYP A</t>
  </si>
  <si>
    <t>Fenster F 37- TYP A</t>
  </si>
  <si>
    <t>Fenster F 38- TYP A</t>
  </si>
  <si>
    <t>Fenster F 39- TYP B</t>
  </si>
  <si>
    <t>Fenster F 40- TYP A</t>
  </si>
  <si>
    <t>Fenster F 41 - TYP A</t>
  </si>
  <si>
    <t>Fenster F 42 - TYP A</t>
  </si>
  <si>
    <t>Fenster F 43 - TYP B</t>
  </si>
  <si>
    <t>Fenster F 44 - TYP A</t>
  </si>
  <si>
    <t>Vetrata F 45 - TIPO B</t>
  </si>
  <si>
    <t>Vetrata F 46 - TIPO B</t>
  </si>
  <si>
    <t>Fenster F 47 - TYP A</t>
  </si>
  <si>
    <t>Fenster F 48 - TYP A</t>
  </si>
  <si>
    <t>Fenster F 45 - TYP B</t>
  </si>
  <si>
    <t>Fenster F 46 - TYP B</t>
  </si>
  <si>
    <t>09.05.01</t>
  </si>
  <si>
    <t>09.05.02</t>
  </si>
  <si>
    <t>09.05.03</t>
  </si>
  <si>
    <t>09.05.04</t>
  </si>
  <si>
    <t>09.05.05</t>
  </si>
  <si>
    <t>09.05.06</t>
  </si>
  <si>
    <t>09.05.07</t>
  </si>
  <si>
    <t>09.05.08</t>
  </si>
  <si>
    <t>09.05.09</t>
  </si>
  <si>
    <t>09.05.10</t>
  </si>
  <si>
    <t>09.05.11</t>
  </si>
  <si>
    <t>09.05.12</t>
  </si>
  <si>
    <t>09.05.13</t>
  </si>
  <si>
    <t>09.05.14</t>
  </si>
  <si>
    <t>09.05.15</t>
  </si>
  <si>
    <t>09.05.16</t>
  </si>
  <si>
    <t>09.05.17</t>
  </si>
  <si>
    <t>09.05.18</t>
  </si>
  <si>
    <t>09.05.19</t>
  </si>
  <si>
    <t>09.05.20</t>
  </si>
  <si>
    <t>09.05.21</t>
  </si>
  <si>
    <t>09.05.22</t>
  </si>
  <si>
    <t>09.05.23</t>
  </si>
  <si>
    <t>09.05.24</t>
  </si>
  <si>
    <t>09.05.25</t>
  </si>
  <si>
    <t>09.05.26</t>
  </si>
  <si>
    <t>09.05.27</t>
  </si>
  <si>
    <t>09.05.28</t>
  </si>
  <si>
    <t>09.05.29</t>
  </si>
  <si>
    <t>09.05.30</t>
  </si>
  <si>
    <t>Einbaukasten für Raffstore: 1,0m x 0,27m</t>
  </si>
  <si>
    <t>Einbaukasten für Raffstore: 3,85m x 0,27m</t>
  </si>
  <si>
    <t>Einbaukasten für Raffstore: 4,00m x 0,25m</t>
  </si>
  <si>
    <t>Einbaukasten für Raffstore: 2,75m x 0,25m</t>
  </si>
  <si>
    <t>Einbaukasten für Raffstore: 3,00m x 0,25m</t>
  </si>
  <si>
    <t>Einbaukasten für Raffstore: 1,00m x 0,28m</t>
  </si>
  <si>
    <t>Einbaukasten für Raffstore: 4,00m x 0,215m</t>
  </si>
  <si>
    <t>Einbaukasten für Raffstore: 2,75m x 0,215m</t>
  </si>
  <si>
    <t>Einbaukasten für Raffstore: 3,00m x 0,215m</t>
  </si>
  <si>
    <t>Einbaukasten für Raffstore: 3,85m x 0,215m</t>
  </si>
  <si>
    <t>Einbaukasten für Raffstore: 3,30m x 0,215m</t>
  </si>
  <si>
    <t>Einbaukasten für Raffstore: 4,60m x 0,215m</t>
  </si>
  <si>
    <t>Einbaukasten für Raffstore: 2,10m x 0,215m</t>
  </si>
  <si>
    <t>Einbaukasten für Raffstore: 3,25m x 0,215m</t>
  </si>
  <si>
    <t>Einbaukasten für Raffstore: 5,00m x 0,215m</t>
  </si>
  <si>
    <t>Außenraffstore: 1,00m x 2,44m</t>
  </si>
  <si>
    <t>Außenraffstore: 3,85m x 2,44m</t>
  </si>
  <si>
    <t>Außenraffstore: 4,00m x 2,04m</t>
  </si>
  <si>
    <t>Außenraffstore: 2,75m x 2,04m</t>
  </si>
  <si>
    <t>Außenraffstore: 3,00m x 2,04m</t>
  </si>
  <si>
    <t>Außenraffstore: 1,00m x 2,53m</t>
  </si>
  <si>
    <t>Außenraffstore: 4,00m x 1,59m</t>
  </si>
  <si>
    <t>Außenraffstore: 2,75m x 1,59m</t>
  </si>
  <si>
    <t>Außenraffstore: 3,00m x 1,59m</t>
  </si>
  <si>
    <t>Außenraffstore: 3,85m x 1,59m</t>
  </si>
  <si>
    <t>Außenraffstore: 3,30m x 1,59m</t>
  </si>
  <si>
    <t>Außenraffstore: 4,60m x 1,59m</t>
  </si>
  <si>
    <t>Außenraffstore: 2,10m x 1,59m</t>
  </si>
  <si>
    <t>Außenraffstore: 3,25m x 1,59m</t>
  </si>
  <si>
    <t>Außenraffstore: 5,00m x 1,59m</t>
  </si>
  <si>
    <t>Natursteinarbeiten innen</t>
  </si>
  <si>
    <t>10.04</t>
  </si>
  <si>
    <t>10.05</t>
  </si>
  <si>
    <t>10.06</t>
  </si>
  <si>
    <t>10.07</t>
  </si>
  <si>
    <t>10.08</t>
  </si>
  <si>
    <t>10.09</t>
  </si>
  <si>
    <t>10.10</t>
  </si>
  <si>
    <t>Bodenbelag in Dünnbett Verde Alpi</t>
  </si>
  <si>
    <t>Tritt-/Setzstufe: Verde Alpi</t>
  </si>
  <si>
    <t>Tritt-/Setzstufe: Verde Alpi, abgerundet</t>
  </si>
  <si>
    <t>Türschwelle B 10: Verde Alpi</t>
  </si>
  <si>
    <t>Türschwelle B 15: Verde Alpi</t>
  </si>
  <si>
    <t>Türschwelle B 20: Verde Alpi</t>
  </si>
  <si>
    <t>Türschwelle B 30: Verde Alpi</t>
  </si>
  <si>
    <t>Türschwelle B 40: Verde Alpi</t>
  </si>
  <si>
    <t>Türschwelle B 50: Verde Alpi</t>
  </si>
  <si>
    <t>Terrazzoboden - Paladiana ausgelegt, gegossen und geschliffen (30 mm stark)</t>
  </si>
  <si>
    <t>Metallfenster, Metalltüren</t>
  </si>
  <si>
    <t>11.22</t>
  </si>
  <si>
    <t>11.23</t>
  </si>
  <si>
    <t>Zusätzliche technische Vorbemerkungen</t>
  </si>
  <si>
    <t>F 01: Fensterelement mit Tür und Festglas: 1,92-1,96 m*2,53 m</t>
  </si>
  <si>
    <t>F 02: Fensterelement mit Flügel, Festglas und satinierter Glasbrüstung: 1,92-1,96 m*2,53 m</t>
  </si>
  <si>
    <t>F 03 : Fensterelement mit Tür und Festglas: ca 2,40x2,20m</t>
  </si>
  <si>
    <t>F 04 :Fensterelement mit Flügel: ca. 1,4 m x 1,40m</t>
  </si>
  <si>
    <t>F 05: Fensterelement mit Flügel: ca. 1,00 m x 1,60m</t>
  </si>
  <si>
    <t>F 06: Vorhangfassade Pfosten Riegel mit integrierter zweiflügeliger Tür : ca 3,12 x 3,11 m</t>
  </si>
  <si>
    <t>F 07 : Vorhangfassade Pfosten Riegel mit integrierter zweiflügeliger Tür : ca 3,43 x 2,75 m</t>
  </si>
  <si>
    <t>F08 : Türelement mit Lüftungslamellen aus Stahl, 1,20 x 2,20 m</t>
  </si>
  <si>
    <t>F 09 :Türelement aus Stahl thermisch getrannt, 1,40 x 2,20 m</t>
  </si>
  <si>
    <t>T 09: Stahl- Glas Tür</t>
  </si>
  <si>
    <t>T 13: Stahl- Glas Tür</t>
  </si>
  <si>
    <t>T 14 - T 15 : Rahmentür verglast</t>
  </si>
  <si>
    <t>T 18: Feuerschutztür Stahl verglast REI 60'</t>
  </si>
  <si>
    <t>F10: Vorhangfassade Pfosten Riegel: ca 3,80 x 2,55 m</t>
  </si>
  <si>
    <t>F 11: Vorhangfassade Pfosten Riegel: ca 3,80 x 2,55 m mit 3 eingebauten Öffnungsflügel</t>
  </si>
  <si>
    <t>F12 : Vorhangfassade Pfosten Riegel: ca 3,80 x 1,57 m</t>
  </si>
  <si>
    <t>F 13: Vorhangfassade Pfosten Riegel: ca 3,80 x 1,57 m mit 2 eingebauten Öffnungsflügel</t>
  </si>
  <si>
    <t>F 14: Fensterelement mit Flügel und Festglas: ca. 9,40 x 0,65 m</t>
  </si>
  <si>
    <t>F 15 : Fensterelemente mit Flügeln und Festgläsern: ca. 9,35 x 0,65 m</t>
  </si>
  <si>
    <t>T 24 :Feuerbeständige Rahmentür mit seitlichem Fixteil über Eck: 1450x2200 und 1800 x 2200; Rei 60</t>
  </si>
  <si>
    <t>F 49 Alu-Glasdach/rund mit Verglasung</t>
  </si>
  <si>
    <t>Sonnenschutz aus Stahl - Turnhalle</t>
  </si>
  <si>
    <t>Aufzug</t>
  </si>
  <si>
    <t>Pers.Aufzug 675kg (ohne Maschinenr.), 4 Haltest. + 4 Türen</t>
  </si>
  <si>
    <t>Aufpreis Feuerschutz-Schachttüren: EI 120'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</si>
  <si>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</si>
  <si>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</si>
  <si>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</si>
  <si>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</si>
  <si>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</si>
  <si>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</si>
  <si>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</si>
  <si>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</si>
  <si>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</si>
  <si>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</si>
  <si>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</si>
  <si>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</si>
  <si>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</si>
  <si>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</si>
  <si>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</si>
  <si>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</si>
  <si>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</si>
  <si>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</si>
  <si>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</si>
  <si>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</si>
  <si>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</si>
  <si>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</si>
  <si>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</si>
  <si>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</si>
  <si>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</si>
  <si>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</si>
  <si>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</si>
  <si>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</si>
  <si>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Umzäunungen- Spanplatten</t>
  </si>
  <si>
    <t>Umzäunungen- Fertigteilbauzaun</t>
  </si>
  <si>
    <t>Umzäunungen- Aufpreis pro Tag Fertigteilbauzaun</t>
  </si>
  <si>
    <t>Umzäunungen- Abdeckungen an Umzäunungen</t>
  </si>
  <si>
    <t>Umzäunungen- Arbeitsplatzabgrenzung</t>
  </si>
  <si>
    <t>Umzäunungen- befahrbares Tor</t>
  </si>
  <si>
    <t>Umzäunungen- Aufpreis pro Monat  befahrbares Tor</t>
  </si>
  <si>
    <t>Umzäunungen- Fussgängertor</t>
  </si>
  <si>
    <t>Umzäunungen- Aufpreis pro Monat Fussgängertor</t>
  </si>
  <si>
    <t>Umzäunungen- Bauzaun aus Polyäthylen-Gitternetz</t>
  </si>
  <si>
    <t>Umzäunungen- Aufpreis pro Monat Bauzaun aus Polyäthylen-Gitternetz</t>
  </si>
  <si>
    <t>Baracken/Sanitäranlagen - Container für Umkleide, Büro etc.</t>
  </si>
  <si>
    <t>Baracken/Sanitäranlagen -  Aufpreis pro Tag Container für Umkleide, Büro etc.</t>
  </si>
  <si>
    <t>Baracken/Sanitäranlagen - Baustellen WC</t>
  </si>
  <si>
    <t>Baracken/Sanitäranlagen - Aufpreis pro Tag  Baustellen WC</t>
  </si>
  <si>
    <t>Baracken/Sanitäranlagen - Brüstungen</t>
  </si>
  <si>
    <t>Fassadengerüst Schule - Miete Gerüst (2 Monate)</t>
  </si>
  <si>
    <t>Fassadengerüst Schule - Aufpreis pro Monat Miete Gerüst</t>
  </si>
  <si>
    <t>Fassadengerüst Schule - Innenschutz Gerüst</t>
  </si>
  <si>
    <t>Fassadengerüst Schule - Aufpreis pro Monat Innenschutz Gerüst</t>
  </si>
  <si>
    <t>Fassadengerüst Schule - Konsolen</t>
  </si>
  <si>
    <t>Fassadengerüst Schule - Aufpreis pro Monat Konsolen</t>
  </si>
  <si>
    <t>Fassadengerüst Schule - Treppenturm (2 Monate)</t>
  </si>
  <si>
    <t>Fassadengerüst Schule - Aufpreis pro Monat Treppenturm</t>
  </si>
  <si>
    <t>Fassadengerüst Schule -Materialpodest (2Monate)</t>
  </si>
  <si>
    <t>Fassadengerüst Schule -Aufpreis pro Monat Materialpodest</t>
  </si>
  <si>
    <t>Fassadengerüst Schule -Schutztuch</t>
  </si>
  <si>
    <t>Fassadengerüst Turnhalle -Miete Gerüst (2 Monate)</t>
  </si>
  <si>
    <t>Fassadengerüst Turnhalle -Aufpreis pro Monat Miete Gerüst</t>
  </si>
  <si>
    <t>Fassadengerüst Turnhalle -Innenschutz Gerüst (2 Monate)</t>
  </si>
  <si>
    <t>Fassadengerüst Turnhalle -Aufpreis pro Monat Innenschutz Gerüst</t>
  </si>
  <si>
    <t>Baurutsche - Miete Baurutsche (2Monate)</t>
  </si>
  <si>
    <t>Baurutsche - Aufpreis pro Woche Miete Baurutsche</t>
  </si>
  <si>
    <t>Fahrbare Arbeitsbühne - Miete Arbeitsbühnen</t>
  </si>
  <si>
    <t>Schutz der Öffnungen - Verlegung von Holzbohlen</t>
  </si>
  <si>
    <t>Schutz der Öffnungen - Wartung der Schutzvorrichtungen</t>
  </si>
  <si>
    <t>Schutz der Öffnungen - Koordinierungen</t>
  </si>
  <si>
    <t>Blitzschutz/Erdungsanlage - Herstellung der Erdungseinrichtung</t>
  </si>
  <si>
    <t>Allgemeine Sicherheit - Schild</t>
  </si>
  <si>
    <t>Allgemeine Sicherheit - Baustellenbeschilderung</t>
  </si>
  <si>
    <t>Allgemeine Sicherheit - Dämmerungsblinkleuchten</t>
  </si>
  <si>
    <t>Allgemeine Sicherheit - Feuerlöscher</t>
  </si>
  <si>
    <t>Allgemeine Sicherheit -Erste Hilfe Koffer</t>
  </si>
  <si>
    <t>Spezifische SKP Vorgänge - Wiederherstellung kurzfristig entfernter Sicherheitsmassnahmen</t>
  </si>
  <si>
    <t>Dokumentation - Wochenplan der Arbeiten</t>
  </si>
  <si>
    <t>Dokumentation - Dokumentation für Wartungsbuch</t>
  </si>
  <si>
    <t>Generelle Kosten</t>
  </si>
  <si>
    <t>Kalendertag</t>
  </si>
  <si>
    <t>Meter/Monat</t>
  </si>
  <si>
    <t>m2/Monat</t>
  </si>
  <si>
    <t>Stück/Monat</t>
  </si>
  <si>
    <t>Tage</t>
  </si>
  <si>
    <t>lfm/Monat</t>
  </si>
  <si>
    <t>lfm/Woche</t>
  </si>
  <si>
    <t>Kalendertage</t>
  </si>
  <si>
    <t>Stück/Woche</t>
  </si>
  <si>
    <t>Opere da impresario - costruttore</t>
  </si>
  <si>
    <t>Demolizioni</t>
  </si>
  <si>
    <t>Demolizione compl. Fabbr.: strutture varie</t>
  </si>
  <si>
    <t>Demoliz. parz. fabbr.: struttura portante in c.a. con solai in c.a. oppure laterocemento, tetto in legno, acciaio o come solai</t>
  </si>
  <si>
    <t>Rimozione: parete in mattoni forati D=ca.15-18cm</t>
  </si>
  <si>
    <t>Rimozione: parete in mattoni forati D=ca.28cm</t>
  </si>
  <si>
    <t>Demolizione a mano incluso liberamento delle armature in acciaío</t>
  </si>
  <si>
    <t>Rimozione strati tetto palestra</t>
  </si>
  <si>
    <t>Rimozione: rimozione: tetto in legno</t>
  </si>
  <si>
    <t>Rimozione pavimenti fino alla soletta strutturale(spessore 5-18cm)</t>
  </si>
  <si>
    <t>Rimozione: pavimento in marmette interiore</t>
  </si>
  <si>
    <t>Rimozione: pavimento in marmette esteriore</t>
  </si>
  <si>
    <t>Rimozione sofitto cartongesso</t>
  </si>
  <si>
    <t>Rimozione: rivestimento in piastrelle</t>
  </si>
  <si>
    <t>Rimozione rivestimento in legno</t>
  </si>
  <si>
    <t>Rimozione: intonaco su pareti e soffitti</t>
  </si>
  <si>
    <t>Rimozione ringhiera in acciaio</t>
  </si>
  <si>
    <t>Rimozione serramenti e porte</t>
  </si>
  <si>
    <t>Rimozione di condutture e cavi eletrici,  apparecchi ed impianti elettrici ed elettronici</t>
  </si>
  <si>
    <t>Rimozione di condutture idrosanitarie e di riscaldamento e apparecchi idrosanitari e termosifoni e radiatori</t>
  </si>
  <si>
    <t>Demontaggio, deposito e rimontaggio per riuso della barra d'acesso al piazzale</t>
  </si>
  <si>
    <t>Rimozione pozzi stradali</t>
  </si>
  <si>
    <t>Demolizione di pavimentazione bituminosa spessore di pavimentazione fino a 10 cm</t>
  </si>
  <si>
    <t>Asporto di cordonata</t>
  </si>
  <si>
    <t>Taglio a sega o filo di pareti in conglomerato cementizio anche armato Taglio di pareti, taglio normale</t>
  </si>
  <si>
    <t>Taglio a sega o filo di conglomerato cementizio Taglio di solette, taglio di precisione</t>
  </si>
  <si>
    <t>Perforazioni a rotazione di conglomerato cementizio D da 102 mm a 132 mm</t>
  </si>
  <si>
    <t>Perforazioni a rotazione di conglomerato cementizio D = 152 mm</t>
  </si>
  <si>
    <t>Perforazioni a rotazione di conglomerato cementizio D = 72 mm</t>
  </si>
  <si>
    <t>mq</t>
  </si>
  <si>
    <t>metri</t>
  </si>
  <si>
    <t>Movimenti di terra</t>
  </si>
  <si>
    <t>Scavo di terra vegetale con mezzo meccanico</t>
  </si>
  <si>
    <t>Scavo generale: con mezzo mecc. con trasp. a rifiuto</t>
  </si>
  <si>
    <t>Scavo generale: con mezzo mecc. con trasp. entro cantiere</t>
  </si>
  <si>
    <t>Scavo: a mano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</si>
</sst>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0.000000%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Aral"/>
      <family val="0"/>
    </font>
    <font>
      <b/>
      <sz val="10"/>
      <name val="Aral"/>
      <family val="0"/>
    </font>
    <font>
      <b/>
      <sz val="8"/>
      <name val="Aral"/>
      <family val="0"/>
    </font>
    <font>
      <sz val="8"/>
      <name val="Aral"/>
      <family val="0"/>
    </font>
    <font>
      <sz val="8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thin">
        <color indexed="60"/>
      </bottom>
    </border>
    <border>
      <left style="medium"/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>
        <color indexed="62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7" borderId="2" applyNumberFormat="0" applyAlignment="0" applyProtection="0"/>
    <xf numFmtId="0" fontId="1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525">
    <xf numFmtId="0" fontId="0" fillId="0" borderId="0" xfId="0" applyAlignment="1">
      <alignment/>
    </xf>
    <xf numFmtId="0" fontId="0" fillId="0" borderId="10" xfId="0" applyBorder="1" applyAlignment="1">
      <alignment/>
    </xf>
    <xf numFmtId="44" fontId="5" fillId="2" borderId="10" xfId="6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51" applyFont="1" applyBorder="1" applyAlignment="1" applyProtection="1">
      <alignment horizontal="left" vertical="top" wrapText="1"/>
      <protection/>
    </xf>
    <xf numFmtId="0" fontId="5" fillId="0" borderId="0" xfId="51" applyFont="1" applyBorder="1" applyAlignment="1" applyProtection="1">
      <alignment horizontal="left" vertical="top" wrapText="1"/>
      <protection/>
    </xf>
    <xf numFmtId="4" fontId="5" fillId="0" borderId="14" xfId="51" applyNumberFormat="1" applyFont="1" applyBorder="1" applyAlignment="1" applyProtection="1">
      <alignment horizontal="center"/>
      <protection/>
    </xf>
    <xf numFmtId="0" fontId="5" fillId="0" borderId="0" xfId="5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4" fontId="1" fillId="0" borderId="15" xfId="60" applyFont="1" applyBorder="1" applyAlignment="1" applyProtection="1">
      <alignment horizontal="center" vertical="center"/>
      <protection/>
    </xf>
    <xf numFmtId="44" fontId="1" fillId="0" borderId="16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4" fontId="2" fillId="0" borderId="17" xfId="60" applyFont="1" applyBorder="1" applyAlignment="1" applyProtection="1">
      <alignment horizontal="center" vertical="center"/>
      <protection/>
    </xf>
    <xf numFmtId="44" fontId="2" fillId="0" borderId="18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4" fontId="12" fillId="0" borderId="20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3" fontId="3" fillId="0" borderId="25" xfId="0" applyNumberFormat="1" applyFont="1" applyBorder="1" applyAlignment="1" applyProtection="1">
      <alignment vertical="center"/>
      <protection/>
    </xf>
    <xf numFmtId="44" fontId="12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 applyProtection="1">
      <alignment horizontal="right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4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44" fontId="14" fillId="20" borderId="36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44" fontId="3" fillId="0" borderId="40" xfId="60" applyFont="1" applyBorder="1" applyAlignment="1" applyProtection="1">
      <alignment horizontal="right" vertical="top"/>
      <protection/>
    </xf>
    <xf numFmtId="0" fontId="2" fillId="0" borderId="17" xfId="0" applyFont="1" applyBorder="1" applyAlignment="1" applyProtection="1">
      <alignment horizontal="right" vertical="top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horizontal="right" vertical="top"/>
      <protection/>
    </xf>
    <xf numFmtId="0" fontId="1" fillId="0" borderId="27" xfId="0" applyFont="1" applyBorder="1" applyAlignment="1" applyProtection="1">
      <alignment horizontal="right" vertical="top"/>
      <protection/>
    </xf>
    <xf numFmtId="0" fontId="13" fillId="0" borderId="41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4" fontId="3" fillId="0" borderId="0" xfId="60" applyFont="1" applyBorder="1" applyAlignment="1" applyProtection="1">
      <alignment horizontal="right" vertical="top"/>
      <protection/>
    </xf>
    <xf numFmtId="0" fontId="9" fillId="0" borderId="19" xfId="0" applyFont="1" applyBorder="1" applyAlignment="1" applyProtection="1" quotePrefix="1">
      <alignment horizontal="center" vertical="center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vertical="center"/>
      <protection/>
    </xf>
    <xf numFmtId="44" fontId="14" fillId="0" borderId="43" xfId="0" applyNumberFormat="1" applyFont="1" applyFill="1" applyBorder="1" applyAlignment="1" applyProtection="1">
      <alignment/>
      <protection/>
    </xf>
    <xf numFmtId="0" fontId="9" fillId="0" borderId="37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9" fillId="0" borderId="44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 quotePrefix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44" xfId="0" applyFont="1" applyBorder="1" applyAlignment="1" applyProtection="1" quotePrefix="1">
      <alignment horizontal="center"/>
      <protection/>
    </xf>
    <xf numFmtId="0" fontId="9" fillId="0" borderId="46" xfId="0" applyFont="1" applyBorder="1" applyAlignment="1" applyProtection="1" quotePrefix="1">
      <alignment horizontal="center"/>
      <protection/>
    </xf>
    <xf numFmtId="0" fontId="12" fillId="0" borderId="44" xfId="0" applyFont="1" applyBorder="1" applyAlignment="1" applyProtection="1">
      <alignment/>
      <protection/>
    </xf>
    <xf numFmtId="0" fontId="9" fillId="0" borderId="46" xfId="0" applyFont="1" applyBorder="1" applyAlignment="1" applyProtection="1" quotePrefix="1">
      <alignment horizontal="center" vertical="center"/>
      <protection/>
    </xf>
    <xf numFmtId="0" fontId="9" fillId="0" borderId="19" xfId="0" applyFont="1" applyBorder="1" applyAlignment="1" applyProtection="1" quotePrefix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/>
      <protection/>
    </xf>
    <xf numFmtId="0" fontId="12" fillId="0" borderId="45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4" fontId="5" fillId="0" borderId="38" xfId="0" applyNumberFormat="1" applyFont="1" applyBorder="1" applyAlignment="1" applyProtection="1">
      <alignment vertical="center"/>
      <protection/>
    </xf>
    <xf numFmtId="44" fontId="12" fillId="0" borderId="43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9" fillId="0" borderId="49" xfId="0" applyFont="1" applyBorder="1" applyAlignment="1" applyProtection="1" quotePrefix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9" fillId="0" borderId="30" xfId="0" applyFont="1" applyBorder="1" applyAlignment="1" applyProtection="1" quotePrefix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44" fontId="14" fillId="0" borderId="2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 quotePrefix="1">
      <alignment horizontal="left"/>
      <protection/>
    </xf>
    <xf numFmtId="0" fontId="9" fillId="0" borderId="10" xfId="0" applyFont="1" applyBorder="1" applyAlignment="1" applyProtection="1" quotePrefix="1">
      <alignment horizontal="left" vertical="center" wrapText="1"/>
      <protection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22" xfId="0" applyFont="1" applyBorder="1" applyAlignment="1" applyProtection="1" quotePrefix="1">
      <alignment horizontal="center" vertical="center"/>
      <protection/>
    </xf>
    <xf numFmtId="0" fontId="9" fillId="0" borderId="10" xfId="0" applyFont="1" applyBorder="1" applyAlignment="1" applyProtection="1" quotePrefix="1">
      <alignment horizontal="left" vertical="center"/>
      <protection/>
    </xf>
    <xf numFmtId="0" fontId="12" fillId="0" borderId="5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14" fontId="12" fillId="0" borderId="10" xfId="0" applyNumberFormat="1" applyFont="1" applyBorder="1" applyAlignment="1" applyProtection="1" quotePrefix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 quotePrefix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44" fontId="12" fillId="0" borderId="23" xfId="0" applyNumberFormat="1" applyFont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right" vertical="top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 quotePrefix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44" fontId="3" fillId="0" borderId="23" xfId="60" applyFont="1" applyBorder="1" applyAlignment="1" applyProtection="1">
      <alignment horizontal="right" vertical="top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9" fillId="0" borderId="55" xfId="0" applyFont="1" applyBorder="1" applyAlignment="1" applyProtection="1" quotePrefix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 quotePrefix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8" xfId="0" applyFont="1" applyBorder="1" applyAlignment="1" applyProtection="1" quotePrefix="1">
      <alignment horizontal="center"/>
      <protection/>
    </xf>
    <xf numFmtId="0" fontId="9" fillId="0" borderId="59" xfId="0" applyFont="1" applyBorder="1" applyAlignment="1" applyProtection="1" quotePrefix="1">
      <alignment horizontal="center"/>
      <protection/>
    </xf>
    <xf numFmtId="0" fontId="12" fillId="0" borderId="58" xfId="0" applyFont="1" applyBorder="1" applyAlignment="1" applyProtection="1">
      <alignment/>
      <protection/>
    </xf>
    <xf numFmtId="0" fontId="9" fillId="0" borderId="55" xfId="0" applyFont="1" applyBorder="1" applyAlignment="1" applyProtection="1" quotePrefix="1">
      <alignment horizontal="center" vertical="center"/>
      <protection/>
    </xf>
    <xf numFmtId="0" fontId="9" fillId="0" borderId="55" xfId="0" applyFont="1" applyBorder="1" applyAlignment="1" applyProtection="1" quotePrefix="1">
      <alignment horizontal="center" vertical="center" wrapText="1"/>
      <protection/>
    </xf>
    <xf numFmtId="0" fontId="9" fillId="0" borderId="55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/>
      <protection/>
    </xf>
    <xf numFmtId="0" fontId="12" fillId="0" borderId="56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0" fontId="9" fillId="0" borderId="60" xfId="0" applyFont="1" applyBorder="1" applyAlignment="1" applyProtection="1" quotePrefix="1">
      <alignment horizontal="center" vertical="center"/>
      <protection/>
    </xf>
    <xf numFmtId="0" fontId="9" fillId="0" borderId="23" xfId="0" applyFont="1" applyBorder="1" applyAlignment="1" applyProtection="1" quotePrefix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/>
      <protection/>
    </xf>
    <xf numFmtId="0" fontId="12" fillId="0" borderId="57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61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9" fillId="0" borderId="62" xfId="0" applyFont="1" applyBorder="1" applyAlignment="1" applyProtection="1" quotePrefix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 quotePrefix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9" fillId="0" borderId="25" xfId="0" applyFont="1" applyBorder="1" applyAlignment="1" applyProtection="1" quotePrefix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44" fontId="14" fillId="0" borderId="33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165" fontId="4" fillId="0" borderId="65" xfId="51" applyNumberFormat="1" applyFont="1" applyBorder="1" applyAlignment="1" applyProtection="1">
      <alignment horizontal="center" vertical="center" wrapText="1"/>
      <protection/>
    </xf>
    <xf numFmtId="0" fontId="4" fillId="0" borderId="66" xfId="51" applyFont="1" applyFill="1" applyBorder="1" applyAlignment="1" applyProtection="1">
      <alignment wrapText="1"/>
      <protection/>
    </xf>
    <xf numFmtId="0" fontId="4" fillId="0" borderId="67" xfId="51" applyFont="1" applyFill="1" applyBorder="1" applyAlignment="1" applyProtection="1">
      <alignment wrapText="1"/>
      <protection/>
    </xf>
    <xf numFmtId="4" fontId="4" fillId="0" borderId="68" xfId="51" applyNumberFormat="1" applyFont="1" applyBorder="1" applyAlignment="1" applyProtection="1">
      <alignment horizontal="right" vertical="top" wrapText="1"/>
      <protection/>
    </xf>
    <xf numFmtId="165" fontId="8" fillId="20" borderId="69" xfId="51" applyNumberFormat="1" applyFont="1" applyFill="1" applyBorder="1" applyAlignment="1" applyProtection="1">
      <alignment horizontal="center" vertical="center"/>
      <protection/>
    </xf>
    <xf numFmtId="0" fontId="5" fillId="0" borderId="0" xfId="51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 vertical="top"/>
      <protection/>
    </xf>
    <xf numFmtId="0" fontId="0" fillId="0" borderId="7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5" fillId="0" borderId="2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2" fillId="0" borderId="61" xfId="0" applyFont="1" applyBorder="1" applyAlignment="1" applyProtection="1">
      <alignment vertical="center"/>
      <protection/>
    </xf>
    <xf numFmtId="0" fontId="12" fillId="0" borderId="54" xfId="0" applyFont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44" fontId="12" fillId="0" borderId="20" xfId="52" applyNumberFormat="1" applyFont="1" applyBorder="1" applyAlignment="1" applyProtection="1">
      <alignment horizontal="right" vertical="center"/>
      <protection/>
    </xf>
    <xf numFmtId="0" fontId="0" fillId="0" borderId="0" xfId="52" applyProtection="1">
      <alignment/>
      <protection/>
    </xf>
    <xf numFmtId="44" fontId="2" fillId="0" borderId="18" xfId="63" applyFont="1" applyBorder="1" applyAlignment="1" applyProtection="1">
      <alignment horizontal="center" vertical="center"/>
      <protection/>
    </xf>
    <xf numFmtId="44" fontId="2" fillId="0" borderId="17" xfId="63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vertical="top" wrapText="1"/>
      <protection/>
    </xf>
    <xf numFmtId="0" fontId="2" fillId="0" borderId="28" xfId="52" applyFont="1" applyBorder="1" applyAlignment="1" applyProtection="1">
      <alignment horizontal="left" vertical="top"/>
      <protection/>
    </xf>
    <xf numFmtId="44" fontId="1" fillId="0" borderId="16" xfId="63" applyFont="1" applyBorder="1" applyAlignment="1" applyProtection="1">
      <alignment horizontal="center" vertical="center"/>
      <protection/>
    </xf>
    <xf numFmtId="44" fontId="1" fillId="0" borderId="15" xfId="63" applyFont="1" applyBorder="1" applyAlignment="1" applyProtection="1">
      <alignment horizontal="center" vertical="center"/>
      <protection/>
    </xf>
    <xf numFmtId="0" fontId="1" fillId="0" borderId="15" xfId="52" applyFont="1" applyBorder="1" applyAlignment="1" applyProtection="1">
      <alignment horizontal="center" vertical="center"/>
      <protection/>
    </xf>
    <xf numFmtId="0" fontId="1" fillId="0" borderId="15" xfId="52" applyFont="1" applyBorder="1" applyAlignment="1" applyProtection="1">
      <alignment horizontal="center" vertical="center" wrapText="1"/>
      <protection/>
    </xf>
    <xf numFmtId="0" fontId="1" fillId="0" borderId="27" xfId="52" applyFont="1" applyBorder="1" applyAlignment="1" applyProtection="1">
      <alignment horizontal="left" vertical="top"/>
      <protection/>
    </xf>
    <xf numFmtId="0" fontId="0" fillId="0" borderId="0" xfId="52" applyBorder="1" applyProtection="1">
      <alignment/>
      <protection/>
    </xf>
    <xf numFmtId="0" fontId="0" fillId="0" borderId="13" xfId="52" applyBorder="1" applyAlignment="1" applyProtection="1">
      <alignment horizontal="left"/>
      <protection/>
    </xf>
    <xf numFmtId="0" fontId="0" fillId="0" borderId="0" xfId="52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36" fillId="0" borderId="44" xfId="0" applyFont="1" applyBorder="1" applyAlignment="1" applyProtection="1">
      <alignment horizontal="center" vertical="center"/>
      <protection/>
    </xf>
    <xf numFmtId="0" fontId="36" fillId="0" borderId="19" xfId="0" applyFont="1" applyBorder="1" applyAlignment="1" applyProtection="1" quotePrefix="1">
      <alignment horizontal="left" vertical="center"/>
      <protection/>
    </xf>
    <xf numFmtId="0" fontId="36" fillId="0" borderId="19" xfId="0" applyFont="1" applyBorder="1" applyAlignment="1" applyProtection="1">
      <alignment horizontal="center" vertical="center"/>
      <protection/>
    </xf>
    <xf numFmtId="0" fontId="36" fillId="0" borderId="4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44" fontId="12" fillId="0" borderId="57" xfId="0" applyNumberFormat="1" applyFont="1" applyBorder="1" applyAlignment="1" applyProtection="1">
      <alignment horizontal="right" vertical="center"/>
      <protection/>
    </xf>
    <xf numFmtId="44" fontId="12" fillId="0" borderId="26" xfId="52" applyNumberFormat="1" applyFont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9" fillId="0" borderId="29" xfId="0" applyNumberFormat="1" applyFont="1" applyFill="1" applyBorder="1" applyAlignment="1" applyProtection="1">
      <alignment horizontal="righ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right" vertical="top" wrapText="1"/>
      <protection/>
    </xf>
    <xf numFmtId="0" fontId="16" fillId="0" borderId="22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44" fontId="12" fillId="0" borderId="57" xfId="52" applyNumberFormat="1" applyFont="1" applyBorder="1" applyAlignment="1" applyProtection="1">
      <alignment horizontal="right" vertical="center"/>
      <protection/>
    </xf>
    <xf numFmtId="0" fontId="19" fillId="0" borderId="74" xfId="0" applyNumberFormat="1" applyFont="1" applyFill="1" applyBorder="1" applyAlignment="1" applyProtection="1">
      <alignment horizontal="right" vertical="top" wrapText="1"/>
      <protection/>
    </xf>
    <xf numFmtId="0" fontId="19" fillId="0" borderId="75" xfId="0" applyNumberFormat="1" applyFont="1" applyFill="1" applyBorder="1" applyAlignment="1" applyProtection="1">
      <alignment horizontal="right" vertical="top" wrapText="1"/>
      <protection/>
    </xf>
    <xf numFmtId="0" fontId="0" fillId="0" borderId="76" xfId="0" applyBorder="1" applyAlignment="1" applyProtection="1">
      <alignment/>
      <protection/>
    </xf>
    <xf numFmtId="0" fontId="19" fillId="0" borderId="30" xfId="0" applyNumberFormat="1" applyFont="1" applyFill="1" applyBorder="1" applyAlignment="1" applyProtection="1">
      <alignment horizontal="right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36" fillId="0" borderId="10" xfId="0" applyFont="1" applyBorder="1" applyAlignment="1" applyProtection="1">
      <alignment horizontal="left" vertical="center"/>
      <protection/>
    </xf>
    <xf numFmtId="0" fontId="36" fillId="0" borderId="22" xfId="0" applyFont="1" applyBorder="1" applyAlignment="1" applyProtection="1" quotePrefix="1">
      <alignment horizontal="left" vertical="center"/>
      <protection/>
    </xf>
    <xf numFmtId="7" fontId="14" fillId="0" borderId="20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left" vertical="top" wrapText="1"/>
      <protection/>
    </xf>
    <xf numFmtId="0" fontId="19" fillId="0" borderId="77" xfId="0" applyNumberFormat="1" applyFont="1" applyFill="1" applyBorder="1" applyAlignment="1" applyProtection="1">
      <alignment horizontal="right" vertical="top" wrapText="1"/>
      <protection/>
    </xf>
    <xf numFmtId="0" fontId="19" fillId="0" borderId="78" xfId="0" applyNumberFormat="1" applyFont="1" applyFill="1" applyBorder="1" applyAlignment="1" applyProtection="1">
      <alignment horizontal="left" vertical="top" wrapText="1"/>
      <protection/>
    </xf>
    <xf numFmtId="0" fontId="19" fillId="0" borderId="21" xfId="0" applyNumberFormat="1" applyFont="1" applyFill="1" applyBorder="1" applyAlignment="1" applyProtection="1">
      <alignment horizontal="right" vertical="top" wrapText="1"/>
      <protection/>
    </xf>
    <xf numFmtId="165" fontId="14" fillId="20" borderId="36" xfId="0" applyNumberFormat="1" applyFont="1" applyFill="1" applyBorder="1" applyAlignment="1">
      <alignment vertical="center"/>
    </xf>
    <xf numFmtId="0" fontId="12" fillId="0" borderId="51" xfId="0" applyFont="1" applyBorder="1" applyAlignment="1">
      <alignment vertical="center"/>
    </xf>
    <xf numFmtId="44" fontId="12" fillId="0" borderId="2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22" xfId="0" applyFont="1" applyBorder="1" applyAlignment="1" quotePrefix="1">
      <alignment horizontal="left" vertical="center" wrapText="1"/>
    </xf>
    <xf numFmtId="0" fontId="9" fillId="0" borderId="0" xfId="0" applyFont="1" applyBorder="1" applyAlignment="1" quotePrefix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44" fontId="14" fillId="0" borderId="43" xfId="0" applyNumberFormat="1" applyFont="1" applyFill="1" applyBorder="1" applyAlignment="1" applyProtection="1">
      <alignment horizontal="right" vertical="center"/>
      <protection/>
    </xf>
    <xf numFmtId="44" fontId="12" fillId="0" borderId="2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 quotePrefix="1">
      <alignment horizontal="righ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4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 quotePrefix="1">
      <alignment horizontal="righ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44" fontId="3" fillId="0" borderId="14" xfId="64" applyFont="1" applyBorder="1" applyAlignment="1" applyProtection="1">
      <alignment horizontal="right" vertical="center"/>
      <protection/>
    </xf>
    <xf numFmtId="44" fontId="3" fillId="0" borderId="0" xfId="64" applyFont="1" applyBorder="1" applyAlignment="1" applyProtection="1">
      <alignment horizontal="right" vertical="center"/>
      <protection/>
    </xf>
    <xf numFmtId="44" fontId="2" fillId="0" borderId="18" xfId="64" applyFont="1" applyBorder="1" applyAlignment="1" applyProtection="1">
      <alignment horizontal="center" vertical="center"/>
      <protection/>
    </xf>
    <xf numFmtId="44" fontId="2" fillId="0" borderId="17" xfId="64" applyFont="1" applyBorder="1" applyAlignment="1" applyProtection="1">
      <alignment horizontal="center" vertical="center"/>
      <protection/>
    </xf>
    <xf numFmtId="44" fontId="1" fillId="0" borderId="16" xfId="64" applyFont="1" applyBorder="1" applyAlignment="1" applyProtection="1">
      <alignment horizontal="center" vertical="center"/>
      <protection/>
    </xf>
    <xf numFmtId="44" fontId="1" fillId="0" borderId="15" xfId="64" applyFont="1" applyBorder="1" applyAlignment="1" applyProtection="1">
      <alignment horizontal="center" vertical="center"/>
      <protection/>
    </xf>
    <xf numFmtId="0" fontId="12" fillId="0" borderId="67" xfId="0" applyFont="1" applyBorder="1" applyAlignment="1" applyProtection="1">
      <alignment vertical="center"/>
      <protection/>
    </xf>
    <xf numFmtId="0" fontId="12" fillId="0" borderId="80" xfId="0" applyFont="1" applyBorder="1" applyAlignment="1" applyProtection="1">
      <alignment vertical="center"/>
      <protection/>
    </xf>
    <xf numFmtId="44" fontId="5" fillId="10" borderId="10" xfId="64" applyNumberFormat="1" applyFont="1" applyFill="1" applyBorder="1" applyAlignment="1" applyProtection="1">
      <alignment horizontal="right" vertical="center"/>
      <protection locked="0"/>
    </xf>
    <xf numFmtId="44" fontId="12" fillId="0" borderId="10" xfId="0" applyNumberFormat="1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top"/>
      <protection/>
    </xf>
    <xf numFmtId="0" fontId="3" fillId="0" borderId="24" xfId="0" applyFont="1" applyBorder="1" applyAlignment="1" applyProtection="1">
      <alignment horizontal="right" vertical="top"/>
      <protection/>
    </xf>
    <xf numFmtId="0" fontId="3" fillId="0" borderId="24" xfId="0" applyFont="1" applyBorder="1" applyAlignment="1" applyProtection="1">
      <alignment vertical="top" wrapText="1"/>
      <protection/>
    </xf>
    <xf numFmtId="44" fontId="3" fillId="0" borderId="26" xfId="6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4" fontId="5" fillId="0" borderId="0" xfId="51" applyNumberFormat="1" applyFont="1" applyFill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44" fontId="5" fillId="2" borderId="24" xfId="60" applyFont="1" applyFill="1" applyBorder="1" applyAlignment="1" applyProtection="1">
      <alignment horizontal="right" vertical="center"/>
      <protection locked="0"/>
    </xf>
    <xf numFmtId="0" fontId="0" fillId="0" borderId="0" xfId="52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2" fillId="0" borderId="17" xfId="52" applyFont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78" xfId="0" applyNumberFormat="1" applyFont="1" applyFill="1" applyBorder="1" applyAlignment="1" applyProtection="1">
      <alignment horizontal="left" vertical="center" wrapText="1"/>
      <protection/>
    </xf>
    <xf numFmtId="0" fontId="19" fillId="0" borderId="78" xfId="0" applyNumberFormat="1" applyFont="1" applyFill="1" applyBorder="1" applyAlignment="1" applyProtection="1">
      <alignment horizontal="center" vertical="center" wrapText="1"/>
      <protection/>
    </xf>
    <xf numFmtId="7" fontId="19" fillId="0" borderId="78" xfId="0" applyNumberFormat="1" applyFont="1" applyFill="1" applyBorder="1" applyAlignment="1" applyProtection="1">
      <alignment horizontal="right" vertical="center" wrapText="1"/>
      <protection/>
    </xf>
    <xf numFmtId="7" fontId="19" fillId="0" borderId="82" xfId="0" applyNumberFormat="1" applyFont="1" applyFill="1" applyBorder="1" applyAlignment="1" applyProtection="1">
      <alignment horizontal="right" vertical="center" wrapText="1"/>
      <protection/>
    </xf>
    <xf numFmtId="0" fontId="36" fillId="0" borderId="19" xfId="0" applyNumberFormat="1" applyFont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7" fontId="19" fillId="0" borderId="23" xfId="0" applyNumberFormat="1" applyFont="1" applyFill="1" applyBorder="1" applyAlignment="1" applyProtection="1">
      <alignment horizontal="right" vertical="center" wrapText="1"/>
      <protection/>
    </xf>
    <xf numFmtId="7" fontId="19" fillId="0" borderId="57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44" fontId="12" fillId="22" borderId="10" xfId="52" applyNumberFormat="1" applyFont="1" applyFill="1" applyBorder="1" applyAlignment="1" applyProtection="1">
      <alignment vertical="center"/>
      <protection locked="0"/>
    </xf>
    <xf numFmtId="7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7" fontId="19" fillId="0" borderId="20" xfId="0" applyNumberFormat="1" applyFont="1" applyFill="1" applyBorder="1" applyAlignment="1" applyProtection="1">
      <alignment horizontal="right" vertical="center" wrapText="1"/>
      <protection/>
    </xf>
    <xf numFmtId="44" fontId="12" fillId="0" borderId="10" xfId="52" applyNumberFormat="1" applyFont="1" applyFill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/>
    </xf>
    <xf numFmtId="7" fontId="14" fillId="0" borderId="43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7" fontId="14" fillId="0" borderId="0" xfId="0" applyNumberFormat="1" applyFont="1" applyFill="1" applyBorder="1" applyAlignment="1" applyProtection="1">
      <alignment vertical="center"/>
      <protection/>
    </xf>
    <xf numFmtId="7" fontId="14" fillId="0" borderId="21" xfId="0" applyNumberFormat="1" applyFont="1" applyFill="1" applyBorder="1" applyAlignment="1" applyProtection="1">
      <alignment vertical="center"/>
      <protection/>
    </xf>
    <xf numFmtId="7" fontId="14" fillId="0" borderId="83" xfId="0" applyNumberFormat="1" applyFont="1" applyFill="1" applyBorder="1" applyAlignment="1" applyProtection="1">
      <alignment vertical="center"/>
      <protection/>
    </xf>
    <xf numFmtId="44" fontId="12" fillId="22" borderId="23" xfId="52" applyNumberFormat="1" applyFont="1" applyFill="1" applyBorder="1" applyAlignment="1" applyProtection="1">
      <alignment vertical="center"/>
      <protection locked="0"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44" fontId="12" fillId="22" borderId="24" xfId="52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7" fontId="19" fillId="0" borderId="0" xfId="0" applyNumberFormat="1" applyFont="1" applyFill="1" applyBorder="1" applyAlignment="1" applyProtection="1">
      <alignment horizontal="right" vertical="center" wrapText="1"/>
      <protection/>
    </xf>
    <xf numFmtId="7" fontId="18" fillId="20" borderId="84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vertical="center"/>
      <protection/>
    </xf>
    <xf numFmtId="44" fontId="14" fillId="20" borderId="85" xfId="0" applyNumberFormat="1" applyFont="1" applyFill="1" applyBorder="1" applyAlignment="1" applyProtection="1">
      <alignment vertical="center"/>
      <protection/>
    </xf>
    <xf numFmtId="0" fontId="0" fillId="0" borderId="86" xfId="0" applyBorder="1" applyAlignment="1" applyProtection="1">
      <alignment/>
      <protection/>
    </xf>
    <xf numFmtId="0" fontId="0" fillId="20" borderId="67" xfId="52" applyFill="1" applyBorder="1" applyAlignment="1" applyProtection="1">
      <alignment vertical="center"/>
      <protection locked="0"/>
    </xf>
    <xf numFmtId="0" fontId="0" fillId="20" borderId="87" xfId="52" applyFill="1" applyBorder="1" applyAlignment="1" applyProtection="1">
      <alignment vertical="center"/>
      <protection locked="0"/>
    </xf>
    <xf numFmtId="0" fontId="0" fillId="20" borderId="80" xfId="52" applyFill="1" applyBorder="1" applyAlignment="1" applyProtection="1">
      <alignment vertical="center"/>
      <protection locked="0"/>
    </xf>
    <xf numFmtId="0" fontId="0" fillId="20" borderId="88" xfId="52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5" fillId="0" borderId="11" xfId="51" applyFont="1" applyFill="1" applyBorder="1" applyAlignment="1" applyProtection="1">
      <alignment horizontal="left" vertical="top" wrapText="1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52" applyFont="1" applyProtection="1">
      <alignment/>
      <protection/>
    </xf>
    <xf numFmtId="0" fontId="37" fillId="0" borderId="0" xfId="52" applyFont="1" applyBorder="1" applyProtection="1">
      <alignment/>
      <protection/>
    </xf>
    <xf numFmtId="0" fontId="37" fillId="20" borderId="42" xfId="0" applyFont="1" applyFill="1" applyBorder="1" applyAlignment="1" applyProtection="1">
      <alignment/>
      <protection/>
    </xf>
    <xf numFmtId="0" fontId="37" fillId="20" borderId="89" xfId="0" applyFont="1" applyFill="1" applyBorder="1" applyAlignment="1" applyProtection="1">
      <alignment/>
      <protection/>
    </xf>
    <xf numFmtId="0" fontId="37" fillId="20" borderId="41" xfId="0" applyFont="1" applyFill="1" applyBorder="1" applyAlignment="1" applyProtection="1">
      <alignment/>
      <protection/>
    </xf>
    <xf numFmtId="0" fontId="37" fillId="20" borderId="90" xfId="0" applyFont="1" applyFill="1" applyBorder="1" applyAlignment="1" applyProtection="1">
      <alignment/>
      <protection/>
    </xf>
    <xf numFmtId="165" fontId="10" fillId="20" borderId="91" xfId="0" applyNumberFormat="1" applyFont="1" applyFill="1" applyBorder="1" applyAlignment="1" applyProtection="1">
      <alignment horizontal="center"/>
      <protection/>
    </xf>
    <xf numFmtId="0" fontId="10" fillId="20" borderId="92" xfId="0" applyFont="1" applyFill="1" applyBorder="1" applyAlignment="1" applyProtection="1">
      <alignment/>
      <protection/>
    </xf>
    <xf numFmtId="4" fontId="5" fillId="0" borderId="0" xfId="51" applyNumberFormat="1" applyFont="1" applyFill="1" applyBorder="1" applyProtection="1">
      <alignment/>
      <protection/>
    </xf>
    <xf numFmtId="0" fontId="37" fillId="20" borderId="91" xfId="0" applyFont="1" applyFill="1" applyBorder="1" applyAlignment="1" applyProtection="1">
      <alignment/>
      <protection/>
    </xf>
    <xf numFmtId="165" fontId="37" fillId="0" borderId="0" xfId="0" applyNumberFormat="1" applyFont="1" applyAlignment="1" applyProtection="1">
      <alignment/>
      <protection/>
    </xf>
    <xf numFmtId="10" fontId="10" fillId="20" borderId="91" xfId="0" applyNumberFormat="1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vertical="center"/>
      <protection/>
    </xf>
    <xf numFmtId="0" fontId="10" fillId="20" borderId="92" xfId="0" applyFont="1" applyFill="1" applyBorder="1" applyAlignment="1" applyProtection="1">
      <alignment horizontal="center"/>
      <protection/>
    </xf>
    <xf numFmtId="0" fontId="5" fillId="20" borderId="42" xfId="51" applyFont="1" applyFill="1" applyBorder="1" applyAlignment="1" applyProtection="1">
      <alignment wrapText="1"/>
      <protection/>
    </xf>
    <xf numFmtId="4" fontId="5" fillId="20" borderId="87" xfId="51" applyNumberFormat="1" applyFont="1" applyFill="1" applyBorder="1" applyProtection="1">
      <alignment/>
      <protection/>
    </xf>
    <xf numFmtId="4" fontId="5" fillId="20" borderId="93" xfId="51" applyNumberFormat="1" applyFont="1" applyFill="1" applyBorder="1" applyProtection="1">
      <alignment/>
      <protection/>
    </xf>
    <xf numFmtId="0" fontId="5" fillId="20" borderId="41" xfId="51" applyFont="1" applyFill="1" applyBorder="1" applyAlignment="1" applyProtection="1">
      <alignment wrapText="1"/>
      <protection/>
    </xf>
    <xf numFmtId="4" fontId="5" fillId="20" borderId="88" xfId="51" applyNumberFormat="1" applyFont="1" applyFill="1" applyBorder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37" fillId="20" borderId="89" xfId="0" applyFont="1" applyFill="1" applyBorder="1" applyAlignment="1" applyProtection="1">
      <alignment/>
      <protection locked="0"/>
    </xf>
    <xf numFmtId="0" fontId="37" fillId="20" borderId="90" xfId="0" applyFont="1" applyFill="1" applyBorder="1" applyAlignment="1" applyProtection="1">
      <alignment/>
      <protection locked="0"/>
    </xf>
    <xf numFmtId="0" fontId="37" fillId="20" borderId="91" xfId="0" applyFont="1" applyFill="1" applyBorder="1" applyAlignment="1" applyProtection="1">
      <alignment horizontal="center"/>
      <protection locked="0"/>
    </xf>
    <xf numFmtId="0" fontId="37" fillId="0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horizontal="left" vertical="center"/>
      <protection/>
    </xf>
    <xf numFmtId="0" fontId="37" fillId="20" borderId="87" xfId="52" applyFont="1" applyFill="1" applyBorder="1" applyProtection="1">
      <alignment/>
      <protection/>
    </xf>
    <xf numFmtId="0" fontId="37" fillId="20" borderId="88" xfId="52" applyFont="1" applyFill="1" applyBorder="1" applyProtection="1">
      <alignment/>
      <protection/>
    </xf>
    <xf numFmtId="0" fontId="39" fillId="20" borderId="92" xfId="0" applyFont="1" applyFill="1" applyBorder="1" applyAlignment="1" applyProtection="1">
      <alignment/>
      <protection/>
    </xf>
    <xf numFmtId="4" fontId="5" fillId="0" borderId="90" xfId="51" applyNumberFormat="1" applyFont="1" applyFill="1" applyBorder="1" applyProtection="1">
      <alignment/>
      <protection/>
    </xf>
    <xf numFmtId="4" fontId="5" fillId="0" borderId="89" xfId="51" applyNumberFormat="1" applyFont="1" applyFill="1" applyBorder="1" applyProtection="1">
      <alignment/>
      <protection/>
    </xf>
    <xf numFmtId="165" fontId="4" fillId="0" borderId="94" xfId="51" applyNumberFormat="1" applyFont="1" applyBorder="1" applyAlignment="1" applyProtection="1">
      <alignment horizontal="center" vertical="center" wrapText="1"/>
      <protection/>
    </xf>
    <xf numFmtId="0" fontId="0" fillId="20" borderId="67" xfId="0" applyFill="1" applyBorder="1" applyAlignment="1" applyProtection="1">
      <alignment vertical="center"/>
      <protection locked="0"/>
    </xf>
    <xf numFmtId="0" fontId="0" fillId="20" borderId="87" xfId="0" applyFill="1" applyBorder="1" applyAlignment="1" applyProtection="1">
      <alignment vertical="center"/>
      <protection locked="0"/>
    </xf>
    <xf numFmtId="0" fontId="0" fillId="20" borderId="80" xfId="0" applyFill="1" applyBorder="1" applyAlignment="1" applyProtection="1">
      <alignment vertical="center"/>
      <protection locked="0"/>
    </xf>
    <xf numFmtId="0" fontId="0" fillId="20" borderId="88" xfId="0" applyFill="1" applyBorder="1" applyAlignment="1" applyProtection="1">
      <alignment vertical="center"/>
      <protection locked="0"/>
    </xf>
    <xf numFmtId="0" fontId="40" fillId="20" borderId="67" xfId="0" applyFont="1" applyFill="1" applyBorder="1" applyAlignment="1" applyProtection="1">
      <alignment vertical="center"/>
      <protection locked="0"/>
    </xf>
    <xf numFmtId="0" fontId="40" fillId="20" borderId="80" xfId="0" applyFont="1" applyFill="1" applyBorder="1" applyAlignment="1" applyProtection="1">
      <alignment vertical="center"/>
      <protection locked="0"/>
    </xf>
    <xf numFmtId="0" fontId="40" fillId="20" borderId="87" xfId="0" applyFont="1" applyFill="1" applyBorder="1" applyAlignment="1" applyProtection="1">
      <alignment vertical="center"/>
      <protection locked="0"/>
    </xf>
    <xf numFmtId="0" fontId="40" fillId="20" borderId="88" xfId="0" applyFont="1" applyFill="1" applyBorder="1" applyAlignment="1" applyProtection="1">
      <alignment vertical="center"/>
      <protection locked="0"/>
    </xf>
    <xf numFmtId="0" fontId="14" fillId="0" borderId="95" xfId="0" applyFont="1" applyFill="1" applyBorder="1" applyAlignment="1" applyProtection="1">
      <alignment horizontal="center"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14" fillId="0" borderId="96" xfId="0" applyFont="1" applyFill="1" applyBorder="1" applyAlignment="1" applyProtection="1">
      <alignment horizontal="center"/>
      <protection/>
    </xf>
    <xf numFmtId="0" fontId="15" fillId="20" borderId="37" xfId="0" applyFont="1" applyFill="1" applyBorder="1" applyAlignment="1" applyProtection="1">
      <alignment horizontal="center"/>
      <protection/>
    </xf>
    <xf numFmtId="0" fontId="15" fillId="20" borderId="21" xfId="0" applyFont="1" applyFill="1" applyBorder="1" applyAlignment="1" applyProtection="1">
      <alignment horizontal="center"/>
      <protection/>
    </xf>
    <xf numFmtId="0" fontId="15" fillId="20" borderId="32" xfId="0" applyFont="1" applyFill="1" applyBorder="1" applyAlignment="1" applyProtection="1">
      <alignment horizontal="center"/>
      <protection/>
    </xf>
    <xf numFmtId="0" fontId="41" fillId="0" borderId="21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0" fillId="20" borderId="37" xfId="0" applyFont="1" applyFill="1" applyBorder="1" applyAlignment="1" applyProtection="1">
      <alignment horizontal="center" vertical="center" wrapText="1"/>
      <protection/>
    </xf>
    <xf numFmtId="0" fontId="10" fillId="20" borderId="21" xfId="0" applyFont="1" applyFill="1" applyBorder="1" applyAlignment="1" applyProtection="1">
      <alignment horizontal="center" vertical="center" wrapText="1"/>
      <protection/>
    </xf>
    <xf numFmtId="0" fontId="10" fillId="20" borderId="32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87" xfId="0" applyFont="1" applyBorder="1" applyAlignment="1" applyProtection="1">
      <alignment horizontal="left" vertical="center"/>
      <protection/>
    </xf>
    <xf numFmtId="0" fontId="0" fillId="2" borderId="67" xfId="0" applyFill="1" applyBorder="1" applyAlignment="1" applyProtection="1">
      <alignment horizontal="left" vertical="center"/>
      <protection locked="0"/>
    </xf>
    <xf numFmtId="0" fontId="0" fillId="2" borderId="87" xfId="0" applyFill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/>
    </xf>
    <xf numFmtId="0" fontId="13" fillId="0" borderId="88" xfId="0" applyFont="1" applyBorder="1" applyAlignment="1" applyProtection="1">
      <alignment horizontal="left" vertical="center"/>
      <protection/>
    </xf>
    <xf numFmtId="0" fontId="0" fillId="2" borderId="80" xfId="0" applyFill="1" applyBorder="1" applyAlignment="1" applyProtection="1">
      <alignment horizontal="left" vertical="center"/>
      <protection locked="0"/>
    </xf>
    <xf numFmtId="0" fontId="0" fillId="2" borderId="88" xfId="0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/>
      <protection/>
    </xf>
    <xf numFmtId="0" fontId="38" fillId="20" borderId="89" xfId="0" applyFont="1" applyFill="1" applyBorder="1" applyAlignment="1" applyProtection="1">
      <alignment horizontal="center" vertical="center"/>
      <protection locked="0"/>
    </xf>
    <xf numFmtId="0" fontId="38" fillId="20" borderId="90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14" fillId="0" borderId="96" xfId="0" applyFont="1" applyFill="1" applyBorder="1" applyAlignment="1" applyProtection="1">
      <alignment horizontal="center"/>
      <protection/>
    </xf>
    <xf numFmtId="0" fontId="0" fillId="0" borderId="72" xfId="0" applyBorder="1" applyAlignment="1">
      <alignment horizontal="center"/>
    </xf>
    <xf numFmtId="0" fontId="0" fillId="0" borderId="96" xfId="0" applyBorder="1" applyAlignment="1">
      <alignment horizontal="center"/>
    </xf>
    <xf numFmtId="0" fontId="15" fillId="20" borderId="37" xfId="0" applyFont="1" applyFill="1" applyBorder="1" applyAlignment="1" applyProtection="1">
      <alignment horizontal="center"/>
      <protection/>
    </xf>
    <xf numFmtId="0" fontId="15" fillId="20" borderId="21" xfId="0" applyFont="1" applyFill="1" applyBorder="1" applyAlignment="1" applyProtection="1">
      <alignment horizontal="center"/>
      <protection/>
    </xf>
    <xf numFmtId="0" fontId="15" fillId="20" borderId="32" xfId="0" applyFont="1" applyFill="1" applyBorder="1" applyAlignment="1" applyProtection="1">
      <alignment horizontal="center"/>
      <protection/>
    </xf>
    <xf numFmtId="0" fontId="15" fillId="20" borderId="37" xfId="0" applyFont="1" applyFill="1" applyBorder="1" applyAlignment="1">
      <alignment horizontal="center"/>
    </xf>
    <xf numFmtId="0" fontId="15" fillId="20" borderId="21" xfId="0" applyFont="1" applyFill="1" applyBorder="1" applyAlignment="1">
      <alignment horizontal="center"/>
    </xf>
    <xf numFmtId="0" fontId="15" fillId="20" borderId="32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20" borderId="37" xfId="0" applyFont="1" applyFill="1" applyBorder="1" applyAlignment="1" applyProtection="1">
      <alignment horizontal="center" vertical="center" wrapText="1"/>
      <protection/>
    </xf>
    <xf numFmtId="0" fontId="10" fillId="20" borderId="21" xfId="0" applyFont="1" applyFill="1" applyBorder="1" applyAlignment="1" applyProtection="1">
      <alignment horizontal="center" vertical="center" wrapText="1"/>
      <protection/>
    </xf>
    <xf numFmtId="0" fontId="10" fillId="20" borderId="32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87" xfId="0" applyFont="1" applyBorder="1" applyAlignment="1" applyProtection="1">
      <alignment horizontal="left" vertical="center"/>
      <protection/>
    </xf>
    <xf numFmtId="0" fontId="0" fillId="10" borderId="67" xfId="0" applyFill="1" applyBorder="1" applyAlignment="1" applyProtection="1">
      <alignment horizontal="left" vertical="center"/>
      <protection locked="0"/>
    </xf>
    <xf numFmtId="0" fontId="0" fillId="10" borderId="87" xfId="0" applyFill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/>
    </xf>
    <xf numFmtId="0" fontId="13" fillId="0" borderId="88" xfId="0" applyFont="1" applyBorder="1" applyAlignment="1" applyProtection="1">
      <alignment horizontal="left" vertical="center"/>
      <protection/>
    </xf>
    <xf numFmtId="0" fontId="0" fillId="10" borderId="80" xfId="0" applyFill="1" applyBorder="1" applyAlignment="1" applyProtection="1">
      <alignment horizontal="left" vertical="center"/>
      <protection locked="0"/>
    </xf>
    <xf numFmtId="0" fontId="0" fillId="10" borderId="88" xfId="0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14" fillId="0" borderId="49" xfId="0" applyFont="1" applyFill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15" fillId="20" borderId="37" xfId="52" applyFont="1" applyFill="1" applyBorder="1" applyAlignment="1" applyProtection="1">
      <alignment horizontal="center"/>
      <protection/>
    </xf>
    <xf numFmtId="0" fontId="15" fillId="20" borderId="21" xfId="52" applyFont="1" applyFill="1" applyBorder="1" applyAlignment="1" applyProtection="1">
      <alignment horizontal="center"/>
      <protection/>
    </xf>
    <xf numFmtId="0" fontId="15" fillId="20" borderId="32" xfId="52" applyFont="1" applyFill="1" applyBorder="1" applyAlignment="1" applyProtection="1">
      <alignment horizontal="center"/>
      <protection/>
    </xf>
    <xf numFmtId="0" fontId="10" fillId="20" borderId="37" xfId="52" applyFont="1" applyFill="1" applyBorder="1" applyAlignment="1" applyProtection="1">
      <alignment horizontal="center" vertical="center" wrapText="1"/>
      <protection/>
    </xf>
    <xf numFmtId="0" fontId="10" fillId="20" borderId="21" xfId="52" applyFont="1" applyFill="1" applyBorder="1" applyAlignment="1" applyProtection="1">
      <alignment horizontal="center" vertical="center" wrapText="1"/>
      <protection/>
    </xf>
    <xf numFmtId="0" fontId="10" fillId="20" borderId="32" xfId="52" applyFont="1" applyFill="1" applyBorder="1" applyAlignment="1" applyProtection="1">
      <alignment horizontal="center" vertical="center" wrapText="1"/>
      <protection/>
    </xf>
    <xf numFmtId="0" fontId="13" fillId="0" borderId="42" xfId="52" applyFont="1" applyBorder="1" applyAlignment="1" applyProtection="1">
      <alignment horizontal="left" vertical="center"/>
      <protection/>
    </xf>
    <xf numFmtId="0" fontId="13" fillId="0" borderId="87" xfId="52" applyFont="1" applyBorder="1" applyAlignment="1" applyProtection="1">
      <alignment horizontal="left" vertical="center"/>
      <protection/>
    </xf>
    <xf numFmtId="0" fontId="0" fillId="22" borderId="67" xfId="52" applyFill="1" applyBorder="1" applyAlignment="1" applyProtection="1">
      <alignment horizontal="left" vertical="center"/>
      <protection locked="0"/>
    </xf>
    <xf numFmtId="0" fontId="0" fillId="22" borderId="87" xfId="52" applyFill="1" applyBorder="1" applyAlignment="1" applyProtection="1">
      <alignment horizontal="left" vertical="center"/>
      <protection locked="0"/>
    </xf>
    <xf numFmtId="0" fontId="13" fillId="0" borderId="41" xfId="52" applyFont="1" applyBorder="1" applyAlignment="1" applyProtection="1">
      <alignment horizontal="left" vertical="center"/>
      <protection/>
    </xf>
    <xf numFmtId="0" fontId="13" fillId="0" borderId="88" xfId="52" applyFont="1" applyBorder="1" applyAlignment="1" applyProtection="1">
      <alignment horizontal="left" vertical="center"/>
      <protection/>
    </xf>
    <xf numFmtId="0" fontId="0" fillId="22" borderId="80" xfId="52" applyFill="1" applyBorder="1" applyAlignment="1" applyProtection="1">
      <alignment horizontal="left" vertical="center"/>
      <protection locked="0"/>
    </xf>
    <xf numFmtId="0" fontId="0" fillId="22" borderId="88" xfId="52" applyFill="1" applyBorder="1" applyAlignment="1" applyProtection="1">
      <alignment horizontal="left" vertical="center"/>
      <protection locked="0"/>
    </xf>
    <xf numFmtId="0" fontId="38" fillId="20" borderId="89" xfId="52" applyFont="1" applyFill="1" applyBorder="1" applyAlignment="1" applyProtection="1">
      <alignment horizontal="center" vertical="center"/>
      <protection locked="0"/>
    </xf>
    <xf numFmtId="0" fontId="40" fillId="20" borderId="90" xfId="52" applyFont="1" applyFill="1" applyBorder="1" applyAlignment="1" applyProtection="1">
      <alignment horizontal="center" vertical="center"/>
      <protection locked="0"/>
    </xf>
    <xf numFmtId="0" fontId="38" fillId="20" borderId="90" xfId="52" applyFont="1" applyFill="1" applyBorder="1" applyAlignment="1" applyProtection="1">
      <alignment horizontal="center" vertical="center"/>
      <protection locked="0"/>
    </xf>
    <xf numFmtId="0" fontId="38" fillId="20" borderId="42" xfId="52" applyFont="1" applyFill="1" applyBorder="1" applyAlignment="1" applyProtection="1">
      <alignment horizontal="left" vertical="center"/>
      <protection/>
    </xf>
    <xf numFmtId="0" fontId="38" fillId="20" borderId="41" xfId="52" applyFont="1" applyFill="1" applyBorder="1" applyAlignment="1" applyProtection="1">
      <alignment horizontal="left" vertical="center"/>
      <protection/>
    </xf>
    <xf numFmtId="0" fontId="7" fillId="20" borderId="37" xfId="51" applyFont="1" applyFill="1" applyBorder="1" applyAlignment="1" applyProtection="1">
      <alignment horizontal="left" vertical="center" wrapText="1"/>
      <protection/>
    </xf>
    <xf numFmtId="0" fontId="7" fillId="20" borderId="97" xfId="51" applyFont="1" applyFill="1" applyBorder="1" applyAlignment="1" applyProtection="1">
      <alignment horizontal="left" vertical="center" wrapText="1"/>
      <protection/>
    </xf>
    <xf numFmtId="0" fontId="5" fillId="0" borderId="98" xfId="51" applyFont="1" applyFill="1" applyBorder="1" applyAlignment="1" applyProtection="1">
      <alignment horizontal="center" wrapText="1"/>
      <protection/>
    </xf>
    <xf numFmtId="0" fontId="5" fillId="0" borderId="99" xfId="51" applyFont="1" applyFill="1" applyBorder="1" applyAlignment="1" applyProtection="1">
      <alignment horizontal="center" wrapText="1"/>
      <protection/>
    </xf>
    <xf numFmtId="0" fontId="3" fillId="0" borderId="100" xfId="51" applyFont="1" applyFill="1" applyBorder="1" applyAlignment="1" applyProtection="1">
      <alignment horizontal="left" wrapText="1"/>
      <protection/>
    </xf>
    <xf numFmtId="0" fontId="3" fillId="0" borderId="101" xfId="51" applyFont="1" applyFill="1" applyBorder="1" applyAlignment="1" applyProtection="1">
      <alignment horizontal="left" wrapText="1"/>
      <protection/>
    </xf>
    <xf numFmtId="0" fontId="5" fillId="0" borderId="42" xfId="51" applyFont="1" applyFill="1" applyBorder="1" applyAlignment="1" applyProtection="1">
      <alignment horizontal="center" wrapText="1"/>
      <protection/>
    </xf>
    <xf numFmtId="0" fontId="5" fillId="0" borderId="87" xfId="51" applyFont="1" applyFill="1" applyBorder="1" applyAlignment="1" applyProtection="1">
      <alignment horizontal="center" wrapText="1"/>
      <protection/>
    </xf>
    <xf numFmtId="0" fontId="6" fillId="20" borderId="37" xfId="51" applyFont="1" applyFill="1" applyBorder="1" applyAlignment="1" applyProtection="1">
      <alignment horizontal="center" vertical="center"/>
      <protection/>
    </xf>
    <xf numFmtId="0" fontId="6" fillId="20" borderId="21" xfId="51" applyFont="1" applyFill="1" applyBorder="1" applyAlignment="1" applyProtection="1">
      <alignment horizontal="center" vertical="center"/>
      <protection/>
    </xf>
    <xf numFmtId="0" fontId="6" fillId="20" borderId="32" xfId="51" applyFont="1" applyFill="1" applyBorder="1" applyAlignment="1" applyProtection="1">
      <alignment horizontal="center" vertical="center"/>
      <protection/>
    </xf>
    <xf numFmtId="0" fontId="6" fillId="20" borderId="34" xfId="51" applyFont="1" applyFill="1" applyBorder="1" applyAlignment="1" applyProtection="1">
      <alignment horizontal="center" vertical="center" wrapText="1"/>
      <protection/>
    </xf>
    <xf numFmtId="0" fontId="6" fillId="20" borderId="11" xfId="51" applyFont="1" applyFill="1" applyBorder="1" applyAlignment="1" applyProtection="1">
      <alignment horizontal="center" vertical="center" wrapText="1"/>
      <protection/>
    </xf>
    <xf numFmtId="0" fontId="6" fillId="20" borderId="33" xfId="51" applyFont="1" applyFill="1" applyBorder="1" applyAlignment="1" applyProtection="1">
      <alignment horizontal="center" vertical="center" wrapText="1"/>
      <protection/>
    </xf>
    <xf numFmtId="0" fontId="6" fillId="20" borderId="35" xfId="51" applyFont="1" applyFill="1" applyBorder="1" applyAlignment="1" applyProtection="1">
      <alignment horizontal="center" vertical="center" wrapText="1"/>
      <protection/>
    </xf>
    <xf numFmtId="0" fontId="6" fillId="20" borderId="12" xfId="51" applyFont="1" applyFill="1" applyBorder="1" applyAlignment="1" applyProtection="1">
      <alignment horizontal="center" vertical="center" wrapText="1"/>
      <protection/>
    </xf>
    <xf numFmtId="0" fontId="6" fillId="20" borderId="51" xfId="5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3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Currency" xfId="60"/>
    <cellStyle name="Currency [0]" xfId="61"/>
    <cellStyle name="Verknüpfte Zelle" xfId="62"/>
    <cellStyle name="Währung 2" xfId="63"/>
    <cellStyle name="Währung 3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535"/>
  <sheetViews>
    <sheetView tabSelected="1" zoomScaleSheetLayoutView="90" workbookViewId="0" topLeftCell="A1">
      <selection activeCell="J11" sqref="J11"/>
    </sheetView>
  </sheetViews>
  <sheetFormatPr defaultColWidth="9.140625" defaultRowHeight="15"/>
  <cols>
    <col min="1" max="1" width="4.421875" style="9" customWidth="1"/>
    <col min="2" max="2" width="9.140625" style="9" customWidth="1"/>
    <col min="3" max="3" width="39.28125" style="9" customWidth="1"/>
    <col min="4" max="4" width="40.421875" style="9" bestFit="1" customWidth="1"/>
    <col min="5" max="5" width="7.7109375" style="29" customWidth="1"/>
    <col min="6" max="6" width="8.00390625" style="29" customWidth="1"/>
    <col min="7" max="7" width="9.00390625" style="29" customWidth="1"/>
    <col min="8" max="8" width="13.28125" style="9" customWidth="1"/>
    <col min="9" max="9" width="15.140625" style="9" customWidth="1"/>
    <col min="10" max="16384" width="11.421875" style="9" customWidth="1"/>
  </cols>
  <sheetData>
    <row r="1" spans="1:9" ht="77.25" customHeight="1" thickBot="1">
      <c r="A1" s="445" t="s">
        <v>697</v>
      </c>
      <c r="B1" s="446"/>
      <c r="C1" s="446"/>
      <c r="D1" s="446"/>
      <c r="E1" s="446"/>
      <c r="F1" s="446"/>
      <c r="G1" s="446"/>
      <c r="H1" s="446"/>
      <c r="I1" s="447"/>
    </row>
    <row r="2" spans="1:10" ht="15" customHeight="1">
      <c r="A2" s="389"/>
      <c r="B2" s="17"/>
      <c r="C2" s="17"/>
      <c r="D2" s="17"/>
      <c r="E2" s="31"/>
      <c r="F2" s="31"/>
      <c r="G2" s="31"/>
      <c r="H2" s="17"/>
      <c r="I2" s="17"/>
      <c r="J2" s="17"/>
    </row>
    <row r="3" spans="1:9" ht="15" customHeight="1">
      <c r="A3" s="80" t="s">
        <v>678</v>
      </c>
      <c r="B3" s="333"/>
      <c r="C3" s="460" t="s">
        <v>680</v>
      </c>
      <c r="D3" s="433"/>
      <c r="E3" s="433"/>
      <c r="F3" s="433"/>
      <c r="G3" s="433"/>
      <c r="H3" s="433"/>
      <c r="I3" s="435"/>
    </row>
    <row r="4" spans="1:9" ht="15" customHeight="1">
      <c r="A4" s="79" t="s">
        <v>679</v>
      </c>
      <c r="B4" s="334"/>
      <c r="C4" s="461"/>
      <c r="D4" s="434"/>
      <c r="E4" s="434"/>
      <c r="F4" s="434"/>
      <c r="G4" s="434"/>
      <c r="H4" s="434"/>
      <c r="I4" s="436"/>
    </row>
    <row r="5" spans="1:10" ht="15">
      <c r="A5" s="218"/>
      <c r="B5" s="17"/>
      <c r="C5" s="17"/>
      <c r="D5" s="17"/>
      <c r="E5" s="31"/>
      <c r="F5" s="31"/>
      <c r="G5" s="31"/>
      <c r="H5" s="17"/>
      <c r="I5" s="17"/>
      <c r="J5" s="17"/>
    </row>
    <row r="6" spans="1:9" ht="15">
      <c r="A6" s="448" t="s">
        <v>2332</v>
      </c>
      <c r="B6" s="449"/>
      <c r="C6" s="450"/>
      <c r="D6" s="450"/>
      <c r="E6" s="450"/>
      <c r="F6" s="450"/>
      <c r="G6" s="450"/>
      <c r="H6" s="450"/>
      <c r="I6" s="451"/>
    </row>
    <row r="7" spans="1:9" ht="15">
      <c r="A7" s="452" t="s">
        <v>2333</v>
      </c>
      <c r="B7" s="453"/>
      <c r="C7" s="454"/>
      <c r="D7" s="454"/>
      <c r="E7" s="454"/>
      <c r="F7" s="454"/>
      <c r="G7" s="454"/>
      <c r="H7" s="454"/>
      <c r="I7" s="455"/>
    </row>
    <row r="8" spans="1:9" ht="15.75" thickBot="1">
      <c r="A8" s="217"/>
      <c r="B8" s="17"/>
      <c r="C8" s="17"/>
      <c r="D8" s="17"/>
      <c r="E8" s="31"/>
      <c r="F8" s="31"/>
      <c r="G8" s="31"/>
      <c r="H8" s="17"/>
      <c r="I8" s="217"/>
    </row>
    <row r="9" spans="1:9" ht="15.75" thickBot="1">
      <c r="A9" s="440" t="s">
        <v>2340</v>
      </c>
      <c r="B9" s="441"/>
      <c r="C9" s="441"/>
      <c r="D9" s="441"/>
      <c r="E9" s="441"/>
      <c r="F9" s="441"/>
      <c r="G9" s="441"/>
      <c r="H9" s="441"/>
      <c r="I9" s="442"/>
    </row>
    <row r="10" spans="1:9" ht="15.75" thickBot="1">
      <c r="A10" s="70"/>
      <c r="B10" s="17"/>
      <c r="C10" s="17"/>
      <c r="D10" s="17"/>
      <c r="E10" s="31"/>
      <c r="F10" s="31"/>
      <c r="G10" s="31"/>
      <c r="H10" s="17"/>
      <c r="I10" s="70"/>
    </row>
    <row r="11" spans="1:9" ht="15">
      <c r="A11" s="78"/>
      <c r="B11" s="10" t="s">
        <v>2320</v>
      </c>
      <c r="C11" s="11" t="s">
        <v>2321</v>
      </c>
      <c r="D11" s="11" t="s">
        <v>2322</v>
      </c>
      <c r="E11" s="10" t="s">
        <v>2323</v>
      </c>
      <c r="F11" s="10" t="s">
        <v>2324</v>
      </c>
      <c r="G11" s="10" t="s">
        <v>2325</v>
      </c>
      <c r="H11" s="12" t="s">
        <v>2326</v>
      </c>
      <c r="I11" s="13" t="s">
        <v>2327</v>
      </c>
    </row>
    <row r="12" spans="1:9" ht="15.75" thickBot="1">
      <c r="A12" s="77"/>
      <c r="B12" s="14" t="s">
        <v>2328</v>
      </c>
      <c r="C12" s="76"/>
      <c r="D12" s="76"/>
      <c r="E12" s="28"/>
      <c r="F12" s="28"/>
      <c r="G12" s="14" t="s">
        <v>2329</v>
      </c>
      <c r="H12" s="15" t="s">
        <v>2330</v>
      </c>
      <c r="I12" s="16" t="s">
        <v>2331</v>
      </c>
    </row>
    <row r="13" spans="1:10" ht="15.75" thickBot="1">
      <c r="A13" s="216"/>
      <c r="B13" s="81"/>
      <c r="C13" s="82"/>
      <c r="D13" s="82"/>
      <c r="E13" s="30"/>
      <c r="F13" s="30"/>
      <c r="G13" s="30"/>
      <c r="H13" s="83"/>
      <c r="I13" s="83"/>
      <c r="J13" s="17"/>
    </row>
    <row r="14" spans="1:9" ht="15">
      <c r="A14" s="155"/>
      <c r="B14" s="157" t="s">
        <v>2402</v>
      </c>
      <c r="C14" s="158" t="s">
        <v>2562</v>
      </c>
      <c r="D14" s="158" t="s">
        <v>3332</v>
      </c>
      <c r="E14" s="220"/>
      <c r="F14" s="220"/>
      <c r="G14" s="220"/>
      <c r="H14" s="160"/>
      <c r="I14" s="74"/>
    </row>
    <row r="15" spans="1:9" ht="20.25" customHeight="1" thickBot="1">
      <c r="A15" s="156"/>
      <c r="B15" s="131" t="s">
        <v>2341</v>
      </c>
      <c r="C15" s="159" t="s">
        <v>2563</v>
      </c>
      <c r="D15" s="159" t="s">
        <v>3333</v>
      </c>
      <c r="E15" s="159"/>
      <c r="F15" s="159"/>
      <c r="G15" s="159"/>
      <c r="H15" s="159"/>
      <c r="I15" s="154"/>
    </row>
    <row r="16" spans="1:9" ht="15">
      <c r="A16" s="85"/>
      <c r="B16" s="86"/>
      <c r="C16" s="86"/>
      <c r="D16" s="86"/>
      <c r="E16" s="221"/>
      <c r="F16" s="221"/>
      <c r="G16" s="221"/>
      <c r="H16" s="86"/>
      <c r="I16" s="48"/>
    </row>
    <row r="17" spans="1:9" ht="22.5">
      <c r="A17" s="87">
        <v>1</v>
      </c>
      <c r="B17" s="88" t="s">
        <v>2565</v>
      </c>
      <c r="C17" s="100" t="s">
        <v>2564</v>
      </c>
      <c r="D17" s="100" t="s">
        <v>3334</v>
      </c>
      <c r="E17" s="90" t="s">
        <v>2337</v>
      </c>
      <c r="F17" s="90" t="s">
        <v>2355</v>
      </c>
      <c r="G17" s="91">
        <v>1850.76</v>
      </c>
      <c r="H17" s="2">
        <v>0</v>
      </c>
      <c r="I17" s="22">
        <f>H17*G17</f>
        <v>0</v>
      </c>
    </row>
    <row r="18" spans="1:9" ht="33.75">
      <c r="A18" s="87">
        <v>2</v>
      </c>
      <c r="B18" s="88" t="s">
        <v>2566</v>
      </c>
      <c r="C18" s="100" t="s">
        <v>2592</v>
      </c>
      <c r="D18" s="100" t="s">
        <v>3335</v>
      </c>
      <c r="E18" s="90" t="s">
        <v>2337</v>
      </c>
      <c r="F18" s="90" t="s">
        <v>2355</v>
      </c>
      <c r="G18" s="91">
        <v>614.66</v>
      </c>
      <c r="H18" s="2">
        <v>0</v>
      </c>
      <c r="I18" s="22">
        <f>H18*G18</f>
        <v>0</v>
      </c>
    </row>
    <row r="19" spans="1:9" ht="15">
      <c r="A19" s="87">
        <v>3</v>
      </c>
      <c r="B19" s="88" t="s">
        <v>2567</v>
      </c>
      <c r="C19" s="100" t="s">
        <v>2593</v>
      </c>
      <c r="D19" s="100" t="s">
        <v>3336</v>
      </c>
      <c r="E19" s="90" t="s">
        <v>2338</v>
      </c>
      <c r="F19" s="90" t="s">
        <v>3361</v>
      </c>
      <c r="G19" s="91">
        <v>724.35</v>
      </c>
      <c r="H19" s="2">
        <v>0</v>
      </c>
      <c r="I19" s="22">
        <f>H19*G19</f>
        <v>0</v>
      </c>
    </row>
    <row r="20" spans="1:9" ht="15">
      <c r="A20" s="87">
        <v>4</v>
      </c>
      <c r="B20" s="88" t="s">
        <v>2568</v>
      </c>
      <c r="C20" s="100" t="s">
        <v>2594</v>
      </c>
      <c r="D20" s="100" t="s">
        <v>3337</v>
      </c>
      <c r="E20" s="90" t="s">
        <v>2338</v>
      </c>
      <c r="F20" s="90" t="s">
        <v>3361</v>
      </c>
      <c r="G20" s="91">
        <v>542.86</v>
      </c>
      <c r="H20" s="2">
        <v>0</v>
      </c>
      <c r="I20" s="22">
        <f aca="true" t="shared" si="0" ref="I20:I43">H20*G20</f>
        <v>0</v>
      </c>
    </row>
    <row r="21" spans="1:9" ht="22.5">
      <c r="A21" s="87">
        <v>5</v>
      </c>
      <c r="B21" s="88" t="s">
        <v>2569</v>
      </c>
      <c r="C21" s="100" t="s">
        <v>2595</v>
      </c>
      <c r="D21" s="100" t="s">
        <v>3338</v>
      </c>
      <c r="E21" s="90" t="s">
        <v>2617</v>
      </c>
      <c r="F21" s="90" t="s">
        <v>3362</v>
      </c>
      <c r="G21" s="91">
        <v>36</v>
      </c>
      <c r="H21" s="2">
        <v>0</v>
      </c>
      <c r="I21" s="22">
        <f t="shared" si="0"/>
        <v>0</v>
      </c>
    </row>
    <row r="22" spans="1:9" ht="15">
      <c r="A22" s="87">
        <v>6</v>
      </c>
      <c r="B22" s="88" t="s">
        <v>2570</v>
      </c>
      <c r="C22" s="100" t="s">
        <v>2596</v>
      </c>
      <c r="D22" s="100" t="s">
        <v>3339</v>
      </c>
      <c r="E22" s="90" t="s">
        <v>2338</v>
      </c>
      <c r="F22" s="90" t="s">
        <v>3361</v>
      </c>
      <c r="G22" s="91">
        <v>321</v>
      </c>
      <c r="H22" s="2">
        <v>0</v>
      </c>
      <c r="I22" s="22">
        <f t="shared" si="0"/>
        <v>0</v>
      </c>
    </row>
    <row r="23" spans="1:9" ht="15">
      <c r="A23" s="87">
        <v>7</v>
      </c>
      <c r="B23" s="88" t="s">
        <v>2571</v>
      </c>
      <c r="C23" s="100" t="s">
        <v>2597</v>
      </c>
      <c r="D23" s="100" t="s">
        <v>3340</v>
      </c>
      <c r="E23" s="90" t="s">
        <v>2336</v>
      </c>
      <c r="F23" s="90" t="s">
        <v>2339</v>
      </c>
      <c r="G23" s="91">
        <v>1</v>
      </c>
      <c r="H23" s="2">
        <v>0</v>
      </c>
      <c r="I23" s="22">
        <f t="shared" si="0"/>
        <v>0</v>
      </c>
    </row>
    <row r="24" spans="1:9" ht="22.5">
      <c r="A24" s="87">
        <v>8</v>
      </c>
      <c r="B24" s="88" t="s">
        <v>2572</v>
      </c>
      <c r="C24" s="100" t="s">
        <v>2598</v>
      </c>
      <c r="D24" s="100" t="s">
        <v>3341</v>
      </c>
      <c r="E24" s="90" t="s">
        <v>2338</v>
      </c>
      <c r="F24" s="90" t="s">
        <v>3361</v>
      </c>
      <c r="G24" s="91">
        <v>3875.02</v>
      </c>
      <c r="H24" s="2">
        <v>0</v>
      </c>
      <c r="I24" s="22">
        <f t="shared" si="0"/>
        <v>0</v>
      </c>
    </row>
    <row r="25" spans="1:9" ht="15">
      <c r="A25" s="87">
        <v>9</v>
      </c>
      <c r="B25" s="88" t="s">
        <v>2573</v>
      </c>
      <c r="C25" s="100" t="s">
        <v>2599</v>
      </c>
      <c r="D25" s="100" t="s">
        <v>3342</v>
      </c>
      <c r="E25" s="90" t="s">
        <v>2338</v>
      </c>
      <c r="F25" s="90" t="s">
        <v>3361</v>
      </c>
      <c r="G25" s="91">
        <v>95.24</v>
      </c>
      <c r="H25" s="2">
        <v>0</v>
      </c>
      <c r="I25" s="22">
        <f t="shared" si="0"/>
        <v>0</v>
      </c>
    </row>
    <row r="26" spans="1:9" ht="15">
      <c r="A26" s="87">
        <v>10</v>
      </c>
      <c r="B26" s="88" t="s">
        <v>2574</v>
      </c>
      <c r="C26" s="100" t="s">
        <v>2600</v>
      </c>
      <c r="D26" s="100" t="s">
        <v>3343</v>
      </c>
      <c r="E26" s="90" t="s">
        <v>2338</v>
      </c>
      <c r="F26" s="90" t="s">
        <v>3361</v>
      </c>
      <c r="G26" s="91">
        <v>502.36</v>
      </c>
      <c r="H26" s="2">
        <v>0</v>
      </c>
      <c r="I26" s="22">
        <f t="shared" si="0"/>
        <v>0</v>
      </c>
    </row>
    <row r="27" spans="1:9" ht="15">
      <c r="A27" s="87">
        <v>11</v>
      </c>
      <c r="B27" s="88" t="s">
        <v>2575</v>
      </c>
      <c r="C27" s="100" t="s">
        <v>2601</v>
      </c>
      <c r="D27" s="100" t="s">
        <v>3344</v>
      </c>
      <c r="E27" s="90" t="s">
        <v>2338</v>
      </c>
      <c r="F27" s="90" t="s">
        <v>3361</v>
      </c>
      <c r="G27" s="91">
        <v>96</v>
      </c>
      <c r="H27" s="2">
        <v>0</v>
      </c>
      <c r="I27" s="22">
        <f t="shared" si="0"/>
        <v>0</v>
      </c>
    </row>
    <row r="28" spans="1:9" ht="15">
      <c r="A28" s="87">
        <v>12</v>
      </c>
      <c r="B28" s="88" t="s">
        <v>2576</v>
      </c>
      <c r="C28" s="100" t="s">
        <v>2602</v>
      </c>
      <c r="D28" s="100" t="s">
        <v>3345</v>
      </c>
      <c r="E28" s="90" t="s">
        <v>2338</v>
      </c>
      <c r="F28" s="90" t="s">
        <v>3361</v>
      </c>
      <c r="G28" s="91">
        <v>201.89</v>
      </c>
      <c r="H28" s="2">
        <v>0</v>
      </c>
      <c r="I28" s="22">
        <f t="shared" si="0"/>
        <v>0</v>
      </c>
    </row>
    <row r="29" spans="1:9" ht="15">
      <c r="A29" s="87">
        <v>13</v>
      </c>
      <c r="B29" s="88" t="s">
        <v>2577</v>
      </c>
      <c r="C29" s="100" t="s">
        <v>2603</v>
      </c>
      <c r="D29" s="100" t="s">
        <v>3346</v>
      </c>
      <c r="E29" s="90" t="s">
        <v>2338</v>
      </c>
      <c r="F29" s="90" t="s">
        <v>3361</v>
      </c>
      <c r="G29" s="91">
        <v>273.4</v>
      </c>
      <c r="H29" s="2">
        <v>0</v>
      </c>
      <c r="I29" s="22">
        <f t="shared" si="0"/>
        <v>0</v>
      </c>
    </row>
    <row r="30" spans="1:9" ht="15">
      <c r="A30" s="87">
        <v>14</v>
      </c>
      <c r="B30" s="88" t="s">
        <v>2578</v>
      </c>
      <c r="C30" s="100" t="s">
        <v>2604</v>
      </c>
      <c r="D30" s="100" t="s">
        <v>3347</v>
      </c>
      <c r="E30" s="90" t="s">
        <v>2338</v>
      </c>
      <c r="F30" s="90" t="s">
        <v>3361</v>
      </c>
      <c r="G30" s="91">
        <v>320</v>
      </c>
      <c r="H30" s="2">
        <v>0</v>
      </c>
      <c r="I30" s="22">
        <f t="shared" si="0"/>
        <v>0</v>
      </c>
    </row>
    <row r="31" spans="1:9" ht="15">
      <c r="A31" s="87">
        <v>15</v>
      </c>
      <c r="B31" s="88" t="s">
        <v>2579</v>
      </c>
      <c r="C31" s="100" t="s">
        <v>2605</v>
      </c>
      <c r="D31" s="100" t="s">
        <v>3348</v>
      </c>
      <c r="E31" s="90" t="s">
        <v>2338</v>
      </c>
      <c r="F31" s="90" t="s">
        <v>3361</v>
      </c>
      <c r="G31" s="91">
        <v>40.1</v>
      </c>
      <c r="H31" s="2">
        <v>0</v>
      </c>
      <c r="I31" s="22">
        <f t="shared" si="0"/>
        <v>0</v>
      </c>
    </row>
    <row r="32" spans="1:9" ht="15">
      <c r="A32" s="87">
        <v>16</v>
      </c>
      <c r="B32" s="88" t="s">
        <v>2580</v>
      </c>
      <c r="C32" s="100" t="s">
        <v>2606</v>
      </c>
      <c r="D32" s="100" t="s">
        <v>3349</v>
      </c>
      <c r="E32" s="90" t="s">
        <v>2338</v>
      </c>
      <c r="F32" s="90" t="s">
        <v>3361</v>
      </c>
      <c r="G32" s="91">
        <v>927.33</v>
      </c>
      <c r="H32" s="2">
        <v>0</v>
      </c>
      <c r="I32" s="22">
        <f t="shared" si="0"/>
        <v>0</v>
      </c>
    </row>
    <row r="33" spans="1:9" ht="22.5">
      <c r="A33" s="87">
        <v>17</v>
      </c>
      <c r="B33" s="88" t="s">
        <v>2581</v>
      </c>
      <c r="C33" s="100" t="s">
        <v>2618</v>
      </c>
      <c r="D33" s="100" t="s">
        <v>3350</v>
      </c>
      <c r="E33" s="90" t="s">
        <v>2336</v>
      </c>
      <c r="F33" s="90" t="s">
        <v>2339</v>
      </c>
      <c r="G33" s="91">
        <v>1</v>
      </c>
      <c r="H33" s="2">
        <v>0</v>
      </c>
      <c r="I33" s="22">
        <f t="shared" si="0"/>
        <v>0</v>
      </c>
    </row>
    <row r="34" spans="1:9" ht="22.5">
      <c r="A34" s="87">
        <v>18</v>
      </c>
      <c r="B34" s="88" t="s">
        <v>2582</v>
      </c>
      <c r="C34" s="100" t="s">
        <v>2607</v>
      </c>
      <c r="D34" s="100" t="s">
        <v>3351</v>
      </c>
      <c r="E34" s="90" t="s">
        <v>2336</v>
      </c>
      <c r="F34" s="90" t="s">
        <v>2339</v>
      </c>
      <c r="G34" s="91">
        <v>1</v>
      </c>
      <c r="H34" s="2">
        <v>0</v>
      </c>
      <c r="I34" s="22">
        <f t="shared" si="0"/>
        <v>0</v>
      </c>
    </row>
    <row r="35" spans="1:9" ht="22.5">
      <c r="A35" s="87">
        <v>19</v>
      </c>
      <c r="B35" s="88" t="s">
        <v>2583</v>
      </c>
      <c r="C35" s="100" t="s">
        <v>2608</v>
      </c>
      <c r="D35" s="100" t="s">
        <v>3352</v>
      </c>
      <c r="E35" s="90" t="s">
        <v>2336</v>
      </c>
      <c r="F35" s="90" t="s">
        <v>2339</v>
      </c>
      <c r="G35" s="91">
        <v>1</v>
      </c>
      <c r="H35" s="2">
        <v>0</v>
      </c>
      <c r="I35" s="22">
        <f t="shared" si="0"/>
        <v>0</v>
      </c>
    </row>
    <row r="36" spans="1:9" ht="15">
      <c r="A36" s="87">
        <v>20</v>
      </c>
      <c r="B36" s="88" t="s">
        <v>2584</v>
      </c>
      <c r="C36" s="100" t="s">
        <v>2609</v>
      </c>
      <c r="D36" s="100" t="s">
        <v>3353</v>
      </c>
      <c r="E36" s="90" t="s">
        <v>2353</v>
      </c>
      <c r="F36" s="90" t="s">
        <v>2356</v>
      </c>
      <c r="G36" s="91">
        <v>9</v>
      </c>
      <c r="H36" s="2">
        <v>0</v>
      </c>
      <c r="I36" s="22">
        <f t="shared" si="0"/>
        <v>0</v>
      </c>
    </row>
    <row r="37" spans="1:9" ht="22.5">
      <c r="A37" s="87">
        <v>21</v>
      </c>
      <c r="B37" s="88" t="s">
        <v>2585</v>
      </c>
      <c r="C37" s="100" t="s">
        <v>2610</v>
      </c>
      <c r="D37" s="100" t="s">
        <v>3354</v>
      </c>
      <c r="E37" s="90" t="s">
        <v>2338</v>
      </c>
      <c r="F37" s="90" t="s">
        <v>3361</v>
      </c>
      <c r="G37" s="91">
        <v>1528.57</v>
      </c>
      <c r="H37" s="2">
        <v>0</v>
      </c>
      <c r="I37" s="22">
        <f t="shared" si="0"/>
        <v>0</v>
      </c>
    </row>
    <row r="38" spans="1:9" ht="15">
      <c r="A38" s="87">
        <v>22</v>
      </c>
      <c r="B38" s="88" t="s">
        <v>2586</v>
      </c>
      <c r="C38" s="100" t="s">
        <v>2611</v>
      </c>
      <c r="D38" s="100" t="s">
        <v>3355</v>
      </c>
      <c r="E38" s="90" t="s">
        <v>2617</v>
      </c>
      <c r="F38" s="90" t="s">
        <v>3362</v>
      </c>
      <c r="G38" s="91">
        <v>36.79</v>
      </c>
      <c r="H38" s="2">
        <v>0</v>
      </c>
      <c r="I38" s="22">
        <f t="shared" si="0"/>
        <v>0</v>
      </c>
    </row>
    <row r="39" spans="1:9" ht="33.75">
      <c r="A39" s="87">
        <v>23</v>
      </c>
      <c r="B39" s="88" t="s">
        <v>2587</v>
      </c>
      <c r="C39" s="100" t="s">
        <v>2612</v>
      </c>
      <c r="D39" s="100" t="s">
        <v>3356</v>
      </c>
      <c r="E39" s="90" t="s">
        <v>2338</v>
      </c>
      <c r="F39" s="90" t="s">
        <v>3361</v>
      </c>
      <c r="G39" s="91">
        <v>15</v>
      </c>
      <c r="H39" s="2">
        <v>0</v>
      </c>
      <c r="I39" s="22">
        <f t="shared" si="0"/>
        <v>0</v>
      </c>
    </row>
    <row r="40" spans="1:9" ht="22.5">
      <c r="A40" s="87">
        <v>24</v>
      </c>
      <c r="B40" s="88" t="s">
        <v>2588</v>
      </c>
      <c r="C40" s="100" t="s">
        <v>2613</v>
      </c>
      <c r="D40" s="100" t="s">
        <v>3357</v>
      </c>
      <c r="E40" s="90" t="s">
        <v>2338</v>
      </c>
      <c r="F40" s="90" t="s">
        <v>3361</v>
      </c>
      <c r="G40" s="91">
        <v>15</v>
      </c>
      <c r="H40" s="2">
        <v>0</v>
      </c>
      <c r="I40" s="22">
        <f t="shared" si="0"/>
        <v>0</v>
      </c>
    </row>
    <row r="41" spans="1:9" ht="22.5">
      <c r="A41" s="87">
        <v>25</v>
      </c>
      <c r="B41" s="88" t="s">
        <v>2589</v>
      </c>
      <c r="C41" s="100" t="s">
        <v>2614</v>
      </c>
      <c r="D41" s="100" t="s">
        <v>3358</v>
      </c>
      <c r="E41" s="90" t="s">
        <v>2367</v>
      </c>
      <c r="F41" s="90" t="s">
        <v>2367</v>
      </c>
      <c r="G41" s="91">
        <v>13500</v>
      </c>
      <c r="H41" s="2">
        <v>0</v>
      </c>
      <c r="I41" s="22">
        <f t="shared" si="0"/>
        <v>0</v>
      </c>
    </row>
    <row r="42" spans="1:9" ht="22.5">
      <c r="A42" s="87">
        <v>26</v>
      </c>
      <c r="B42" s="88" t="s">
        <v>2590</v>
      </c>
      <c r="C42" s="100" t="s">
        <v>2615</v>
      </c>
      <c r="D42" s="100" t="s">
        <v>3359</v>
      </c>
      <c r="E42" s="90" t="s">
        <v>2367</v>
      </c>
      <c r="F42" s="90" t="s">
        <v>2367</v>
      </c>
      <c r="G42" s="91">
        <v>700</v>
      </c>
      <c r="H42" s="2">
        <v>0</v>
      </c>
      <c r="I42" s="22">
        <f t="shared" si="0"/>
        <v>0</v>
      </c>
    </row>
    <row r="43" spans="1:9" ht="22.5">
      <c r="A43" s="87">
        <v>27</v>
      </c>
      <c r="B43" s="88" t="s">
        <v>2591</v>
      </c>
      <c r="C43" s="100" t="s">
        <v>2616</v>
      </c>
      <c r="D43" s="100" t="s">
        <v>3360</v>
      </c>
      <c r="E43" s="90" t="s">
        <v>2367</v>
      </c>
      <c r="F43" s="90" t="s">
        <v>2367</v>
      </c>
      <c r="G43" s="91">
        <v>700</v>
      </c>
      <c r="H43" s="2">
        <v>0</v>
      </c>
      <c r="I43" s="22">
        <f t="shared" si="0"/>
        <v>0</v>
      </c>
    </row>
    <row r="44" spans="1:9" ht="15.75" thickBot="1">
      <c r="A44" s="73"/>
      <c r="B44" s="72"/>
      <c r="C44" s="456" t="s">
        <v>1644</v>
      </c>
      <c r="D44" s="456"/>
      <c r="E44" s="456"/>
      <c r="F44" s="456"/>
      <c r="G44" s="456"/>
      <c r="H44" s="456"/>
      <c r="I44" s="92">
        <f>SUM(I17:I43)</f>
        <v>0</v>
      </c>
    </row>
    <row r="45" spans="1:10" ht="15.75" thickBot="1">
      <c r="A45" s="133"/>
      <c r="B45" s="133"/>
      <c r="C45" s="133"/>
      <c r="D45" s="17"/>
      <c r="E45" s="31"/>
      <c r="F45" s="31"/>
      <c r="G45" s="31"/>
      <c r="H45" s="17"/>
      <c r="I45" s="17"/>
      <c r="J45" s="17"/>
    </row>
    <row r="46" spans="1:9" ht="15.75" thickBot="1">
      <c r="A46" s="103"/>
      <c r="B46" s="84" t="s">
        <v>2342</v>
      </c>
      <c r="C46" s="23" t="s">
        <v>2619</v>
      </c>
      <c r="D46" s="161" t="s">
        <v>3363</v>
      </c>
      <c r="E46" s="222"/>
      <c r="F46" s="222"/>
      <c r="G46" s="222"/>
      <c r="H46" s="162"/>
      <c r="I46" s="163"/>
    </row>
    <row r="47" spans="1:9" ht="15">
      <c r="A47" s="149"/>
      <c r="B47" s="150"/>
      <c r="C47" s="145"/>
      <c r="D47" s="151"/>
      <c r="E47" s="152"/>
      <c r="F47" s="232"/>
      <c r="G47" s="232"/>
      <c r="H47" s="153"/>
      <c r="I47" s="271"/>
    </row>
    <row r="48" spans="1:9" ht="15">
      <c r="A48" s="94">
        <v>28</v>
      </c>
      <c r="B48" s="95" t="s">
        <v>2620</v>
      </c>
      <c r="C48" s="99" t="s">
        <v>2633</v>
      </c>
      <c r="D48" s="99" t="s">
        <v>3364</v>
      </c>
      <c r="E48" s="148" t="s">
        <v>2337</v>
      </c>
      <c r="F48" s="90" t="s">
        <v>2355</v>
      </c>
      <c r="G48" s="244">
        <v>218.66</v>
      </c>
      <c r="H48" s="346">
        <v>0</v>
      </c>
      <c r="I48" s="48">
        <f>H48*G48</f>
        <v>0</v>
      </c>
    </row>
    <row r="49" spans="1:9" ht="15">
      <c r="A49" s="96">
        <v>29</v>
      </c>
      <c r="B49" s="88" t="s">
        <v>2621</v>
      </c>
      <c r="C49" s="100" t="s">
        <v>2634</v>
      </c>
      <c r="D49" s="99" t="s">
        <v>3365</v>
      </c>
      <c r="E49" s="101" t="s">
        <v>2337</v>
      </c>
      <c r="F49" s="90" t="s">
        <v>2355</v>
      </c>
      <c r="G49" s="244">
        <v>378.22</v>
      </c>
      <c r="H49" s="346">
        <v>0</v>
      </c>
      <c r="I49" s="22">
        <f>H49*G49</f>
        <v>0</v>
      </c>
    </row>
    <row r="50" spans="1:9" ht="22.5">
      <c r="A50" s="94">
        <v>30</v>
      </c>
      <c r="B50" s="95" t="s">
        <v>2622</v>
      </c>
      <c r="C50" s="100" t="s">
        <v>2635</v>
      </c>
      <c r="D50" s="99" t="s">
        <v>3366</v>
      </c>
      <c r="E50" s="101" t="s">
        <v>2337</v>
      </c>
      <c r="F50" s="90" t="s">
        <v>2355</v>
      </c>
      <c r="G50" s="244">
        <v>1512.9</v>
      </c>
      <c r="H50" s="346">
        <v>0</v>
      </c>
      <c r="I50" s="22">
        <f aca="true" t="shared" si="1" ref="I50:I60">H50*G50</f>
        <v>0</v>
      </c>
    </row>
    <row r="51" spans="1:9" ht="15">
      <c r="A51" s="96">
        <v>31</v>
      </c>
      <c r="B51" s="88" t="s">
        <v>2623</v>
      </c>
      <c r="C51" s="100" t="s">
        <v>2636</v>
      </c>
      <c r="D51" s="99" t="s">
        <v>3367</v>
      </c>
      <c r="E51" s="101" t="s">
        <v>2337</v>
      </c>
      <c r="F51" s="90" t="s">
        <v>2355</v>
      </c>
      <c r="G51" s="244">
        <v>504</v>
      </c>
      <c r="H51" s="346">
        <v>0</v>
      </c>
      <c r="I51" s="22">
        <f t="shared" si="1"/>
        <v>0</v>
      </c>
    </row>
    <row r="52" spans="1:9" ht="22.5">
      <c r="A52" s="94">
        <v>32</v>
      </c>
      <c r="B52" s="95" t="s">
        <v>2624</v>
      </c>
      <c r="C52" s="100" t="s">
        <v>2637</v>
      </c>
      <c r="D52" s="99" t="s">
        <v>1631</v>
      </c>
      <c r="E52" s="101" t="s">
        <v>2337</v>
      </c>
      <c r="F52" s="90" t="s">
        <v>2355</v>
      </c>
      <c r="G52" s="244">
        <v>60.86</v>
      </c>
      <c r="H52" s="346">
        <v>0</v>
      </c>
      <c r="I52" s="22">
        <f t="shared" si="1"/>
        <v>0</v>
      </c>
    </row>
    <row r="53" spans="1:9" ht="22.5">
      <c r="A53" s="96">
        <v>33</v>
      </c>
      <c r="B53" s="88" t="s">
        <v>2625</v>
      </c>
      <c r="C53" s="100" t="s">
        <v>2638</v>
      </c>
      <c r="D53" s="99" t="s">
        <v>1632</v>
      </c>
      <c r="E53" s="101" t="s">
        <v>2337</v>
      </c>
      <c r="F53" s="90" t="s">
        <v>2355</v>
      </c>
      <c r="G53" s="244">
        <v>80</v>
      </c>
      <c r="H53" s="346">
        <v>0</v>
      </c>
      <c r="I53" s="22">
        <f t="shared" si="1"/>
        <v>0</v>
      </c>
    </row>
    <row r="54" spans="1:9" ht="33.75">
      <c r="A54" s="96">
        <v>34</v>
      </c>
      <c r="B54" s="88" t="s">
        <v>2626</v>
      </c>
      <c r="C54" s="100" t="s">
        <v>2639</v>
      </c>
      <c r="D54" s="100" t="s">
        <v>1633</v>
      </c>
      <c r="E54" s="101" t="s">
        <v>2337</v>
      </c>
      <c r="F54" s="90" t="s">
        <v>2355</v>
      </c>
      <c r="G54" s="97">
        <v>1282.5</v>
      </c>
      <c r="H54" s="346">
        <v>0</v>
      </c>
      <c r="I54" s="22">
        <f t="shared" si="1"/>
        <v>0</v>
      </c>
    </row>
    <row r="55" spans="1:9" ht="15">
      <c r="A55" s="94">
        <v>35</v>
      </c>
      <c r="B55" s="95" t="s">
        <v>2627</v>
      </c>
      <c r="C55" s="99" t="s">
        <v>2640</v>
      </c>
      <c r="D55" s="99" t="s">
        <v>1634</v>
      </c>
      <c r="E55" s="148" t="s">
        <v>2337</v>
      </c>
      <c r="F55" s="345" t="s">
        <v>2355</v>
      </c>
      <c r="G55" s="244">
        <v>3518.06</v>
      </c>
      <c r="H55" s="346">
        <v>0</v>
      </c>
      <c r="I55" s="48">
        <f t="shared" si="1"/>
        <v>0</v>
      </c>
    </row>
    <row r="56" spans="1:9" ht="15">
      <c r="A56" s="94">
        <v>36</v>
      </c>
      <c r="B56" s="95" t="s">
        <v>2628</v>
      </c>
      <c r="C56" s="100" t="s">
        <v>2641</v>
      </c>
      <c r="D56" s="99" t="s">
        <v>1635</v>
      </c>
      <c r="E56" s="101" t="s">
        <v>2338</v>
      </c>
      <c r="F56" s="90" t="s">
        <v>3361</v>
      </c>
      <c r="G56" s="244">
        <v>437.32</v>
      </c>
      <c r="H56" s="346">
        <v>0</v>
      </c>
      <c r="I56" s="22">
        <f t="shared" si="1"/>
        <v>0</v>
      </c>
    </row>
    <row r="57" spans="1:9" ht="22.5">
      <c r="A57" s="96">
        <v>37</v>
      </c>
      <c r="B57" s="88" t="s">
        <v>2629</v>
      </c>
      <c r="C57" s="100" t="s">
        <v>2642</v>
      </c>
      <c r="D57" s="99" t="s">
        <v>1636</v>
      </c>
      <c r="E57" s="101" t="s">
        <v>2337</v>
      </c>
      <c r="F57" s="90" t="s">
        <v>2355</v>
      </c>
      <c r="G57" s="244">
        <v>115</v>
      </c>
      <c r="H57" s="346">
        <v>0</v>
      </c>
      <c r="I57" s="22">
        <f t="shared" si="1"/>
        <v>0</v>
      </c>
    </row>
    <row r="58" spans="1:9" ht="15">
      <c r="A58" s="94">
        <v>38</v>
      </c>
      <c r="B58" s="95" t="s">
        <v>2630</v>
      </c>
      <c r="C58" s="100" t="s">
        <v>2643</v>
      </c>
      <c r="D58" s="99" t="s">
        <v>1637</v>
      </c>
      <c r="E58" s="101" t="s">
        <v>2338</v>
      </c>
      <c r="F58" s="90" t="s">
        <v>3361</v>
      </c>
      <c r="G58" s="244">
        <v>3301.65</v>
      </c>
      <c r="H58" s="346">
        <v>0</v>
      </c>
      <c r="I58" s="22">
        <f t="shared" si="1"/>
        <v>0</v>
      </c>
    </row>
    <row r="59" spans="1:9" ht="15">
      <c r="A59" s="96">
        <v>39</v>
      </c>
      <c r="B59" s="88" t="s">
        <v>2631</v>
      </c>
      <c r="C59" s="100" t="s">
        <v>2334</v>
      </c>
      <c r="D59" s="99" t="s">
        <v>2335</v>
      </c>
      <c r="E59" s="101" t="s">
        <v>2337</v>
      </c>
      <c r="F59" s="90" t="s">
        <v>2355</v>
      </c>
      <c r="G59" s="244">
        <v>115</v>
      </c>
      <c r="H59" s="346">
        <v>0</v>
      </c>
      <c r="I59" s="22">
        <f t="shared" si="1"/>
        <v>0</v>
      </c>
    </row>
    <row r="60" spans="1:9" ht="15">
      <c r="A60" s="94">
        <v>40</v>
      </c>
      <c r="B60" s="95" t="s">
        <v>2632</v>
      </c>
      <c r="C60" s="100" t="s">
        <v>2644</v>
      </c>
      <c r="D60" s="99" t="s">
        <v>1638</v>
      </c>
      <c r="E60" s="101" t="s">
        <v>2337</v>
      </c>
      <c r="F60" s="90" t="s">
        <v>2355</v>
      </c>
      <c r="G60" s="244">
        <v>155.5</v>
      </c>
      <c r="H60" s="346">
        <v>0</v>
      </c>
      <c r="I60" s="22">
        <f t="shared" si="1"/>
        <v>0</v>
      </c>
    </row>
    <row r="61" spans="1:9" ht="15.75" thickBot="1">
      <c r="A61" s="73"/>
      <c r="B61" s="72"/>
      <c r="C61" s="456" t="s">
        <v>1645</v>
      </c>
      <c r="D61" s="456"/>
      <c r="E61" s="456"/>
      <c r="F61" s="456"/>
      <c r="G61" s="456"/>
      <c r="H61" s="456"/>
      <c r="I61" s="92">
        <f>SUM(I48:I60)</f>
        <v>0</v>
      </c>
    </row>
    <row r="62" spans="1:10" ht="15.75" thickBot="1">
      <c r="A62" s="133"/>
      <c r="B62" s="133"/>
      <c r="C62" s="133"/>
      <c r="D62" s="17"/>
      <c r="E62" s="31"/>
      <c r="F62" s="31"/>
      <c r="G62" s="31"/>
      <c r="H62" s="17"/>
      <c r="I62" s="17"/>
      <c r="J62" s="17"/>
    </row>
    <row r="63" spans="1:9" ht="15.75" thickBot="1">
      <c r="A63" s="93"/>
      <c r="B63" s="104" t="s">
        <v>2343</v>
      </c>
      <c r="C63" s="105" t="s">
        <v>2645</v>
      </c>
      <c r="D63" s="98" t="s">
        <v>1639</v>
      </c>
      <c r="E63" s="161"/>
      <c r="F63" s="161"/>
      <c r="G63" s="18"/>
      <c r="H63" s="98"/>
      <c r="I63" s="106"/>
    </row>
    <row r="64" spans="1:9" ht="15">
      <c r="A64" s="167"/>
      <c r="B64" s="168"/>
      <c r="C64" s="169"/>
      <c r="D64" s="170"/>
      <c r="E64" s="223"/>
      <c r="F64" s="223"/>
      <c r="G64" s="158"/>
      <c r="H64" s="170"/>
      <c r="I64" s="171"/>
    </row>
    <row r="65" spans="1:9" ht="22.5">
      <c r="A65" s="94">
        <v>41</v>
      </c>
      <c r="B65" s="95" t="s">
        <v>2646</v>
      </c>
      <c r="C65" s="99" t="s">
        <v>2652</v>
      </c>
      <c r="D65" s="100" t="s">
        <v>1640</v>
      </c>
      <c r="E65" s="219" t="s">
        <v>2336</v>
      </c>
      <c r="F65" s="90" t="s">
        <v>2339</v>
      </c>
      <c r="G65" s="244">
        <v>1</v>
      </c>
      <c r="H65" s="2">
        <v>0</v>
      </c>
      <c r="I65" s="22">
        <f aca="true" t="shared" si="2" ref="I65:I70">H65*G65</f>
        <v>0</v>
      </c>
    </row>
    <row r="66" spans="1:9" ht="33.75">
      <c r="A66" s="96">
        <v>42</v>
      </c>
      <c r="B66" s="88" t="s">
        <v>2647</v>
      </c>
      <c r="C66" s="100" t="s">
        <v>2653</v>
      </c>
      <c r="D66" s="100" t="s">
        <v>1641</v>
      </c>
      <c r="E66" s="101" t="s">
        <v>2338</v>
      </c>
      <c r="F66" s="90" t="s">
        <v>3361</v>
      </c>
      <c r="G66" s="97">
        <v>35</v>
      </c>
      <c r="H66" s="2">
        <v>0</v>
      </c>
      <c r="I66" s="22">
        <f t="shared" si="2"/>
        <v>0</v>
      </c>
    </row>
    <row r="67" spans="1:9" ht="33.75">
      <c r="A67" s="94">
        <v>43</v>
      </c>
      <c r="B67" s="95" t="s">
        <v>2648</v>
      </c>
      <c r="C67" s="100" t="s">
        <v>2653</v>
      </c>
      <c r="D67" s="100" t="s">
        <v>1641</v>
      </c>
      <c r="E67" s="101" t="s">
        <v>2338</v>
      </c>
      <c r="F67" s="90" t="s">
        <v>3361</v>
      </c>
      <c r="G67" s="97">
        <v>15</v>
      </c>
      <c r="H67" s="2">
        <v>0</v>
      </c>
      <c r="I67" s="22">
        <f t="shared" si="2"/>
        <v>0</v>
      </c>
    </row>
    <row r="68" spans="1:9" ht="45">
      <c r="A68" s="96">
        <v>44</v>
      </c>
      <c r="B68" s="88" t="s">
        <v>2649</v>
      </c>
      <c r="C68" s="100" t="s">
        <v>2654</v>
      </c>
      <c r="D68" s="100" t="s">
        <v>1642</v>
      </c>
      <c r="E68" s="101" t="s">
        <v>2617</v>
      </c>
      <c r="F68" s="90" t="s">
        <v>3362</v>
      </c>
      <c r="G68" s="97">
        <v>320</v>
      </c>
      <c r="H68" s="2">
        <v>0</v>
      </c>
      <c r="I68" s="22">
        <f t="shared" si="2"/>
        <v>0</v>
      </c>
    </row>
    <row r="69" spans="1:9" ht="33.75">
      <c r="A69" s="94">
        <v>45</v>
      </c>
      <c r="B69" s="95" t="s">
        <v>2650</v>
      </c>
      <c r="C69" s="100" t="s">
        <v>2655</v>
      </c>
      <c r="D69" s="100" t="s">
        <v>1643</v>
      </c>
      <c r="E69" s="101" t="s">
        <v>2361</v>
      </c>
      <c r="F69" s="90" t="s">
        <v>2361</v>
      </c>
      <c r="G69" s="97">
        <v>966.6</v>
      </c>
      <c r="H69" s="2">
        <v>0</v>
      </c>
      <c r="I69" s="22">
        <f t="shared" si="2"/>
        <v>0</v>
      </c>
    </row>
    <row r="70" spans="1:9" ht="45">
      <c r="A70" s="96">
        <v>46</v>
      </c>
      <c r="B70" s="88" t="s">
        <v>2651</v>
      </c>
      <c r="C70" s="100" t="s">
        <v>2654</v>
      </c>
      <c r="D70" s="100" t="s">
        <v>1642</v>
      </c>
      <c r="E70" s="101" t="s">
        <v>2617</v>
      </c>
      <c r="F70" s="90" t="s">
        <v>3362</v>
      </c>
      <c r="G70" s="97">
        <v>30</v>
      </c>
      <c r="H70" s="2">
        <v>0</v>
      </c>
      <c r="I70" s="22">
        <f t="shared" si="2"/>
        <v>0</v>
      </c>
    </row>
    <row r="71" spans="1:9" ht="15.75" thickBot="1">
      <c r="A71" s="73"/>
      <c r="B71" s="72"/>
      <c r="C71" s="456" t="s">
        <v>1646</v>
      </c>
      <c r="D71" s="458"/>
      <c r="E71" s="458"/>
      <c r="F71" s="458"/>
      <c r="G71" s="458"/>
      <c r="H71" s="458"/>
      <c r="I71" s="92">
        <f>SUM(I65:I70)</f>
        <v>0</v>
      </c>
    </row>
    <row r="72" spans="1:10" ht="15.75" thickBot="1">
      <c r="A72" s="70"/>
      <c r="B72" s="17"/>
      <c r="C72" s="17"/>
      <c r="D72" s="17"/>
      <c r="E72" s="31"/>
      <c r="F72" s="31"/>
      <c r="G72" s="31"/>
      <c r="H72" s="17"/>
      <c r="I72" s="17"/>
      <c r="J72" s="17"/>
    </row>
    <row r="73" spans="1:9" ht="15.75" thickBot="1">
      <c r="A73" s="103"/>
      <c r="B73" s="104" t="s">
        <v>2344</v>
      </c>
      <c r="C73" s="105" t="s">
        <v>2656</v>
      </c>
      <c r="D73" s="105" t="s">
        <v>1647</v>
      </c>
      <c r="E73" s="18"/>
      <c r="F73" s="18"/>
      <c r="G73" s="18"/>
      <c r="H73" s="105"/>
      <c r="I73" s="106"/>
    </row>
    <row r="74" spans="1:9" ht="15">
      <c r="A74" s="172"/>
      <c r="B74" s="164"/>
      <c r="C74" s="165"/>
      <c r="D74" s="165"/>
      <c r="E74" s="190"/>
      <c r="F74" s="190"/>
      <c r="G74" s="190"/>
      <c r="H74" s="165"/>
      <c r="I74" s="166"/>
    </row>
    <row r="75" spans="1:9" ht="22.5">
      <c r="A75" s="96">
        <v>47</v>
      </c>
      <c r="B75" s="88" t="s">
        <v>2657</v>
      </c>
      <c r="C75" s="100" t="s">
        <v>2680</v>
      </c>
      <c r="D75" s="100" t="s">
        <v>1649</v>
      </c>
      <c r="E75" s="101" t="s">
        <v>2338</v>
      </c>
      <c r="F75" s="90" t="s">
        <v>3361</v>
      </c>
      <c r="G75" s="97">
        <v>47.55</v>
      </c>
      <c r="H75" s="2">
        <v>0</v>
      </c>
      <c r="I75" s="22">
        <f>H75*G75</f>
        <v>0</v>
      </c>
    </row>
    <row r="76" spans="1:9" ht="22.5">
      <c r="A76" s="96">
        <v>48</v>
      </c>
      <c r="B76" s="88" t="s">
        <v>2658</v>
      </c>
      <c r="C76" s="100" t="s">
        <v>2681</v>
      </c>
      <c r="D76" s="100" t="s">
        <v>1650</v>
      </c>
      <c r="E76" s="101" t="s">
        <v>2338</v>
      </c>
      <c r="F76" s="90" t="s">
        <v>3361</v>
      </c>
      <c r="G76" s="97">
        <v>310.59</v>
      </c>
      <c r="H76" s="2">
        <v>0</v>
      </c>
      <c r="I76" s="22">
        <f>H76*G76</f>
        <v>0</v>
      </c>
    </row>
    <row r="77" spans="1:9" ht="22.5">
      <c r="A77" s="96">
        <v>49</v>
      </c>
      <c r="B77" s="88" t="s">
        <v>2659</v>
      </c>
      <c r="C77" s="100" t="s">
        <v>2682</v>
      </c>
      <c r="D77" s="100" t="s">
        <v>1651</v>
      </c>
      <c r="E77" s="101" t="s">
        <v>2338</v>
      </c>
      <c r="F77" s="90" t="s">
        <v>3361</v>
      </c>
      <c r="G77" s="97">
        <v>103.59</v>
      </c>
      <c r="H77" s="2">
        <v>0</v>
      </c>
      <c r="I77" s="22">
        <f aca="true" t="shared" si="3" ref="I77:I97">H77*G77</f>
        <v>0</v>
      </c>
    </row>
    <row r="78" spans="1:9" ht="22.5">
      <c r="A78" s="96">
        <v>50</v>
      </c>
      <c r="B78" s="88" t="s">
        <v>2660</v>
      </c>
      <c r="C78" s="100" t="s">
        <v>2683</v>
      </c>
      <c r="D78" s="100" t="s">
        <v>1652</v>
      </c>
      <c r="E78" s="101" t="s">
        <v>2338</v>
      </c>
      <c r="F78" s="90" t="s">
        <v>3361</v>
      </c>
      <c r="G78" s="97">
        <v>15</v>
      </c>
      <c r="H78" s="2">
        <v>0</v>
      </c>
      <c r="I78" s="22">
        <f t="shared" si="3"/>
        <v>0</v>
      </c>
    </row>
    <row r="79" spans="1:9" ht="22.5">
      <c r="A79" s="96">
        <v>51</v>
      </c>
      <c r="B79" s="88" t="s">
        <v>2661</v>
      </c>
      <c r="C79" s="100" t="s">
        <v>2684</v>
      </c>
      <c r="D79" s="100" t="s">
        <v>1653</v>
      </c>
      <c r="E79" s="101" t="s">
        <v>2338</v>
      </c>
      <c r="F79" s="90" t="s">
        <v>3361</v>
      </c>
      <c r="G79" s="97">
        <v>2260.54</v>
      </c>
      <c r="H79" s="2">
        <v>0</v>
      </c>
      <c r="I79" s="22">
        <f t="shared" si="3"/>
        <v>0</v>
      </c>
    </row>
    <row r="80" spans="1:9" ht="22.5">
      <c r="A80" s="96">
        <v>52</v>
      </c>
      <c r="B80" s="88" t="s">
        <v>2662</v>
      </c>
      <c r="C80" s="100" t="s">
        <v>2685</v>
      </c>
      <c r="D80" s="100" t="s">
        <v>1654</v>
      </c>
      <c r="E80" s="101" t="s">
        <v>2338</v>
      </c>
      <c r="F80" s="90" t="s">
        <v>3361</v>
      </c>
      <c r="G80" s="97">
        <v>314.76</v>
      </c>
      <c r="H80" s="2">
        <v>0</v>
      </c>
      <c r="I80" s="22">
        <f t="shared" si="3"/>
        <v>0</v>
      </c>
    </row>
    <row r="81" spans="1:9" ht="15">
      <c r="A81" s="96">
        <v>53</v>
      </c>
      <c r="B81" s="88" t="s">
        <v>2663</v>
      </c>
      <c r="C81" s="100" t="s">
        <v>2686</v>
      </c>
      <c r="D81" s="100" t="s">
        <v>1655</v>
      </c>
      <c r="E81" s="101" t="s">
        <v>2338</v>
      </c>
      <c r="F81" s="90" t="s">
        <v>3361</v>
      </c>
      <c r="G81" s="97">
        <v>62.65</v>
      </c>
      <c r="H81" s="2">
        <v>0</v>
      </c>
      <c r="I81" s="22">
        <f t="shared" si="3"/>
        <v>0</v>
      </c>
    </row>
    <row r="82" spans="1:9" ht="15">
      <c r="A82" s="96">
        <v>54</v>
      </c>
      <c r="B82" s="88" t="s">
        <v>2664</v>
      </c>
      <c r="C82" s="100" t="s">
        <v>2687</v>
      </c>
      <c r="D82" s="100" t="s">
        <v>1656</v>
      </c>
      <c r="E82" s="101" t="s">
        <v>2338</v>
      </c>
      <c r="F82" s="90" t="s">
        <v>3361</v>
      </c>
      <c r="G82" s="97">
        <v>251.65</v>
      </c>
      <c r="H82" s="2">
        <v>0</v>
      </c>
      <c r="I82" s="22">
        <f t="shared" si="3"/>
        <v>0</v>
      </c>
    </row>
    <row r="83" spans="1:9" ht="22.5">
      <c r="A83" s="96">
        <v>55</v>
      </c>
      <c r="B83" s="88" t="s">
        <v>2665</v>
      </c>
      <c r="C83" s="100" t="s">
        <v>2688</v>
      </c>
      <c r="D83" s="100" t="s">
        <v>1657</v>
      </c>
      <c r="E83" s="101" t="s">
        <v>2338</v>
      </c>
      <c r="F83" s="90" t="s">
        <v>3361</v>
      </c>
      <c r="G83" s="97">
        <v>926.46</v>
      </c>
      <c r="H83" s="2">
        <v>0</v>
      </c>
      <c r="I83" s="22">
        <f t="shared" si="3"/>
        <v>0</v>
      </c>
    </row>
    <row r="84" spans="1:9" ht="22.5">
      <c r="A84" s="96">
        <v>56</v>
      </c>
      <c r="B84" s="88" t="s">
        <v>2666</v>
      </c>
      <c r="C84" s="100" t="s">
        <v>2689</v>
      </c>
      <c r="D84" s="100" t="s">
        <v>1658</v>
      </c>
      <c r="E84" s="101" t="s">
        <v>2338</v>
      </c>
      <c r="F84" s="90" t="s">
        <v>2338</v>
      </c>
      <c r="G84" s="97">
        <v>125.46</v>
      </c>
      <c r="H84" s="2">
        <v>0</v>
      </c>
      <c r="I84" s="22">
        <f t="shared" si="3"/>
        <v>0</v>
      </c>
    </row>
    <row r="85" spans="1:9" ht="22.5">
      <c r="A85" s="96">
        <v>57</v>
      </c>
      <c r="B85" s="88" t="s">
        <v>2667</v>
      </c>
      <c r="C85" s="100" t="s">
        <v>2690</v>
      </c>
      <c r="D85" s="100" t="s">
        <v>1659</v>
      </c>
      <c r="E85" s="101" t="s">
        <v>2338</v>
      </c>
      <c r="F85" s="90" t="s">
        <v>3361</v>
      </c>
      <c r="G85" s="97">
        <v>95.07</v>
      </c>
      <c r="H85" s="2">
        <v>0</v>
      </c>
      <c r="I85" s="22">
        <f t="shared" si="3"/>
        <v>0</v>
      </c>
    </row>
    <row r="86" spans="1:9" ht="22.5">
      <c r="A86" s="96">
        <v>58</v>
      </c>
      <c r="B86" s="88" t="s">
        <v>2668</v>
      </c>
      <c r="C86" s="100" t="s">
        <v>2691</v>
      </c>
      <c r="D86" s="100" t="s">
        <v>1660</v>
      </c>
      <c r="E86" s="101" t="s">
        <v>2338</v>
      </c>
      <c r="F86" s="90" t="s">
        <v>3361</v>
      </c>
      <c r="G86" s="97">
        <v>183.16</v>
      </c>
      <c r="H86" s="2">
        <v>0</v>
      </c>
      <c r="I86" s="22">
        <f t="shared" si="3"/>
        <v>0</v>
      </c>
    </row>
    <row r="87" spans="1:9" ht="33.75">
      <c r="A87" s="96">
        <v>59</v>
      </c>
      <c r="B87" s="88" t="s">
        <v>2669</v>
      </c>
      <c r="C87" s="100" t="s">
        <v>2692</v>
      </c>
      <c r="D87" s="100" t="s">
        <v>1661</v>
      </c>
      <c r="E87" s="101" t="s">
        <v>2338</v>
      </c>
      <c r="F87" s="90" t="s">
        <v>3361</v>
      </c>
      <c r="G87" s="97">
        <v>858.17</v>
      </c>
      <c r="H87" s="2">
        <v>0</v>
      </c>
      <c r="I87" s="22">
        <f t="shared" si="3"/>
        <v>0</v>
      </c>
    </row>
    <row r="88" spans="1:9" ht="22.5">
      <c r="A88" s="96">
        <v>60</v>
      </c>
      <c r="B88" s="88" t="s">
        <v>2670</v>
      </c>
      <c r="C88" s="100" t="s">
        <v>2693</v>
      </c>
      <c r="D88" s="100" t="s">
        <v>1662</v>
      </c>
      <c r="E88" s="101" t="s">
        <v>2338</v>
      </c>
      <c r="F88" s="90" t="s">
        <v>3361</v>
      </c>
      <c r="G88" s="97">
        <v>29.39</v>
      </c>
      <c r="H88" s="2">
        <v>0</v>
      </c>
      <c r="I88" s="22">
        <f t="shared" si="3"/>
        <v>0</v>
      </c>
    </row>
    <row r="89" spans="1:9" ht="22.5">
      <c r="A89" s="96">
        <v>61</v>
      </c>
      <c r="B89" s="88" t="s">
        <v>2671</v>
      </c>
      <c r="C89" s="100" t="s">
        <v>2694</v>
      </c>
      <c r="D89" s="100" t="s">
        <v>1663</v>
      </c>
      <c r="E89" s="101" t="s">
        <v>2337</v>
      </c>
      <c r="F89" s="90" t="s">
        <v>2355</v>
      </c>
      <c r="G89" s="97">
        <v>65.54</v>
      </c>
      <c r="H89" s="2">
        <v>0</v>
      </c>
      <c r="I89" s="22">
        <f t="shared" si="3"/>
        <v>0</v>
      </c>
    </row>
    <row r="90" spans="1:9" ht="22.5">
      <c r="A90" s="96">
        <v>62</v>
      </c>
      <c r="B90" s="88" t="s">
        <v>2672</v>
      </c>
      <c r="C90" s="100" t="s">
        <v>2695</v>
      </c>
      <c r="D90" s="100" t="s">
        <v>1664</v>
      </c>
      <c r="E90" s="101" t="s">
        <v>2337</v>
      </c>
      <c r="F90" s="90" t="s">
        <v>2355</v>
      </c>
      <c r="G90" s="97">
        <v>5.19</v>
      </c>
      <c r="H90" s="2">
        <v>0</v>
      </c>
      <c r="I90" s="22">
        <f t="shared" si="3"/>
        <v>0</v>
      </c>
    </row>
    <row r="91" spans="1:9" ht="15">
      <c r="A91" s="96">
        <v>63</v>
      </c>
      <c r="B91" s="88" t="s">
        <v>2673</v>
      </c>
      <c r="C91" s="100" t="s">
        <v>2696</v>
      </c>
      <c r="D91" s="100" t="s">
        <v>1665</v>
      </c>
      <c r="E91" s="101" t="s">
        <v>2337</v>
      </c>
      <c r="F91" s="90" t="s">
        <v>2355</v>
      </c>
      <c r="G91" s="97">
        <v>189.01</v>
      </c>
      <c r="H91" s="2">
        <v>0</v>
      </c>
      <c r="I91" s="22">
        <f t="shared" si="3"/>
        <v>0</v>
      </c>
    </row>
    <row r="92" spans="1:9" ht="22.5">
      <c r="A92" s="96">
        <v>64</v>
      </c>
      <c r="B92" s="88" t="s">
        <v>2674</v>
      </c>
      <c r="C92" s="100" t="s">
        <v>2697</v>
      </c>
      <c r="D92" s="100" t="s">
        <v>1666</v>
      </c>
      <c r="E92" s="101" t="s">
        <v>2337</v>
      </c>
      <c r="F92" s="90" t="s">
        <v>2355</v>
      </c>
      <c r="G92" s="97">
        <v>591.95</v>
      </c>
      <c r="H92" s="2">
        <v>0</v>
      </c>
      <c r="I92" s="22">
        <f t="shared" si="3"/>
        <v>0</v>
      </c>
    </row>
    <row r="93" spans="1:9" ht="22.5">
      <c r="A93" s="96">
        <v>65</v>
      </c>
      <c r="B93" s="88" t="s">
        <v>2675</v>
      </c>
      <c r="C93" s="100" t="s">
        <v>2698</v>
      </c>
      <c r="D93" s="100" t="s">
        <v>1667</v>
      </c>
      <c r="E93" s="101" t="s">
        <v>2338</v>
      </c>
      <c r="F93" s="90" t="s">
        <v>3361</v>
      </c>
      <c r="G93" s="97">
        <v>62.64</v>
      </c>
      <c r="H93" s="2">
        <v>0</v>
      </c>
      <c r="I93" s="22">
        <f t="shared" si="3"/>
        <v>0</v>
      </c>
    </row>
    <row r="94" spans="1:9" ht="22.5">
      <c r="A94" s="96">
        <v>66</v>
      </c>
      <c r="B94" s="88" t="s">
        <v>2676</v>
      </c>
      <c r="C94" s="100" t="s">
        <v>2699</v>
      </c>
      <c r="D94" s="100" t="s">
        <v>1668</v>
      </c>
      <c r="E94" s="101" t="s">
        <v>2337</v>
      </c>
      <c r="F94" s="90" t="s">
        <v>2355</v>
      </c>
      <c r="G94" s="97">
        <v>15.3</v>
      </c>
      <c r="H94" s="2">
        <v>0</v>
      </c>
      <c r="I94" s="22">
        <f t="shared" si="3"/>
        <v>0</v>
      </c>
    </row>
    <row r="95" spans="1:9" ht="22.5">
      <c r="A95" s="96">
        <v>67</v>
      </c>
      <c r="B95" s="88" t="s">
        <v>2677</v>
      </c>
      <c r="C95" s="100" t="s">
        <v>2700</v>
      </c>
      <c r="D95" s="100" t="s">
        <v>1669</v>
      </c>
      <c r="E95" s="101" t="s">
        <v>2338</v>
      </c>
      <c r="F95" s="90" t="s">
        <v>3361</v>
      </c>
      <c r="G95" s="97">
        <v>28.86</v>
      </c>
      <c r="H95" s="2">
        <v>0</v>
      </c>
      <c r="I95" s="22">
        <f t="shared" si="3"/>
        <v>0</v>
      </c>
    </row>
    <row r="96" spans="1:9" ht="15">
      <c r="A96" s="96">
        <v>68</v>
      </c>
      <c r="B96" s="88" t="s">
        <v>2678</v>
      </c>
      <c r="C96" s="100" t="s">
        <v>2701</v>
      </c>
      <c r="D96" s="100" t="s">
        <v>1670</v>
      </c>
      <c r="E96" s="101" t="s">
        <v>2353</v>
      </c>
      <c r="F96" s="90" t="s">
        <v>2356</v>
      </c>
      <c r="G96" s="97">
        <v>2</v>
      </c>
      <c r="H96" s="2">
        <v>0</v>
      </c>
      <c r="I96" s="22">
        <f t="shared" si="3"/>
        <v>0</v>
      </c>
    </row>
    <row r="97" spans="1:9" ht="15">
      <c r="A97" s="96">
        <v>69</v>
      </c>
      <c r="B97" s="88" t="s">
        <v>2679</v>
      </c>
      <c r="C97" s="100" t="s">
        <v>2702</v>
      </c>
      <c r="D97" s="100" t="s">
        <v>1671</v>
      </c>
      <c r="E97" s="101" t="s">
        <v>2353</v>
      </c>
      <c r="F97" s="90" t="s">
        <v>2356</v>
      </c>
      <c r="G97" s="97">
        <v>3</v>
      </c>
      <c r="H97" s="2">
        <v>0</v>
      </c>
      <c r="I97" s="22">
        <f t="shared" si="3"/>
        <v>0</v>
      </c>
    </row>
    <row r="98" spans="1:9" ht="15.75" thickBot="1">
      <c r="A98" s="73"/>
      <c r="B98" s="72"/>
      <c r="C98" s="456" t="s">
        <v>1648</v>
      </c>
      <c r="D98" s="458"/>
      <c r="E98" s="458"/>
      <c r="F98" s="458"/>
      <c r="G98" s="458"/>
      <c r="H98" s="458"/>
      <c r="I98" s="92">
        <f>SUM(I75:I97)</f>
        <v>0</v>
      </c>
    </row>
    <row r="99" spans="1:10" ht="15.75" thickBot="1">
      <c r="A99" s="70"/>
      <c r="B99" s="17"/>
      <c r="C99" s="17"/>
      <c r="D99" s="17"/>
      <c r="E99" s="31"/>
      <c r="F99" s="31"/>
      <c r="G99" s="31"/>
      <c r="H99" s="17"/>
      <c r="I99" s="17"/>
      <c r="J99" s="17"/>
    </row>
    <row r="100" spans="1:9" ht="15.75" thickBot="1">
      <c r="A100" s="109"/>
      <c r="B100" s="110" t="s">
        <v>2345</v>
      </c>
      <c r="C100" s="104" t="s">
        <v>2404</v>
      </c>
      <c r="D100" s="105" t="s">
        <v>1672</v>
      </c>
      <c r="E100" s="18"/>
      <c r="F100" s="18"/>
      <c r="G100" s="18"/>
      <c r="H100" s="105"/>
      <c r="I100" s="106"/>
    </row>
    <row r="101" spans="1:9" ht="15">
      <c r="A101" s="173"/>
      <c r="B101" s="174"/>
      <c r="C101" s="164"/>
      <c r="D101" s="165"/>
      <c r="E101" s="190"/>
      <c r="F101" s="190"/>
      <c r="G101" s="190"/>
      <c r="H101" s="165"/>
      <c r="I101" s="166"/>
    </row>
    <row r="102" spans="1:9" ht="15">
      <c r="A102" s="96">
        <v>70</v>
      </c>
      <c r="B102" s="88" t="s">
        <v>2703</v>
      </c>
      <c r="C102" s="100" t="s">
        <v>2359</v>
      </c>
      <c r="D102" s="100" t="s">
        <v>2360</v>
      </c>
      <c r="E102" s="101" t="s">
        <v>2361</v>
      </c>
      <c r="F102" s="101" t="s">
        <v>2361</v>
      </c>
      <c r="G102" s="97">
        <v>45550</v>
      </c>
      <c r="H102" s="2">
        <v>0</v>
      </c>
      <c r="I102" s="22">
        <f>H102*G102</f>
        <v>0</v>
      </c>
    </row>
    <row r="103" spans="1:9" ht="15">
      <c r="A103" s="96">
        <v>71</v>
      </c>
      <c r="B103" s="88" t="s">
        <v>2704</v>
      </c>
      <c r="C103" s="100" t="s">
        <v>2363</v>
      </c>
      <c r="D103" s="100" t="s">
        <v>2364</v>
      </c>
      <c r="E103" s="101" t="s">
        <v>2361</v>
      </c>
      <c r="F103" s="101" t="s">
        <v>2361</v>
      </c>
      <c r="G103" s="97">
        <v>12050</v>
      </c>
      <c r="H103" s="2">
        <v>0</v>
      </c>
      <c r="I103" s="22">
        <f>H103*G103</f>
        <v>0</v>
      </c>
    </row>
    <row r="104" spans="1:9" ht="15">
      <c r="A104" s="96">
        <v>72</v>
      </c>
      <c r="B104" s="88" t="s">
        <v>2705</v>
      </c>
      <c r="C104" s="100" t="s">
        <v>2707</v>
      </c>
      <c r="D104" s="100" t="s">
        <v>1674</v>
      </c>
      <c r="E104" s="101" t="s">
        <v>2367</v>
      </c>
      <c r="F104" s="101" t="s">
        <v>2367</v>
      </c>
      <c r="G104" s="97">
        <v>34980</v>
      </c>
      <c r="H104" s="2">
        <v>0</v>
      </c>
      <c r="I104" s="22">
        <f>H104*G104</f>
        <v>0</v>
      </c>
    </row>
    <row r="105" spans="1:9" ht="22.5">
      <c r="A105" s="96">
        <v>73</v>
      </c>
      <c r="B105" s="88" t="s">
        <v>2706</v>
      </c>
      <c r="C105" s="100" t="s">
        <v>2708</v>
      </c>
      <c r="D105" s="100" t="s">
        <v>1675</v>
      </c>
      <c r="E105" s="101" t="s">
        <v>2361</v>
      </c>
      <c r="F105" s="101" t="s">
        <v>2361</v>
      </c>
      <c r="G105" s="97">
        <v>30</v>
      </c>
      <c r="H105" s="2">
        <v>0</v>
      </c>
      <c r="I105" s="22">
        <f>H105*G105</f>
        <v>0</v>
      </c>
    </row>
    <row r="106" spans="1:9" ht="15.75" thickBot="1">
      <c r="A106" s="117"/>
      <c r="B106" s="118"/>
      <c r="C106" s="456" t="s">
        <v>1673</v>
      </c>
      <c r="D106" s="459"/>
      <c r="E106" s="459"/>
      <c r="F106" s="459"/>
      <c r="G106" s="459"/>
      <c r="H106" s="459"/>
      <c r="I106" s="92">
        <f>SUM(I102:I105)</f>
        <v>0</v>
      </c>
    </row>
    <row r="107" spans="1:10" ht="15.75" thickBot="1">
      <c r="A107" s="70"/>
      <c r="B107" s="17"/>
      <c r="C107" s="17"/>
      <c r="D107" s="17"/>
      <c r="E107" s="31"/>
      <c r="F107" s="31"/>
      <c r="G107" s="31"/>
      <c r="H107" s="17"/>
      <c r="I107" s="17"/>
      <c r="J107" s="17"/>
    </row>
    <row r="108" spans="1:9" ht="15.75" thickBot="1">
      <c r="A108" s="111"/>
      <c r="B108" s="112" t="s">
        <v>2346</v>
      </c>
      <c r="C108" s="113" t="s">
        <v>2709</v>
      </c>
      <c r="D108" s="114" t="s">
        <v>1676</v>
      </c>
      <c r="E108" s="224"/>
      <c r="F108" s="224"/>
      <c r="G108" s="224"/>
      <c r="H108" s="115"/>
      <c r="I108" s="116"/>
    </row>
    <row r="109" spans="1:9" ht="15">
      <c r="A109" s="181"/>
      <c r="B109" s="182"/>
      <c r="C109" s="183"/>
      <c r="D109" s="184"/>
      <c r="E109" s="225"/>
      <c r="F109" s="225"/>
      <c r="G109" s="225"/>
      <c r="H109" s="185"/>
      <c r="I109" s="186"/>
    </row>
    <row r="110" spans="1:9" ht="15">
      <c r="A110" s="94">
        <v>74</v>
      </c>
      <c r="B110" s="95" t="s">
        <v>2710</v>
      </c>
      <c r="C110" s="99" t="s">
        <v>2714</v>
      </c>
      <c r="D110" s="99" t="s">
        <v>1677</v>
      </c>
      <c r="E110" s="101" t="s">
        <v>2337</v>
      </c>
      <c r="F110" s="101" t="s">
        <v>2355</v>
      </c>
      <c r="G110" s="244">
        <v>213.55</v>
      </c>
      <c r="H110" s="2">
        <v>0</v>
      </c>
      <c r="I110" s="22">
        <f>H110*G110</f>
        <v>0</v>
      </c>
    </row>
    <row r="111" spans="1:9" ht="15">
      <c r="A111" s="96">
        <v>75</v>
      </c>
      <c r="B111" s="147" t="s">
        <v>2711</v>
      </c>
      <c r="C111" s="100" t="s">
        <v>2715</v>
      </c>
      <c r="D111" s="99" t="s">
        <v>1678</v>
      </c>
      <c r="E111" s="101" t="s">
        <v>2338</v>
      </c>
      <c r="F111" s="101" t="s">
        <v>3361</v>
      </c>
      <c r="G111" s="97">
        <v>56.5</v>
      </c>
      <c r="H111" s="2">
        <v>0</v>
      </c>
      <c r="I111" s="22">
        <f>H111*G111</f>
        <v>0</v>
      </c>
    </row>
    <row r="112" spans="1:9" ht="15">
      <c r="A112" s="94">
        <v>76</v>
      </c>
      <c r="B112" s="95" t="s">
        <v>2712</v>
      </c>
      <c r="C112" s="100" t="s">
        <v>2716</v>
      </c>
      <c r="D112" s="99" t="s">
        <v>1679</v>
      </c>
      <c r="E112" s="101" t="s">
        <v>2338</v>
      </c>
      <c r="F112" s="101" t="s">
        <v>3361</v>
      </c>
      <c r="G112" s="97">
        <v>718.2</v>
      </c>
      <c r="H112" s="2">
        <v>0</v>
      </c>
      <c r="I112" s="22">
        <f>H112*G112</f>
        <v>0</v>
      </c>
    </row>
    <row r="113" spans="1:9" ht="22.5">
      <c r="A113" s="96">
        <v>77</v>
      </c>
      <c r="B113" s="147" t="s">
        <v>2713</v>
      </c>
      <c r="C113" s="100" t="s">
        <v>2717</v>
      </c>
      <c r="D113" s="99" t="s">
        <v>1680</v>
      </c>
      <c r="E113" s="101" t="s">
        <v>2353</v>
      </c>
      <c r="F113" s="101" t="s">
        <v>2356</v>
      </c>
      <c r="G113" s="97">
        <v>45</v>
      </c>
      <c r="H113" s="2">
        <v>0</v>
      </c>
      <c r="I113" s="22">
        <f>H113*G113</f>
        <v>0</v>
      </c>
    </row>
    <row r="114" spans="1:9" ht="15.75" thickBot="1">
      <c r="A114" s="117"/>
      <c r="B114" s="118"/>
      <c r="C114" s="456" t="s">
        <v>1681</v>
      </c>
      <c r="D114" s="459"/>
      <c r="E114" s="459"/>
      <c r="F114" s="459"/>
      <c r="G114" s="459"/>
      <c r="H114" s="459"/>
      <c r="I114" s="92">
        <f>SUM(I110:I113)</f>
        <v>0</v>
      </c>
    </row>
    <row r="115" spans="1:10" ht="15.75" thickBot="1">
      <c r="A115" s="70"/>
      <c r="B115" s="17"/>
      <c r="C115" s="17"/>
      <c r="D115" s="17"/>
      <c r="E115" s="31"/>
      <c r="F115" s="31"/>
      <c r="G115" s="31"/>
      <c r="H115" s="17"/>
      <c r="I115" s="17"/>
      <c r="J115" s="17"/>
    </row>
    <row r="116" spans="1:9" ht="15.75" thickBot="1">
      <c r="A116" s="111"/>
      <c r="B116" s="84" t="s">
        <v>2347</v>
      </c>
      <c r="C116" s="113" t="s">
        <v>2718</v>
      </c>
      <c r="D116" s="114" t="s">
        <v>2438</v>
      </c>
      <c r="E116" s="224"/>
      <c r="F116" s="224"/>
      <c r="G116" s="224"/>
      <c r="H116" s="115"/>
      <c r="I116" s="116"/>
    </row>
    <row r="117" spans="1:9" ht="15">
      <c r="A117" s="175"/>
      <c r="B117" s="176"/>
      <c r="C117" s="177"/>
      <c r="D117" s="178"/>
      <c r="E117" s="226"/>
      <c r="F117" s="226"/>
      <c r="G117" s="226"/>
      <c r="H117" s="179"/>
      <c r="I117" s="180"/>
    </row>
    <row r="118" spans="1:9" ht="22.5">
      <c r="A118" s="96">
        <v>78</v>
      </c>
      <c r="B118" s="88" t="s">
        <v>2719</v>
      </c>
      <c r="C118" s="100" t="s">
        <v>2727</v>
      </c>
      <c r="D118" s="100" t="s">
        <v>1682</v>
      </c>
      <c r="E118" s="101" t="s">
        <v>2338</v>
      </c>
      <c r="F118" s="101" t="s">
        <v>3361</v>
      </c>
      <c r="G118" s="97">
        <v>168.76</v>
      </c>
      <c r="H118" s="2">
        <v>0</v>
      </c>
      <c r="I118" s="22">
        <f>H118*G118</f>
        <v>0</v>
      </c>
    </row>
    <row r="119" spans="1:9" ht="15">
      <c r="A119" s="96">
        <v>79</v>
      </c>
      <c r="B119" s="88" t="s">
        <v>2720</v>
      </c>
      <c r="C119" s="100" t="s">
        <v>2728</v>
      </c>
      <c r="D119" s="100" t="s">
        <v>1683</v>
      </c>
      <c r="E119" s="101" t="s">
        <v>2338</v>
      </c>
      <c r="F119" s="101" t="s">
        <v>3361</v>
      </c>
      <c r="G119" s="97">
        <v>1700.69</v>
      </c>
      <c r="H119" s="2">
        <v>0</v>
      </c>
      <c r="I119" s="22">
        <f>H119*G119</f>
        <v>0</v>
      </c>
    </row>
    <row r="120" spans="1:9" ht="22.5">
      <c r="A120" s="96">
        <v>80</v>
      </c>
      <c r="B120" s="88" t="s">
        <v>2721</v>
      </c>
      <c r="C120" s="100" t="s">
        <v>2729</v>
      </c>
      <c r="D120" s="100" t="s">
        <v>1684</v>
      </c>
      <c r="E120" s="101" t="s">
        <v>2338</v>
      </c>
      <c r="F120" s="101" t="s">
        <v>3361</v>
      </c>
      <c r="G120" s="97">
        <v>108.49</v>
      </c>
      <c r="H120" s="2">
        <v>0</v>
      </c>
      <c r="I120" s="22">
        <f aca="true" t="shared" si="4" ref="I120:I125">H120*G120</f>
        <v>0</v>
      </c>
    </row>
    <row r="121" spans="1:9" ht="15">
      <c r="A121" s="96">
        <v>81</v>
      </c>
      <c r="B121" s="88" t="s">
        <v>2722</v>
      </c>
      <c r="C121" s="100" t="s">
        <v>2730</v>
      </c>
      <c r="D121" s="100" t="s">
        <v>1685</v>
      </c>
      <c r="E121" s="101" t="s">
        <v>2338</v>
      </c>
      <c r="F121" s="101" t="s">
        <v>3361</v>
      </c>
      <c r="G121" s="97">
        <v>386.59</v>
      </c>
      <c r="H121" s="2">
        <v>0</v>
      </c>
      <c r="I121" s="22">
        <f t="shared" si="4"/>
        <v>0</v>
      </c>
    </row>
    <row r="122" spans="1:9" ht="22.5">
      <c r="A122" s="96">
        <v>82</v>
      </c>
      <c r="B122" s="88" t="s">
        <v>2723</v>
      </c>
      <c r="C122" s="100" t="s">
        <v>2731</v>
      </c>
      <c r="D122" s="100" t="s">
        <v>1686</v>
      </c>
      <c r="E122" s="101" t="s">
        <v>2338</v>
      </c>
      <c r="F122" s="101" t="s">
        <v>3361</v>
      </c>
      <c r="G122" s="97">
        <v>47.56</v>
      </c>
      <c r="H122" s="2">
        <v>0</v>
      </c>
      <c r="I122" s="22">
        <f t="shared" si="4"/>
        <v>0</v>
      </c>
    </row>
    <row r="123" spans="1:9" ht="22.5">
      <c r="A123" s="96">
        <v>83</v>
      </c>
      <c r="B123" s="88" t="s">
        <v>2724</v>
      </c>
      <c r="C123" s="100" t="s">
        <v>2732</v>
      </c>
      <c r="D123" s="100" t="s">
        <v>1687</v>
      </c>
      <c r="E123" s="101" t="s">
        <v>2617</v>
      </c>
      <c r="F123" s="101" t="s">
        <v>3362</v>
      </c>
      <c r="G123" s="97">
        <v>46</v>
      </c>
      <c r="H123" s="2">
        <v>0</v>
      </c>
      <c r="I123" s="22">
        <f t="shared" si="4"/>
        <v>0</v>
      </c>
    </row>
    <row r="124" spans="1:9" ht="22.5">
      <c r="A124" s="96">
        <v>84</v>
      </c>
      <c r="B124" s="88" t="s">
        <v>2725</v>
      </c>
      <c r="C124" s="100" t="s">
        <v>2733</v>
      </c>
      <c r="D124" s="100" t="s">
        <v>2445</v>
      </c>
      <c r="E124" s="101" t="s">
        <v>2338</v>
      </c>
      <c r="F124" s="101" t="s">
        <v>3361</v>
      </c>
      <c r="G124" s="97">
        <v>6399.18</v>
      </c>
      <c r="H124" s="2">
        <v>0</v>
      </c>
      <c r="I124" s="22">
        <f t="shared" si="4"/>
        <v>0</v>
      </c>
    </row>
    <row r="125" spans="1:9" ht="22.5">
      <c r="A125" s="96">
        <v>85</v>
      </c>
      <c r="B125" s="88" t="s">
        <v>2726</v>
      </c>
      <c r="C125" s="100" t="s">
        <v>2734</v>
      </c>
      <c r="D125" s="100" t="s">
        <v>1688</v>
      </c>
      <c r="E125" s="101" t="s">
        <v>2338</v>
      </c>
      <c r="F125" s="101" t="s">
        <v>3361</v>
      </c>
      <c r="G125" s="97">
        <v>1025.52</v>
      </c>
      <c r="H125" s="2">
        <v>0</v>
      </c>
      <c r="I125" s="22">
        <f t="shared" si="4"/>
        <v>0</v>
      </c>
    </row>
    <row r="126" spans="1:9" ht="15.75" thickBot="1">
      <c r="A126" s="122"/>
      <c r="B126" s="123"/>
      <c r="C126" s="456" t="s">
        <v>1689</v>
      </c>
      <c r="D126" s="459"/>
      <c r="E126" s="459"/>
      <c r="F126" s="459"/>
      <c r="G126" s="459"/>
      <c r="H126" s="459"/>
      <c r="I126" s="92">
        <f>SUM(I118:I125)</f>
        <v>0</v>
      </c>
    </row>
    <row r="127" spans="1:10" ht="15.75" thickBot="1">
      <c r="A127" s="70"/>
      <c r="B127" s="102"/>
      <c r="C127" s="102"/>
      <c r="D127" s="102"/>
      <c r="E127" s="227"/>
      <c r="F127" s="227"/>
      <c r="G127" s="227"/>
      <c r="H127" s="102"/>
      <c r="I127" s="102"/>
      <c r="J127" s="17"/>
    </row>
    <row r="128" spans="1:9" ht="15.75" thickBot="1">
      <c r="A128" s="111"/>
      <c r="B128" s="84" t="s">
        <v>2348</v>
      </c>
      <c r="C128" s="113" t="s">
        <v>2735</v>
      </c>
      <c r="D128" s="114" t="s">
        <v>1690</v>
      </c>
      <c r="E128" s="224"/>
      <c r="F128" s="224"/>
      <c r="G128" s="224"/>
      <c r="H128" s="115"/>
      <c r="I128" s="116"/>
    </row>
    <row r="129" spans="1:9" ht="15">
      <c r="A129" s="175"/>
      <c r="B129" s="176"/>
      <c r="C129" s="177"/>
      <c r="D129" s="178"/>
      <c r="E129" s="226"/>
      <c r="F129" s="226"/>
      <c r="G129" s="226"/>
      <c r="H129" s="179"/>
      <c r="I129" s="180"/>
    </row>
    <row r="130" spans="1:9" ht="15">
      <c r="A130" s="96">
        <v>86</v>
      </c>
      <c r="B130" s="88" t="s">
        <v>2736</v>
      </c>
      <c r="C130" s="100" t="s">
        <v>2740</v>
      </c>
      <c r="D130" s="100" t="s">
        <v>1691</v>
      </c>
      <c r="E130" s="101" t="s">
        <v>2338</v>
      </c>
      <c r="F130" s="101" t="s">
        <v>3361</v>
      </c>
      <c r="G130" s="97">
        <v>1309.19</v>
      </c>
      <c r="H130" s="2">
        <v>0</v>
      </c>
      <c r="I130" s="22">
        <f>H130*G130</f>
        <v>0</v>
      </c>
    </row>
    <row r="131" spans="1:9" ht="22.5">
      <c r="A131" s="96">
        <v>87</v>
      </c>
      <c r="B131" s="88" t="s">
        <v>2737</v>
      </c>
      <c r="C131" s="100" t="s">
        <v>2741</v>
      </c>
      <c r="D131" s="100" t="s">
        <v>1692</v>
      </c>
      <c r="E131" s="101" t="s">
        <v>2338</v>
      </c>
      <c r="F131" s="101" t="s">
        <v>3361</v>
      </c>
      <c r="G131" s="97">
        <v>3116.6</v>
      </c>
      <c r="H131" s="2">
        <v>0</v>
      </c>
      <c r="I131" s="22">
        <f>H131*G131</f>
        <v>0</v>
      </c>
    </row>
    <row r="132" spans="1:9" ht="22.5">
      <c r="A132" s="96">
        <v>88</v>
      </c>
      <c r="B132" s="88" t="s">
        <v>2738</v>
      </c>
      <c r="C132" s="100" t="s">
        <v>2742</v>
      </c>
      <c r="D132" s="100" t="s">
        <v>1693</v>
      </c>
      <c r="E132" s="101" t="s">
        <v>2338</v>
      </c>
      <c r="F132" s="101" t="s">
        <v>3361</v>
      </c>
      <c r="G132" s="97">
        <v>1096.72</v>
      </c>
      <c r="H132" s="2">
        <v>0</v>
      </c>
      <c r="I132" s="22">
        <f>H132*G132</f>
        <v>0</v>
      </c>
    </row>
    <row r="133" spans="1:9" ht="15">
      <c r="A133" s="96">
        <v>89</v>
      </c>
      <c r="B133" s="88" t="s">
        <v>2739</v>
      </c>
      <c r="C133" s="100" t="s">
        <v>2743</v>
      </c>
      <c r="D133" s="100" t="s">
        <v>1694</v>
      </c>
      <c r="E133" s="101" t="s">
        <v>2338</v>
      </c>
      <c r="F133" s="101" t="s">
        <v>3361</v>
      </c>
      <c r="G133" s="97">
        <v>4213.32</v>
      </c>
      <c r="H133" s="2">
        <v>0</v>
      </c>
      <c r="I133" s="22">
        <f>H133*G133</f>
        <v>0</v>
      </c>
    </row>
    <row r="134" spans="1:9" ht="15.75" thickBot="1">
      <c r="A134" s="117"/>
      <c r="B134" s="118"/>
      <c r="C134" s="456" t="s">
        <v>1695</v>
      </c>
      <c r="D134" s="459"/>
      <c r="E134" s="459"/>
      <c r="F134" s="459"/>
      <c r="G134" s="459"/>
      <c r="H134" s="459"/>
      <c r="I134" s="92">
        <f>SUM(I130:I133)</f>
        <v>0</v>
      </c>
    </row>
    <row r="135" spans="1:10" ht="15.75" thickBot="1">
      <c r="A135" s="70"/>
      <c r="B135" s="17"/>
      <c r="C135" s="17"/>
      <c r="D135" s="17"/>
      <c r="E135" s="31"/>
      <c r="F135" s="31"/>
      <c r="G135" s="31"/>
      <c r="H135" s="17"/>
      <c r="I135" s="17"/>
      <c r="J135" s="17"/>
    </row>
    <row r="136" spans="1:9" ht="15.75" thickBot="1">
      <c r="A136" s="121"/>
      <c r="B136" s="84" t="s">
        <v>2349</v>
      </c>
      <c r="C136" s="113" t="s">
        <v>2744</v>
      </c>
      <c r="D136" s="114" t="s">
        <v>1696</v>
      </c>
      <c r="E136" s="228"/>
      <c r="F136" s="224"/>
      <c r="G136" s="228"/>
      <c r="H136" s="198"/>
      <c r="I136" s="116"/>
    </row>
    <row r="137" spans="1:9" ht="15">
      <c r="A137" s="187"/>
      <c r="B137" s="176"/>
      <c r="C137" s="177"/>
      <c r="D137" s="178"/>
      <c r="E137" s="229"/>
      <c r="F137" s="238"/>
      <c r="G137" s="238"/>
      <c r="H137" s="188"/>
      <c r="I137" s="186"/>
    </row>
    <row r="138" spans="1:9" ht="15">
      <c r="A138" s="96">
        <v>90</v>
      </c>
      <c r="B138" s="88" t="s">
        <v>2745</v>
      </c>
      <c r="C138" s="100" t="s">
        <v>2770</v>
      </c>
      <c r="D138" s="100" t="s">
        <v>1697</v>
      </c>
      <c r="E138" s="101" t="s">
        <v>2338</v>
      </c>
      <c r="F138" s="101" t="s">
        <v>3361</v>
      </c>
      <c r="G138" s="97">
        <v>954.58</v>
      </c>
      <c r="H138" s="2">
        <v>0</v>
      </c>
      <c r="I138" s="22">
        <f>H138*G138</f>
        <v>0</v>
      </c>
    </row>
    <row r="139" spans="1:9" ht="15">
      <c r="A139" s="96">
        <v>91</v>
      </c>
      <c r="B139" s="88" t="s">
        <v>2746</v>
      </c>
      <c r="C139" s="100" t="s">
        <v>2372</v>
      </c>
      <c r="D139" s="100" t="s">
        <v>2373</v>
      </c>
      <c r="E139" s="101" t="s">
        <v>2338</v>
      </c>
      <c r="F139" s="101" t="s">
        <v>3361</v>
      </c>
      <c r="G139" s="97">
        <v>1559.77</v>
      </c>
      <c r="H139" s="2">
        <v>0</v>
      </c>
      <c r="I139" s="22">
        <f>H139*G139</f>
        <v>0</v>
      </c>
    </row>
    <row r="140" spans="1:9" ht="22.5">
      <c r="A140" s="96">
        <v>92</v>
      </c>
      <c r="B140" s="88" t="s">
        <v>2747</v>
      </c>
      <c r="C140" s="100" t="s">
        <v>2771</v>
      </c>
      <c r="D140" s="100" t="s">
        <v>1698</v>
      </c>
      <c r="E140" s="101" t="s">
        <v>2338</v>
      </c>
      <c r="F140" s="101" t="s">
        <v>3361</v>
      </c>
      <c r="G140" s="97">
        <v>1559.77</v>
      </c>
      <c r="H140" s="2">
        <v>0</v>
      </c>
      <c r="I140" s="22">
        <f>H140*G140</f>
        <v>0</v>
      </c>
    </row>
    <row r="141" spans="1:9" ht="15">
      <c r="A141" s="96">
        <v>93</v>
      </c>
      <c r="B141" s="88" t="s">
        <v>2748</v>
      </c>
      <c r="C141" s="100" t="s">
        <v>2772</v>
      </c>
      <c r="D141" s="100" t="s">
        <v>1699</v>
      </c>
      <c r="E141" s="101" t="s">
        <v>2338</v>
      </c>
      <c r="F141" s="101" t="s">
        <v>3361</v>
      </c>
      <c r="G141" s="97">
        <v>136.16</v>
      </c>
      <c r="H141" s="2">
        <v>0</v>
      </c>
      <c r="I141" s="22">
        <f aca="true" t="shared" si="5" ref="I141:I162">H141*G141</f>
        <v>0</v>
      </c>
    </row>
    <row r="142" spans="1:9" ht="22.5">
      <c r="A142" s="96">
        <v>94</v>
      </c>
      <c r="B142" s="88" t="s">
        <v>2749</v>
      </c>
      <c r="C142" s="100" t="s">
        <v>2773</v>
      </c>
      <c r="D142" s="100" t="s">
        <v>1700</v>
      </c>
      <c r="E142" s="101" t="s">
        <v>2617</v>
      </c>
      <c r="F142" s="101" t="s">
        <v>3362</v>
      </c>
      <c r="G142" s="97">
        <v>33.68</v>
      </c>
      <c r="H142" s="2">
        <v>0</v>
      </c>
      <c r="I142" s="22">
        <f t="shared" si="5"/>
        <v>0</v>
      </c>
    </row>
    <row r="143" spans="1:9" ht="15">
      <c r="A143" s="96">
        <v>95</v>
      </c>
      <c r="B143" s="88" t="s">
        <v>2750</v>
      </c>
      <c r="C143" s="100" t="s">
        <v>2392</v>
      </c>
      <c r="D143" s="100" t="s">
        <v>2393</v>
      </c>
      <c r="E143" s="101" t="s">
        <v>2338</v>
      </c>
      <c r="F143" s="101" t="s">
        <v>3361</v>
      </c>
      <c r="G143" s="97">
        <v>4213.32</v>
      </c>
      <c r="H143" s="2">
        <v>0</v>
      </c>
      <c r="I143" s="22">
        <f t="shared" si="5"/>
        <v>0</v>
      </c>
    </row>
    <row r="144" spans="1:9" ht="15">
      <c r="A144" s="96">
        <v>96</v>
      </c>
      <c r="B144" s="88" t="s">
        <v>2751</v>
      </c>
      <c r="C144" s="100" t="s">
        <v>2395</v>
      </c>
      <c r="D144" s="100" t="s">
        <v>2396</v>
      </c>
      <c r="E144" s="101" t="s">
        <v>2338</v>
      </c>
      <c r="F144" s="101" t="s">
        <v>3361</v>
      </c>
      <c r="G144" s="97">
        <v>4213.32</v>
      </c>
      <c r="H144" s="2">
        <v>0</v>
      </c>
      <c r="I144" s="22">
        <f t="shared" si="5"/>
        <v>0</v>
      </c>
    </row>
    <row r="145" spans="1:9" ht="22.5">
      <c r="A145" s="96">
        <v>97</v>
      </c>
      <c r="B145" s="88" t="s">
        <v>2752</v>
      </c>
      <c r="C145" s="100" t="s">
        <v>2774</v>
      </c>
      <c r="D145" s="100" t="s">
        <v>1701</v>
      </c>
      <c r="E145" s="101" t="s">
        <v>2338</v>
      </c>
      <c r="F145" s="101" t="s">
        <v>3361</v>
      </c>
      <c r="G145" s="97">
        <v>1298.37</v>
      </c>
      <c r="H145" s="2">
        <v>0</v>
      </c>
      <c r="I145" s="22">
        <f t="shared" si="5"/>
        <v>0</v>
      </c>
    </row>
    <row r="146" spans="1:9" ht="15">
      <c r="A146" s="96">
        <v>98</v>
      </c>
      <c r="B146" s="88" t="s">
        <v>2753</v>
      </c>
      <c r="C146" s="100" t="s">
        <v>2775</v>
      </c>
      <c r="D146" s="100" t="s">
        <v>1702</v>
      </c>
      <c r="E146" s="101" t="s">
        <v>2338</v>
      </c>
      <c r="F146" s="101" t="s">
        <v>3361</v>
      </c>
      <c r="G146" s="97">
        <v>1656.92</v>
      </c>
      <c r="H146" s="2">
        <v>0</v>
      </c>
      <c r="I146" s="22">
        <f t="shared" si="5"/>
        <v>0</v>
      </c>
    </row>
    <row r="147" spans="1:9" ht="22.5">
      <c r="A147" s="96">
        <v>99</v>
      </c>
      <c r="B147" s="88" t="s">
        <v>2754</v>
      </c>
      <c r="C147" s="100" t="s">
        <v>2776</v>
      </c>
      <c r="D147" s="100" t="s">
        <v>1703</v>
      </c>
      <c r="E147" s="101" t="s">
        <v>2338</v>
      </c>
      <c r="F147" s="101" t="s">
        <v>3361</v>
      </c>
      <c r="G147" s="97">
        <v>1656.92</v>
      </c>
      <c r="H147" s="2">
        <v>0</v>
      </c>
      <c r="I147" s="22">
        <f t="shared" si="5"/>
        <v>0</v>
      </c>
    </row>
    <row r="148" spans="1:9" ht="22.5">
      <c r="A148" s="96">
        <v>100</v>
      </c>
      <c r="B148" s="88" t="s">
        <v>2755</v>
      </c>
      <c r="C148" s="100" t="s">
        <v>2381</v>
      </c>
      <c r="D148" s="100" t="s">
        <v>2382</v>
      </c>
      <c r="E148" s="101" t="s">
        <v>2617</v>
      </c>
      <c r="F148" s="101" t="s">
        <v>3362</v>
      </c>
      <c r="G148" s="97">
        <v>480.27</v>
      </c>
      <c r="H148" s="2">
        <v>0</v>
      </c>
      <c r="I148" s="22">
        <f t="shared" si="5"/>
        <v>0</v>
      </c>
    </row>
    <row r="149" spans="1:9" ht="15">
      <c r="A149" s="96">
        <v>101</v>
      </c>
      <c r="B149" s="88" t="s">
        <v>2756</v>
      </c>
      <c r="C149" s="100" t="s">
        <v>2777</v>
      </c>
      <c r="D149" s="100" t="s">
        <v>1704</v>
      </c>
      <c r="E149" s="101" t="s">
        <v>2338</v>
      </c>
      <c r="F149" s="101" t="s">
        <v>3361</v>
      </c>
      <c r="G149" s="97">
        <v>53.94</v>
      </c>
      <c r="H149" s="2">
        <v>0</v>
      </c>
      <c r="I149" s="22">
        <f t="shared" si="5"/>
        <v>0</v>
      </c>
    </row>
    <row r="150" spans="1:9" ht="15">
      <c r="A150" s="96">
        <v>102</v>
      </c>
      <c r="B150" s="88" t="s">
        <v>2757</v>
      </c>
      <c r="C150" s="100" t="s">
        <v>2778</v>
      </c>
      <c r="D150" s="100" t="s">
        <v>1705</v>
      </c>
      <c r="E150" s="101" t="s">
        <v>2338</v>
      </c>
      <c r="F150" s="101" t="s">
        <v>3361</v>
      </c>
      <c r="G150" s="97">
        <v>53.94</v>
      </c>
      <c r="H150" s="2">
        <v>0</v>
      </c>
      <c r="I150" s="22">
        <f t="shared" si="5"/>
        <v>0</v>
      </c>
    </row>
    <row r="151" spans="1:9" ht="15">
      <c r="A151" s="96">
        <v>103</v>
      </c>
      <c r="B151" s="88" t="s">
        <v>2758</v>
      </c>
      <c r="C151" s="100" t="s">
        <v>2779</v>
      </c>
      <c r="D151" s="100" t="s">
        <v>1706</v>
      </c>
      <c r="E151" s="101" t="s">
        <v>2353</v>
      </c>
      <c r="F151" s="101" t="s">
        <v>2356</v>
      </c>
      <c r="G151" s="97">
        <v>16</v>
      </c>
      <c r="H151" s="2">
        <v>0</v>
      </c>
      <c r="I151" s="22">
        <f t="shared" si="5"/>
        <v>0</v>
      </c>
    </row>
    <row r="152" spans="1:9" ht="15">
      <c r="A152" s="96">
        <v>104</v>
      </c>
      <c r="B152" s="88" t="s">
        <v>2759</v>
      </c>
      <c r="C152" s="100" t="s">
        <v>2780</v>
      </c>
      <c r="D152" s="100" t="s">
        <v>1707</v>
      </c>
      <c r="E152" s="101" t="s">
        <v>2353</v>
      </c>
      <c r="F152" s="101" t="s">
        <v>2356</v>
      </c>
      <c r="G152" s="97">
        <v>16</v>
      </c>
      <c r="H152" s="2">
        <v>0</v>
      </c>
      <c r="I152" s="22">
        <f t="shared" si="5"/>
        <v>0</v>
      </c>
    </row>
    <row r="153" spans="1:9" ht="15">
      <c r="A153" s="96">
        <v>105</v>
      </c>
      <c r="B153" s="88" t="s">
        <v>2760</v>
      </c>
      <c r="C153" s="100" t="s">
        <v>2781</v>
      </c>
      <c r="D153" s="100" t="s">
        <v>1708</v>
      </c>
      <c r="E153" s="101" t="s">
        <v>2353</v>
      </c>
      <c r="F153" s="101" t="s">
        <v>2356</v>
      </c>
      <c r="G153" s="97">
        <v>2</v>
      </c>
      <c r="H153" s="2">
        <v>0</v>
      </c>
      <c r="I153" s="22">
        <f t="shared" si="5"/>
        <v>0</v>
      </c>
    </row>
    <row r="154" spans="1:9" ht="15">
      <c r="A154" s="96">
        <v>106</v>
      </c>
      <c r="B154" s="88" t="s">
        <v>2761</v>
      </c>
      <c r="C154" s="100" t="s">
        <v>2782</v>
      </c>
      <c r="D154" s="100" t="s">
        <v>1709</v>
      </c>
      <c r="E154" s="101" t="s">
        <v>2353</v>
      </c>
      <c r="F154" s="101" t="s">
        <v>2356</v>
      </c>
      <c r="G154" s="97">
        <v>6</v>
      </c>
      <c r="H154" s="2">
        <v>0</v>
      </c>
      <c r="I154" s="22">
        <f t="shared" si="5"/>
        <v>0</v>
      </c>
    </row>
    <row r="155" spans="1:9" ht="15">
      <c r="A155" s="96">
        <v>107</v>
      </c>
      <c r="B155" s="88" t="s">
        <v>2762</v>
      </c>
      <c r="C155" s="100" t="s">
        <v>2783</v>
      </c>
      <c r="D155" s="100" t="s">
        <v>1710</v>
      </c>
      <c r="E155" s="101" t="s">
        <v>2353</v>
      </c>
      <c r="F155" s="101" t="s">
        <v>2356</v>
      </c>
      <c r="G155" s="97">
        <v>3</v>
      </c>
      <c r="H155" s="2">
        <v>0</v>
      </c>
      <c r="I155" s="22">
        <f t="shared" si="5"/>
        <v>0</v>
      </c>
    </row>
    <row r="156" spans="1:9" ht="15">
      <c r="A156" s="96">
        <v>108</v>
      </c>
      <c r="B156" s="88" t="s">
        <v>2763</v>
      </c>
      <c r="C156" s="100" t="s">
        <v>2784</v>
      </c>
      <c r="D156" s="100" t="s">
        <v>1711</v>
      </c>
      <c r="E156" s="101" t="s">
        <v>2353</v>
      </c>
      <c r="F156" s="101" t="s">
        <v>2356</v>
      </c>
      <c r="G156" s="97">
        <v>7</v>
      </c>
      <c r="H156" s="2">
        <v>0</v>
      </c>
      <c r="I156" s="22">
        <f t="shared" si="5"/>
        <v>0</v>
      </c>
    </row>
    <row r="157" spans="1:9" ht="15">
      <c r="A157" s="96">
        <v>109</v>
      </c>
      <c r="B157" s="88" t="s">
        <v>2764</v>
      </c>
      <c r="C157" s="100" t="s">
        <v>2785</v>
      </c>
      <c r="D157" s="100" t="s">
        <v>1711</v>
      </c>
      <c r="E157" s="101" t="s">
        <v>2353</v>
      </c>
      <c r="F157" s="101" t="s">
        <v>2356</v>
      </c>
      <c r="G157" s="97">
        <v>5</v>
      </c>
      <c r="H157" s="2">
        <v>0</v>
      </c>
      <c r="I157" s="22">
        <f t="shared" si="5"/>
        <v>0</v>
      </c>
    </row>
    <row r="158" spans="1:9" ht="15">
      <c r="A158" s="96">
        <v>110</v>
      </c>
      <c r="B158" s="88" t="s">
        <v>2765</v>
      </c>
      <c r="C158" s="100" t="s">
        <v>2786</v>
      </c>
      <c r="D158" s="100" t="s">
        <v>1712</v>
      </c>
      <c r="E158" s="101" t="s">
        <v>2617</v>
      </c>
      <c r="F158" s="101" t="s">
        <v>3362</v>
      </c>
      <c r="G158" s="97">
        <v>78.49</v>
      </c>
      <c r="H158" s="2">
        <v>0</v>
      </c>
      <c r="I158" s="22">
        <f t="shared" si="5"/>
        <v>0</v>
      </c>
    </row>
    <row r="159" spans="1:9" ht="22.5">
      <c r="A159" s="96">
        <v>111</v>
      </c>
      <c r="B159" s="88" t="s">
        <v>2766</v>
      </c>
      <c r="C159" s="100" t="s">
        <v>2787</v>
      </c>
      <c r="D159" s="100" t="s">
        <v>1713</v>
      </c>
      <c r="E159" s="101" t="s">
        <v>2338</v>
      </c>
      <c r="F159" s="101" t="s">
        <v>3361</v>
      </c>
      <c r="G159" s="97">
        <v>1111.57</v>
      </c>
      <c r="H159" s="2">
        <v>0</v>
      </c>
      <c r="I159" s="22">
        <f t="shared" si="5"/>
        <v>0</v>
      </c>
    </row>
    <row r="160" spans="1:9" ht="22.5">
      <c r="A160" s="96">
        <v>112</v>
      </c>
      <c r="B160" s="88" t="s">
        <v>2767</v>
      </c>
      <c r="C160" s="100" t="s">
        <v>2788</v>
      </c>
      <c r="D160" s="100" t="s">
        <v>1714</v>
      </c>
      <c r="E160" s="101" t="s">
        <v>2338</v>
      </c>
      <c r="F160" s="101" t="s">
        <v>3361</v>
      </c>
      <c r="G160" s="97">
        <v>459.61</v>
      </c>
      <c r="H160" s="2">
        <v>0</v>
      </c>
      <c r="I160" s="22">
        <f t="shared" si="5"/>
        <v>0</v>
      </c>
    </row>
    <row r="161" spans="1:9" ht="22.5">
      <c r="A161" s="96">
        <v>113</v>
      </c>
      <c r="B161" s="88" t="s">
        <v>2768</v>
      </c>
      <c r="C161" s="100" t="s">
        <v>2789</v>
      </c>
      <c r="D161" s="100" t="s">
        <v>1715</v>
      </c>
      <c r="E161" s="101" t="s">
        <v>2353</v>
      </c>
      <c r="F161" s="101" t="s">
        <v>2356</v>
      </c>
      <c r="G161" s="97">
        <v>1</v>
      </c>
      <c r="H161" s="2">
        <v>0</v>
      </c>
      <c r="I161" s="22">
        <f t="shared" si="5"/>
        <v>0</v>
      </c>
    </row>
    <row r="162" spans="1:9" ht="15">
      <c r="A162" s="96">
        <v>114</v>
      </c>
      <c r="B162" s="88" t="s">
        <v>2769</v>
      </c>
      <c r="C162" s="100" t="s">
        <v>2790</v>
      </c>
      <c r="D162" s="100" t="s">
        <v>1716</v>
      </c>
      <c r="E162" s="101" t="s">
        <v>2338</v>
      </c>
      <c r="F162" s="101" t="s">
        <v>3361</v>
      </c>
      <c r="G162" s="97">
        <v>31.8</v>
      </c>
      <c r="H162" s="2">
        <v>0</v>
      </c>
      <c r="I162" s="22">
        <f t="shared" si="5"/>
        <v>0</v>
      </c>
    </row>
    <row r="163" spans="1:9" ht="15.75" thickBot="1">
      <c r="A163" s="122"/>
      <c r="B163" s="123"/>
      <c r="C163" s="456" t="s">
        <v>1717</v>
      </c>
      <c r="D163" s="456"/>
      <c r="E163" s="456"/>
      <c r="F163" s="456"/>
      <c r="G163" s="456"/>
      <c r="H163" s="456"/>
      <c r="I163" s="92">
        <f>SUM(I138:I162)</f>
        <v>0</v>
      </c>
    </row>
    <row r="164" spans="1:9" ht="15.75" thickBot="1">
      <c r="A164" s="70"/>
      <c r="B164" s="17"/>
      <c r="C164" s="17"/>
      <c r="D164" s="17"/>
      <c r="E164" s="31"/>
      <c r="F164" s="31"/>
      <c r="G164" s="31"/>
      <c r="H164" s="17"/>
      <c r="I164" s="70"/>
    </row>
    <row r="165" spans="1:9" ht="15.75" thickBot="1">
      <c r="A165" s="121"/>
      <c r="B165" s="84" t="s">
        <v>2350</v>
      </c>
      <c r="C165" s="113" t="s">
        <v>2791</v>
      </c>
      <c r="D165" s="113" t="s">
        <v>1718</v>
      </c>
      <c r="E165" s="228"/>
      <c r="F165" s="239"/>
      <c r="G165" s="239"/>
      <c r="H165" s="198"/>
      <c r="I165" s="116"/>
    </row>
    <row r="166" spans="1:9" ht="15">
      <c r="A166" s="187"/>
      <c r="B166" s="176"/>
      <c r="C166" s="177"/>
      <c r="D166" s="177"/>
      <c r="E166" s="225"/>
      <c r="F166" s="229"/>
      <c r="G166" s="238"/>
      <c r="H166" s="188"/>
      <c r="I166" s="186"/>
    </row>
    <row r="167" spans="1:9" ht="22.5">
      <c r="A167" s="96">
        <v>115</v>
      </c>
      <c r="B167" s="88" t="s">
        <v>2792</v>
      </c>
      <c r="C167" s="100" t="s">
        <v>2807</v>
      </c>
      <c r="D167" s="100" t="s">
        <v>1719</v>
      </c>
      <c r="E167" s="101" t="s">
        <v>2338</v>
      </c>
      <c r="F167" s="101" t="s">
        <v>3361</v>
      </c>
      <c r="G167" s="97">
        <v>522.2</v>
      </c>
      <c r="H167" s="2">
        <v>0</v>
      </c>
      <c r="I167" s="22">
        <f>H167*G167</f>
        <v>0</v>
      </c>
    </row>
    <row r="168" spans="1:9" ht="22.5">
      <c r="A168" s="96">
        <v>116</v>
      </c>
      <c r="B168" s="88" t="s">
        <v>2793</v>
      </c>
      <c r="C168" s="100" t="s">
        <v>2808</v>
      </c>
      <c r="D168" s="100" t="s">
        <v>1720</v>
      </c>
      <c r="E168" s="101" t="s">
        <v>2338</v>
      </c>
      <c r="F168" s="101" t="s">
        <v>3361</v>
      </c>
      <c r="G168" s="97">
        <v>170.09</v>
      </c>
      <c r="H168" s="2">
        <v>0</v>
      </c>
      <c r="I168" s="22">
        <f>H168*G168</f>
        <v>0</v>
      </c>
    </row>
    <row r="169" spans="1:9" ht="15">
      <c r="A169" s="96">
        <v>117</v>
      </c>
      <c r="B169" s="88" t="s">
        <v>2794</v>
      </c>
      <c r="C169" s="100" t="s">
        <v>2809</v>
      </c>
      <c r="D169" s="100" t="s">
        <v>1721</v>
      </c>
      <c r="E169" s="101" t="s">
        <v>2338</v>
      </c>
      <c r="F169" s="101" t="s">
        <v>3361</v>
      </c>
      <c r="G169" s="97">
        <v>80</v>
      </c>
      <c r="H169" s="2">
        <v>0</v>
      </c>
      <c r="I169" s="22">
        <f aca="true" t="shared" si="6" ref="I169:I180">H169*G169</f>
        <v>0</v>
      </c>
    </row>
    <row r="170" spans="1:9" ht="22.5">
      <c r="A170" s="96">
        <v>118</v>
      </c>
      <c r="B170" s="88" t="s">
        <v>2795</v>
      </c>
      <c r="C170" s="100" t="s">
        <v>2810</v>
      </c>
      <c r="D170" s="100" t="s">
        <v>1722</v>
      </c>
      <c r="E170" s="101" t="s">
        <v>2338</v>
      </c>
      <c r="F170" s="101" t="s">
        <v>3361</v>
      </c>
      <c r="G170" s="97">
        <v>38.48</v>
      </c>
      <c r="H170" s="2">
        <v>0</v>
      </c>
      <c r="I170" s="22">
        <f t="shared" si="6"/>
        <v>0</v>
      </c>
    </row>
    <row r="171" spans="1:9" ht="15">
      <c r="A171" s="96">
        <v>119</v>
      </c>
      <c r="B171" s="88" t="s">
        <v>2796</v>
      </c>
      <c r="C171" s="100" t="s">
        <v>2811</v>
      </c>
      <c r="D171" s="100" t="s">
        <v>1723</v>
      </c>
      <c r="E171" s="101" t="s">
        <v>2338</v>
      </c>
      <c r="F171" s="101" t="s">
        <v>3361</v>
      </c>
      <c r="G171" s="97">
        <v>92.78</v>
      </c>
      <c r="H171" s="2">
        <v>0</v>
      </c>
      <c r="I171" s="22">
        <f t="shared" si="6"/>
        <v>0</v>
      </c>
    </row>
    <row r="172" spans="1:9" ht="22.5">
      <c r="A172" s="96">
        <v>120</v>
      </c>
      <c r="B172" s="88" t="s">
        <v>2797</v>
      </c>
      <c r="C172" s="100" t="s">
        <v>2812</v>
      </c>
      <c r="D172" s="100" t="s">
        <v>1724</v>
      </c>
      <c r="E172" s="101" t="s">
        <v>2338</v>
      </c>
      <c r="F172" s="101" t="s">
        <v>3361</v>
      </c>
      <c r="G172" s="97">
        <v>371.63</v>
      </c>
      <c r="H172" s="2">
        <v>0</v>
      </c>
      <c r="I172" s="22">
        <f t="shared" si="6"/>
        <v>0</v>
      </c>
    </row>
    <row r="173" spans="1:9" ht="22.5">
      <c r="A173" s="96">
        <v>121</v>
      </c>
      <c r="B173" s="88" t="s">
        <v>2798</v>
      </c>
      <c r="C173" s="100" t="s">
        <v>2813</v>
      </c>
      <c r="D173" s="100" t="s">
        <v>1725</v>
      </c>
      <c r="E173" s="101" t="s">
        <v>2338</v>
      </c>
      <c r="F173" s="101" t="s">
        <v>3361</v>
      </c>
      <c r="G173" s="97">
        <v>497.73</v>
      </c>
      <c r="H173" s="2">
        <v>0</v>
      </c>
      <c r="I173" s="22">
        <f t="shared" si="6"/>
        <v>0</v>
      </c>
    </row>
    <row r="174" spans="1:9" ht="22.5">
      <c r="A174" s="96">
        <v>122</v>
      </c>
      <c r="B174" s="88" t="s">
        <v>2799</v>
      </c>
      <c r="C174" s="100" t="s">
        <v>2814</v>
      </c>
      <c r="D174" s="100" t="s">
        <v>1726</v>
      </c>
      <c r="E174" s="101" t="s">
        <v>2338</v>
      </c>
      <c r="F174" s="101" t="s">
        <v>3361</v>
      </c>
      <c r="G174" s="97">
        <v>1602.98</v>
      </c>
      <c r="H174" s="2">
        <v>0</v>
      </c>
      <c r="I174" s="22">
        <f t="shared" si="6"/>
        <v>0</v>
      </c>
    </row>
    <row r="175" spans="1:9" ht="22.5">
      <c r="A175" s="96">
        <v>123</v>
      </c>
      <c r="B175" s="88" t="s">
        <v>2800</v>
      </c>
      <c r="C175" s="100" t="s">
        <v>2815</v>
      </c>
      <c r="D175" s="100" t="s">
        <v>1727</v>
      </c>
      <c r="E175" s="101" t="s">
        <v>2338</v>
      </c>
      <c r="F175" s="101" t="s">
        <v>3361</v>
      </c>
      <c r="G175" s="97">
        <v>413.14</v>
      </c>
      <c r="H175" s="2">
        <v>0</v>
      </c>
      <c r="I175" s="22">
        <f t="shared" si="6"/>
        <v>0</v>
      </c>
    </row>
    <row r="176" spans="1:9" ht="22.5">
      <c r="A176" s="96">
        <v>124</v>
      </c>
      <c r="B176" s="88" t="s">
        <v>2801</v>
      </c>
      <c r="C176" s="100" t="s">
        <v>2816</v>
      </c>
      <c r="D176" s="100" t="s">
        <v>1728</v>
      </c>
      <c r="E176" s="101" t="s">
        <v>2338</v>
      </c>
      <c r="F176" s="101" t="s">
        <v>3361</v>
      </c>
      <c r="G176" s="97">
        <v>53.94</v>
      </c>
      <c r="H176" s="2">
        <v>0</v>
      </c>
      <c r="I176" s="22">
        <f t="shared" si="6"/>
        <v>0</v>
      </c>
    </row>
    <row r="177" spans="1:9" ht="22.5">
      <c r="A177" s="96">
        <v>125</v>
      </c>
      <c r="B177" s="88" t="s">
        <v>2802</v>
      </c>
      <c r="C177" s="100" t="s">
        <v>2817</v>
      </c>
      <c r="D177" s="100" t="s">
        <v>1729</v>
      </c>
      <c r="E177" s="101" t="s">
        <v>2338</v>
      </c>
      <c r="F177" s="101" t="s">
        <v>3361</v>
      </c>
      <c r="G177" s="97">
        <v>1414.55</v>
      </c>
      <c r="H177" s="2">
        <v>0</v>
      </c>
      <c r="I177" s="22">
        <f t="shared" si="6"/>
        <v>0</v>
      </c>
    </row>
    <row r="178" spans="1:9" ht="22.5">
      <c r="A178" s="96">
        <v>126</v>
      </c>
      <c r="B178" s="88" t="s">
        <v>2803</v>
      </c>
      <c r="C178" s="100" t="s">
        <v>2818</v>
      </c>
      <c r="D178" s="100" t="s">
        <v>1730</v>
      </c>
      <c r="E178" s="101" t="s">
        <v>2338</v>
      </c>
      <c r="F178" s="101" t="s">
        <v>3361</v>
      </c>
      <c r="G178" s="97">
        <v>15.45</v>
      </c>
      <c r="H178" s="2">
        <v>0</v>
      </c>
      <c r="I178" s="22">
        <f t="shared" si="6"/>
        <v>0</v>
      </c>
    </row>
    <row r="179" spans="1:9" ht="22.5">
      <c r="A179" s="96">
        <v>127</v>
      </c>
      <c r="B179" s="88" t="s">
        <v>2804</v>
      </c>
      <c r="C179" s="100" t="s">
        <v>2819</v>
      </c>
      <c r="D179" s="100" t="s">
        <v>1731</v>
      </c>
      <c r="E179" s="101" t="s">
        <v>2338</v>
      </c>
      <c r="F179" s="101" t="s">
        <v>3361</v>
      </c>
      <c r="G179" s="97">
        <v>3070.99</v>
      </c>
      <c r="H179" s="2">
        <v>0</v>
      </c>
      <c r="I179" s="22">
        <f t="shared" si="6"/>
        <v>0</v>
      </c>
    </row>
    <row r="180" spans="1:9" ht="22.5">
      <c r="A180" s="96">
        <v>128</v>
      </c>
      <c r="B180" s="88" t="s">
        <v>2805</v>
      </c>
      <c r="C180" s="100" t="s">
        <v>2820</v>
      </c>
      <c r="D180" s="100" t="s">
        <v>1732</v>
      </c>
      <c r="E180" s="101" t="s">
        <v>2338</v>
      </c>
      <c r="F180" s="101" t="s">
        <v>3361</v>
      </c>
      <c r="G180" s="97">
        <v>119.57</v>
      </c>
      <c r="H180" s="2">
        <v>0</v>
      </c>
      <c r="I180" s="22">
        <f t="shared" si="6"/>
        <v>0</v>
      </c>
    </row>
    <row r="181" spans="1:9" ht="23.25">
      <c r="A181" s="96">
        <v>129</v>
      </c>
      <c r="B181" s="88" t="s">
        <v>2806</v>
      </c>
      <c r="C181" s="146" t="s">
        <v>2820</v>
      </c>
      <c r="D181" s="100" t="s">
        <v>1732</v>
      </c>
      <c r="E181" s="101" t="s">
        <v>2338</v>
      </c>
      <c r="F181" s="101" t="s">
        <v>3361</v>
      </c>
      <c r="G181" s="97">
        <v>96.3</v>
      </c>
      <c r="H181" s="2">
        <v>0</v>
      </c>
      <c r="I181" s="22">
        <f>H181*G181</f>
        <v>0</v>
      </c>
    </row>
    <row r="182" spans="1:9" ht="15.75" thickBot="1">
      <c r="A182" s="117"/>
      <c r="B182" s="118"/>
      <c r="C182" s="456" t="s">
        <v>1733</v>
      </c>
      <c r="D182" s="456"/>
      <c r="E182" s="456"/>
      <c r="F182" s="456"/>
      <c r="G182" s="456"/>
      <c r="H182" s="456"/>
      <c r="I182" s="92">
        <f>SUM(I167:I181)</f>
        <v>0</v>
      </c>
    </row>
    <row r="183" spans="1:10" ht="15.75" thickBot="1">
      <c r="A183" s="133"/>
      <c r="B183" s="133"/>
      <c r="C183" s="133"/>
      <c r="D183" s="17"/>
      <c r="E183" s="31"/>
      <c r="F183" s="31"/>
      <c r="G183" s="31"/>
      <c r="H183" s="17"/>
      <c r="I183" s="17"/>
      <c r="J183" s="17"/>
    </row>
    <row r="184" spans="1:9" ht="26.25" thickBot="1">
      <c r="A184" s="121"/>
      <c r="B184" s="84" t="s">
        <v>2351</v>
      </c>
      <c r="C184" s="114" t="s">
        <v>2821</v>
      </c>
      <c r="D184" s="114" t="s">
        <v>1734</v>
      </c>
      <c r="E184" s="228"/>
      <c r="F184" s="239"/>
      <c r="G184" s="239"/>
      <c r="H184" s="198"/>
      <c r="I184" s="116"/>
    </row>
    <row r="185" spans="1:9" ht="15">
      <c r="A185" s="187"/>
      <c r="B185" s="176"/>
      <c r="C185" s="176"/>
      <c r="D185" s="176"/>
      <c r="E185" s="225"/>
      <c r="F185" s="225"/>
      <c r="G185" s="229"/>
      <c r="H185" s="188"/>
      <c r="I185" s="186"/>
    </row>
    <row r="186" spans="1:9" ht="15">
      <c r="A186" s="96">
        <v>130</v>
      </c>
      <c r="B186" s="88" t="s">
        <v>2822</v>
      </c>
      <c r="C186" s="100" t="s">
        <v>2854</v>
      </c>
      <c r="D186" s="100" t="s">
        <v>1735</v>
      </c>
      <c r="E186" s="101" t="s">
        <v>2354</v>
      </c>
      <c r="F186" s="101" t="s">
        <v>2354</v>
      </c>
      <c r="G186" s="97">
        <v>242</v>
      </c>
      <c r="H186" s="2">
        <v>0</v>
      </c>
      <c r="I186" s="22">
        <f>H186*G186</f>
        <v>0</v>
      </c>
    </row>
    <row r="187" spans="1:9" ht="15">
      <c r="A187" s="96">
        <v>131</v>
      </c>
      <c r="B187" s="88" t="s">
        <v>2823</v>
      </c>
      <c r="C187" s="100" t="s">
        <v>2855</v>
      </c>
      <c r="D187" s="100" t="s">
        <v>1736</v>
      </c>
      <c r="E187" s="101" t="s">
        <v>2354</v>
      </c>
      <c r="F187" s="101" t="s">
        <v>2354</v>
      </c>
      <c r="G187" s="97">
        <v>5</v>
      </c>
      <c r="H187" s="2">
        <v>0</v>
      </c>
      <c r="I187" s="22">
        <f>H187*G187</f>
        <v>0</v>
      </c>
    </row>
    <row r="188" spans="1:9" ht="22.5">
      <c r="A188" s="96">
        <v>132</v>
      </c>
      <c r="B188" s="88" t="s">
        <v>2824</v>
      </c>
      <c r="C188" s="100" t="s">
        <v>2856</v>
      </c>
      <c r="D188" s="100" t="s">
        <v>1737</v>
      </c>
      <c r="E188" s="101" t="s">
        <v>2353</v>
      </c>
      <c r="F188" s="101" t="s">
        <v>2356</v>
      </c>
      <c r="G188" s="97">
        <v>2</v>
      </c>
      <c r="H188" s="2">
        <v>0</v>
      </c>
      <c r="I188" s="22">
        <f aca="true" t="shared" si="7" ref="I188:I217">H188*G188</f>
        <v>0</v>
      </c>
    </row>
    <row r="189" spans="1:9" ht="22.5">
      <c r="A189" s="96">
        <v>133</v>
      </c>
      <c r="B189" s="88" t="s">
        <v>2825</v>
      </c>
      <c r="C189" s="100" t="s">
        <v>2857</v>
      </c>
      <c r="D189" s="100" t="s">
        <v>1738</v>
      </c>
      <c r="E189" s="101" t="s">
        <v>2367</v>
      </c>
      <c r="F189" s="101" t="s">
        <v>2367</v>
      </c>
      <c r="G189" s="97">
        <v>1200</v>
      </c>
      <c r="H189" s="2">
        <v>0</v>
      </c>
      <c r="I189" s="22">
        <f t="shared" si="7"/>
        <v>0</v>
      </c>
    </row>
    <row r="190" spans="1:9" ht="15">
      <c r="A190" s="96">
        <v>134</v>
      </c>
      <c r="B190" s="88" t="s">
        <v>2826</v>
      </c>
      <c r="C190" s="100" t="s">
        <v>2858</v>
      </c>
      <c r="D190" s="100" t="s">
        <v>1739</v>
      </c>
      <c r="E190" s="101" t="s">
        <v>2353</v>
      </c>
      <c r="F190" s="101" t="s">
        <v>2356</v>
      </c>
      <c r="G190" s="97">
        <v>6</v>
      </c>
      <c r="H190" s="2">
        <v>0</v>
      </c>
      <c r="I190" s="22">
        <f t="shared" si="7"/>
        <v>0</v>
      </c>
    </row>
    <row r="191" spans="1:9" ht="22.5">
      <c r="A191" s="96">
        <v>135</v>
      </c>
      <c r="B191" s="88" t="s">
        <v>2827</v>
      </c>
      <c r="C191" s="100" t="s">
        <v>2859</v>
      </c>
      <c r="D191" s="100" t="s">
        <v>1740</v>
      </c>
      <c r="E191" s="101" t="s">
        <v>2367</v>
      </c>
      <c r="F191" s="101" t="s">
        <v>2367</v>
      </c>
      <c r="G191" s="97">
        <v>160</v>
      </c>
      <c r="H191" s="2">
        <v>0</v>
      </c>
      <c r="I191" s="22">
        <f t="shared" si="7"/>
        <v>0</v>
      </c>
    </row>
    <row r="192" spans="1:9" ht="22.5">
      <c r="A192" s="96">
        <v>136</v>
      </c>
      <c r="B192" s="88" t="s">
        <v>2828</v>
      </c>
      <c r="C192" s="100" t="s">
        <v>2860</v>
      </c>
      <c r="D192" s="100" t="s">
        <v>1741</v>
      </c>
      <c r="E192" s="101" t="s">
        <v>2367</v>
      </c>
      <c r="F192" s="101" t="s">
        <v>2367</v>
      </c>
      <c r="G192" s="97">
        <v>560</v>
      </c>
      <c r="H192" s="2">
        <v>0</v>
      </c>
      <c r="I192" s="22">
        <f t="shared" si="7"/>
        <v>0</v>
      </c>
    </row>
    <row r="193" spans="1:9" ht="22.5">
      <c r="A193" s="96">
        <v>137</v>
      </c>
      <c r="B193" s="88" t="s">
        <v>2829</v>
      </c>
      <c r="C193" s="100" t="s">
        <v>2861</v>
      </c>
      <c r="D193" s="100" t="s">
        <v>1742</v>
      </c>
      <c r="E193" s="101" t="s">
        <v>2367</v>
      </c>
      <c r="F193" s="101" t="s">
        <v>2367</v>
      </c>
      <c r="G193" s="97">
        <v>720</v>
      </c>
      <c r="H193" s="2">
        <v>0</v>
      </c>
      <c r="I193" s="22">
        <f t="shared" si="7"/>
        <v>0</v>
      </c>
    </row>
    <row r="194" spans="1:9" ht="22.5">
      <c r="A194" s="96">
        <v>138</v>
      </c>
      <c r="B194" s="88" t="s">
        <v>2830</v>
      </c>
      <c r="C194" s="100" t="s">
        <v>2862</v>
      </c>
      <c r="D194" s="100" t="s">
        <v>1743</v>
      </c>
      <c r="E194" s="101" t="s">
        <v>2353</v>
      </c>
      <c r="F194" s="101" t="s">
        <v>2356</v>
      </c>
      <c r="G194" s="97">
        <v>2</v>
      </c>
      <c r="H194" s="2">
        <v>0</v>
      </c>
      <c r="I194" s="22">
        <f t="shared" si="7"/>
        <v>0</v>
      </c>
    </row>
    <row r="195" spans="1:9" ht="22.5">
      <c r="A195" s="96">
        <v>139</v>
      </c>
      <c r="B195" s="88" t="s">
        <v>2831</v>
      </c>
      <c r="C195" s="100" t="s">
        <v>2863</v>
      </c>
      <c r="D195" s="100" t="s">
        <v>1744</v>
      </c>
      <c r="E195" s="101" t="s">
        <v>2353</v>
      </c>
      <c r="F195" s="101" t="s">
        <v>2356</v>
      </c>
      <c r="G195" s="97">
        <v>7</v>
      </c>
      <c r="H195" s="2">
        <v>0</v>
      </c>
      <c r="I195" s="22">
        <f t="shared" si="7"/>
        <v>0</v>
      </c>
    </row>
    <row r="196" spans="1:9" ht="22.5">
      <c r="A196" s="96">
        <v>140</v>
      </c>
      <c r="B196" s="88" t="s">
        <v>2832</v>
      </c>
      <c r="C196" s="100" t="s">
        <v>2864</v>
      </c>
      <c r="D196" s="100" t="s">
        <v>1745</v>
      </c>
      <c r="E196" s="101" t="s">
        <v>2353</v>
      </c>
      <c r="F196" s="101" t="s">
        <v>2356</v>
      </c>
      <c r="G196" s="97">
        <v>9</v>
      </c>
      <c r="H196" s="2">
        <v>0</v>
      </c>
      <c r="I196" s="22">
        <f t="shared" si="7"/>
        <v>0</v>
      </c>
    </row>
    <row r="197" spans="1:9" ht="15">
      <c r="A197" s="96">
        <v>141</v>
      </c>
      <c r="B197" s="88" t="s">
        <v>2833</v>
      </c>
      <c r="C197" s="100" t="s">
        <v>2865</v>
      </c>
      <c r="D197" s="100" t="s">
        <v>1746</v>
      </c>
      <c r="E197" s="101" t="s">
        <v>2617</v>
      </c>
      <c r="F197" s="101" t="s">
        <v>3362</v>
      </c>
      <c r="G197" s="97">
        <v>4.25</v>
      </c>
      <c r="H197" s="2">
        <v>0</v>
      </c>
      <c r="I197" s="22">
        <f t="shared" si="7"/>
        <v>0</v>
      </c>
    </row>
    <row r="198" spans="1:9" ht="15">
      <c r="A198" s="96">
        <v>142</v>
      </c>
      <c r="B198" s="88" t="s">
        <v>2834</v>
      </c>
      <c r="C198" s="100" t="s">
        <v>2866</v>
      </c>
      <c r="D198" s="100" t="s">
        <v>1747</v>
      </c>
      <c r="E198" s="101" t="s">
        <v>2617</v>
      </c>
      <c r="F198" s="101" t="s">
        <v>3362</v>
      </c>
      <c r="G198" s="97">
        <v>10.65</v>
      </c>
      <c r="H198" s="2">
        <v>0</v>
      </c>
      <c r="I198" s="22">
        <f t="shared" si="7"/>
        <v>0</v>
      </c>
    </row>
    <row r="199" spans="1:9" ht="22.5">
      <c r="A199" s="96">
        <v>143</v>
      </c>
      <c r="B199" s="88" t="s">
        <v>2835</v>
      </c>
      <c r="C199" s="100" t="s">
        <v>2867</v>
      </c>
      <c r="D199" s="100" t="s">
        <v>1748</v>
      </c>
      <c r="E199" s="101" t="s">
        <v>2338</v>
      </c>
      <c r="F199" s="101" t="s">
        <v>3361</v>
      </c>
      <c r="G199" s="97">
        <v>863.77</v>
      </c>
      <c r="H199" s="2">
        <v>0</v>
      </c>
      <c r="I199" s="22">
        <f t="shared" si="7"/>
        <v>0</v>
      </c>
    </row>
    <row r="200" spans="1:9" ht="15">
      <c r="A200" s="96">
        <v>144</v>
      </c>
      <c r="B200" s="88" t="s">
        <v>2836</v>
      </c>
      <c r="C200" s="100" t="s">
        <v>2868</v>
      </c>
      <c r="D200" s="100" t="s">
        <v>1749</v>
      </c>
      <c r="E200" s="101" t="s">
        <v>2338</v>
      </c>
      <c r="F200" s="101" t="s">
        <v>3361</v>
      </c>
      <c r="G200" s="97">
        <v>412.55</v>
      </c>
      <c r="H200" s="2">
        <v>0</v>
      </c>
      <c r="I200" s="22">
        <f t="shared" si="7"/>
        <v>0</v>
      </c>
    </row>
    <row r="201" spans="1:9" ht="15">
      <c r="A201" s="96">
        <v>145</v>
      </c>
      <c r="B201" s="88" t="s">
        <v>2837</v>
      </c>
      <c r="C201" s="100" t="s">
        <v>2869</v>
      </c>
      <c r="D201" s="100" t="s">
        <v>1750</v>
      </c>
      <c r="E201" s="101" t="s">
        <v>2338</v>
      </c>
      <c r="F201" s="101" t="s">
        <v>3361</v>
      </c>
      <c r="G201" s="97">
        <v>8.7</v>
      </c>
      <c r="H201" s="2">
        <v>0</v>
      </c>
      <c r="I201" s="22">
        <f t="shared" si="7"/>
        <v>0</v>
      </c>
    </row>
    <row r="202" spans="1:9" ht="15">
      <c r="A202" s="96">
        <v>146</v>
      </c>
      <c r="B202" s="88" t="s">
        <v>2838</v>
      </c>
      <c r="C202" s="100" t="s">
        <v>2425</v>
      </c>
      <c r="D202" s="100" t="s">
        <v>2426</v>
      </c>
      <c r="E202" s="101" t="s">
        <v>2617</v>
      </c>
      <c r="F202" s="101" t="s">
        <v>3362</v>
      </c>
      <c r="G202" s="97">
        <v>58.03</v>
      </c>
      <c r="H202" s="2">
        <v>0</v>
      </c>
      <c r="I202" s="22">
        <f t="shared" si="7"/>
        <v>0</v>
      </c>
    </row>
    <row r="203" spans="1:9" ht="15">
      <c r="A203" s="96">
        <v>147</v>
      </c>
      <c r="B203" s="88" t="s">
        <v>2839</v>
      </c>
      <c r="C203" s="100" t="s">
        <v>2870</v>
      </c>
      <c r="D203" s="100" t="s">
        <v>1751</v>
      </c>
      <c r="E203" s="101" t="s">
        <v>2338</v>
      </c>
      <c r="F203" s="101" t="s">
        <v>3361</v>
      </c>
      <c r="G203" s="97">
        <v>57.35</v>
      </c>
      <c r="H203" s="2">
        <v>0</v>
      </c>
      <c r="I203" s="22">
        <f t="shared" si="7"/>
        <v>0</v>
      </c>
    </row>
    <row r="204" spans="1:9" ht="15">
      <c r="A204" s="96">
        <v>148</v>
      </c>
      <c r="B204" s="88" t="s">
        <v>2840</v>
      </c>
      <c r="C204" s="100" t="s">
        <v>2871</v>
      </c>
      <c r="D204" s="100" t="s">
        <v>1752</v>
      </c>
      <c r="E204" s="101" t="s">
        <v>2338</v>
      </c>
      <c r="F204" s="101" t="s">
        <v>3361</v>
      </c>
      <c r="G204" s="97">
        <v>36</v>
      </c>
      <c r="H204" s="2">
        <v>0</v>
      </c>
      <c r="I204" s="22">
        <f t="shared" si="7"/>
        <v>0</v>
      </c>
    </row>
    <row r="205" spans="1:9" ht="15">
      <c r="A205" s="96">
        <v>149</v>
      </c>
      <c r="B205" s="88" t="s">
        <v>2841</v>
      </c>
      <c r="C205" s="100" t="s">
        <v>2872</v>
      </c>
      <c r="D205" s="100" t="s">
        <v>1753</v>
      </c>
      <c r="E205" s="101" t="s">
        <v>2338</v>
      </c>
      <c r="F205" s="101" t="s">
        <v>3361</v>
      </c>
      <c r="G205" s="97">
        <v>253.38</v>
      </c>
      <c r="H205" s="2">
        <v>0</v>
      </c>
      <c r="I205" s="22">
        <f t="shared" si="7"/>
        <v>0</v>
      </c>
    </row>
    <row r="206" spans="1:9" ht="15">
      <c r="A206" s="96">
        <v>150</v>
      </c>
      <c r="B206" s="88" t="s">
        <v>2842</v>
      </c>
      <c r="C206" s="100" t="s">
        <v>2873</v>
      </c>
      <c r="D206" s="100" t="s">
        <v>1754</v>
      </c>
      <c r="E206" s="101" t="s">
        <v>2338</v>
      </c>
      <c r="F206" s="101" t="s">
        <v>3361</v>
      </c>
      <c r="G206" s="97">
        <v>358.66</v>
      </c>
      <c r="H206" s="2">
        <v>0</v>
      </c>
      <c r="I206" s="22">
        <f t="shared" si="7"/>
        <v>0</v>
      </c>
    </row>
    <row r="207" spans="1:9" ht="15">
      <c r="A207" s="96">
        <v>151</v>
      </c>
      <c r="B207" s="88" t="s">
        <v>2843</v>
      </c>
      <c r="C207" s="100" t="s">
        <v>2874</v>
      </c>
      <c r="D207" s="100" t="s">
        <v>1755</v>
      </c>
      <c r="E207" s="101" t="s">
        <v>2338</v>
      </c>
      <c r="F207" s="101" t="s">
        <v>3361</v>
      </c>
      <c r="G207" s="97">
        <v>97.36</v>
      </c>
      <c r="H207" s="2">
        <v>0</v>
      </c>
      <c r="I207" s="22">
        <f t="shared" si="7"/>
        <v>0</v>
      </c>
    </row>
    <row r="208" spans="1:9" ht="15">
      <c r="A208" s="96">
        <v>152</v>
      </c>
      <c r="B208" s="88" t="s">
        <v>2844</v>
      </c>
      <c r="C208" s="100" t="s">
        <v>2413</v>
      </c>
      <c r="D208" s="100" t="s">
        <v>2414</v>
      </c>
      <c r="E208" s="101" t="s">
        <v>2338</v>
      </c>
      <c r="F208" s="101" t="s">
        <v>3361</v>
      </c>
      <c r="G208" s="97">
        <v>1724.56</v>
      </c>
      <c r="H208" s="2">
        <v>0</v>
      </c>
      <c r="I208" s="22">
        <f t="shared" si="7"/>
        <v>0</v>
      </c>
    </row>
    <row r="209" spans="1:9" ht="22.5">
      <c r="A209" s="96">
        <v>153</v>
      </c>
      <c r="B209" s="88" t="s">
        <v>2845</v>
      </c>
      <c r="C209" s="100" t="s">
        <v>2875</v>
      </c>
      <c r="D209" s="100" t="s">
        <v>1756</v>
      </c>
      <c r="E209" s="101" t="s">
        <v>2338</v>
      </c>
      <c r="F209" s="101" t="s">
        <v>3361</v>
      </c>
      <c r="G209" s="97">
        <v>414.85</v>
      </c>
      <c r="H209" s="2">
        <v>0</v>
      </c>
      <c r="I209" s="22">
        <f t="shared" si="7"/>
        <v>0</v>
      </c>
    </row>
    <row r="210" spans="1:9" ht="33.75">
      <c r="A210" s="96">
        <v>154</v>
      </c>
      <c r="B210" s="88" t="s">
        <v>2846</v>
      </c>
      <c r="C210" s="100" t="s">
        <v>2876</v>
      </c>
      <c r="D210" s="100" t="s">
        <v>1757</v>
      </c>
      <c r="E210" s="101" t="s">
        <v>2338</v>
      </c>
      <c r="F210" s="101" t="s">
        <v>3361</v>
      </c>
      <c r="G210" s="97">
        <v>4148.5</v>
      </c>
      <c r="H210" s="2">
        <v>0</v>
      </c>
      <c r="I210" s="22">
        <f t="shared" si="7"/>
        <v>0</v>
      </c>
    </row>
    <row r="211" spans="1:9" ht="15">
      <c r="A211" s="96">
        <v>155</v>
      </c>
      <c r="B211" s="88" t="s">
        <v>2847</v>
      </c>
      <c r="C211" s="100" t="s">
        <v>2641</v>
      </c>
      <c r="D211" s="100" t="s">
        <v>1635</v>
      </c>
      <c r="E211" s="101" t="s">
        <v>2338</v>
      </c>
      <c r="F211" s="101" t="s">
        <v>3361</v>
      </c>
      <c r="G211" s="97">
        <v>62.54</v>
      </c>
      <c r="H211" s="2">
        <v>0</v>
      </c>
      <c r="I211" s="22">
        <f t="shared" si="7"/>
        <v>0</v>
      </c>
    </row>
    <row r="212" spans="1:9" ht="15">
      <c r="A212" s="96">
        <v>156</v>
      </c>
      <c r="B212" s="88" t="s">
        <v>2848</v>
      </c>
      <c r="C212" s="100" t="s">
        <v>2877</v>
      </c>
      <c r="D212" s="100" t="s">
        <v>1758</v>
      </c>
      <c r="E212" s="101" t="s">
        <v>2617</v>
      </c>
      <c r="F212" s="101" t="s">
        <v>3362</v>
      </c>
      <c r="G212" s="97">
        <v>10</v>
      </c>
      <c r="H212" s="2">
        <v>0</v>
      </c>
      <c r="I212" s="22">
        <f t="shared" si="7"/>
        <v>0</v>
      </c>
    </row>
    <row r="213" spans="1:9" ht="22.5">
      <c r="A213" s="96">
        <v>157</v>
      </c>
      <c r="B213" s="88" t="s">
        <v>2849</v>
      </c>
      <c r="C213" s="100" t="s">
        <v>2878</v>
      </c>
      <c r="D213" s="100" t="s">
        <v>1759</v>
      </c>
      <c r="E213" s="101" t="s">
        <v>2617</v>
      </c>
      <c r="F213" s="101" t="s">
        <v>3362</v>
      </c>
      <c r="G213" s="97">
        <v>40</v>
      </c>
      <c r="H213" s="2">
        <v>0</v>
      </c>
      <c r="I213" s="22">
        <f t="shared" si="7"/>
        <v>0</v>
      </c>
    </row>
    <row r="214" spans="1:9" ht="15">
      <c r="A214" s="96">
        <v>158</v>
      </c>
      <c r="B214" s="88" t="s">
        <v>2850</v>
      </c>
      <c r="C214" s="100" t="s">
        <v>2879</v>
      </c>
      <c r="D214" s="100" t="s">
        <v>1760</v>
      </c>
      <c r="E214" s="101" t="s">
        <v>2338</v>
      </c>
      <c r="F214" s="101" t="s">
        <v>3361</v>
      </c>
      <c r="G214" s="97">
        <v>108</v>
      </c>
      <c r="H214" s="2">
        <v>0</v>
      </c>
      <c r="I214" s="22">
        <f t="shared" si="7"/>
        <v>0</v>
      </c>
    </row>
    <row r="215" spans="1:9" ht="15">
      <c r="A215" s="96">
        <v>159</v>
      </c>
      <c r="B215" s="88" t="s">
        <v>2851</v>
      </c>
      <c r="C215" s="100" t="s">
        <v>2880</v>
      </c>
      <c r="D215" s="100" t="s">
        <v>1761</v>
      </c>
      <c r="E215" s="101" t="s">
        <v>2353</v>
      </c>
      <c r="F215" s="101" t="s">
        <v>2356</v>
      </c>
      <c r="G215" s="97">
        <v>4</v>
      </c>
      <c r="H215" s="2">
        <v>0</v>
      </c>
      <c r="I215" s="22">
        <f t="shared" si="7"/>
        <v>0</v>
      </c>
    </row>
    <row r="216" spans="1:9" ht="22.5">
      <c r="A216" s="96">
        <v>160</v>
      </c>
      <c r="B216" s="88" t="s">
        <v>2852</v>
      </c>
      <c r="C216" s="100" t="s">
        <v>2856</v>
      </c>
      <c r="D216" s="100" t="s">
        <v>1737</v>
      </c>
      <c r="E216" s="101" t="s">
        <v>2353</v>
      </c>
      <c r="F216" s="101" t="s">
        <v>2356</v>
      </c>
      <c r="G216" s="97">
        <v>4</v>
      </c>
      <c r="H216" s="2">
        <v>0</v>
      </c>
      <c r="I216" s="22">
        <f t="shared" si="7"/>
        <v>0</v>
      </c>
    </row>
    <row r="217" spans="1:9" ht="15">
      <c r="A217" s="96">
        <v>161</v>
      </c>
      <c r="B217" s="88" t="s">
        <v>2853</v>
      </c>
      <c r="C217" s="100" t="s">
        <v>2881</v>
      </c>
      <c r="D217" s="100" t="s">
        <v>1762</v>
      </c>
      <c r="E217" s="101" t="s">
        <v>2336</v>
      </c>
      <c r="F217" s="101" t="s">
        <v>2339</v>
      </c>
      <c r="G217" s="97">
        <v>1</v>
      </c>
      <c r="H217" s="2">
        <v>0</v>
      </c>
      <c r="I217" s="22">
        <f t="shared" si="7"/>
        <v>0</v>
      </c>
    </row>
    <row r="218" spans="1:9" ht="15.75" thickBot="1">
      <c r="A218" s="73"/>
      <c r="B218" s="72"/>
      <c r="C218" s="456" t="s">
        <v>1763</v>
      </c>
      <c r="D218" s="456"/>
      <c r="E218" s="456"/>
      <c r="F218" s="456"/>
      <c r="G218" s="456"/>
      <c r="H218" s="456"/>
      <c r="I218" s="92">
        <f>SUM(I186:I217)</f>
        <v>0</v>
      </c>
    </row>
    <row r="219" spans="1:10" ht="15.75" thickBot="1">
      <c r="A219" s="133"/>
      <c r="B219" s="133"/>
      <c r="C219" s="133"/>
      <c r="D219" s="17"/>
      <c r="E219" s="31"/>
      <c r="F219" s="31"/>
      <c r="G219" s="31"/>
      <c r="H219" s="17"/>
      <c r="I219" s="17"/>
      <c r="J219" s="17"/>
    </row>
    <row r="220" spans="1:9" ht="15.75" thickBot="1">
      <c r="A220" s="71"/>
      <c r="B220" s="84" t="s">
        <v>2352</v>
      </c>
      <c r="C220" s="84" t="s">
        <v>2882</v>
      </c>
      <c r="D220" s="84" t="s">
        <v>1764</v>
      </c>
      <c r="E220" s="230"/>
      <c r="F220" s="231"/>
      <c r="G220" s="241"/>
      <c r="H220" s="200"/>
      <c r="I220" s="201"/>
    </row>
    <row r="221" spans="1:9" ht="15">
      <c r="A221" s="107"/>
      <c r="B221" s="176"/>
      <c r="C221" s="176"/>
      <c r="D221" s="176"/>
      <c r="E221" s="31"/>
      <c r="F221" s="232"/>
      <c r="G221" s="31"/>
      <c r="H221" s="129"/>
      <c r="I221" s="108"/>
    </row>
    <row r="222" spans="1:9" ht="15">
      <c r="A222" s="96">
        <v>162</v>
      </c>
      <c r="B222" s="88" t="s">
        <v>2883</v>
      </c>
      <c r="C222" s="100" t="s">
        <v>2889</v>
      </c>
      <c r="D222" s="100" t="s">
        <v>1765</v>
      </c>
      <c r="E222" s="101" t="s">
        <v>2337</v>
      </c>
      <c r="F222" s="101" t="s">
        <v>2355</v>
      </c>
      <c r="G222" s="97">
        <v>10</v>
      </c>
      <c r="H222" s="2">
        <v>0</v>
      </c>
      <c r="I222" s="22">
        <f aca="true" t="shared" si="8" ref="I222:I227">H222*G222</f>
        <v>0</v>
      </c>
    </row>
    <row r="223" spans="1:9" ht="15">
      <c r="A223" s="96">
        <v>163</v>
      </c>
      <c r="B223" s="88" t="s">
        <v>2884</v>
      </c>
      <c r="C223" s="100" t="s">
        <v>2890</v>
      </c>
      <c r="D223" s="100" t="s">
        <v>1766</v>
      </c>
      <c r="E223" s="101" t="s">
        <v>2337</v>
      </c>
      <c r="F223" s="101" t="s">
        <v>2355</v>
      </c>
      <c r="G223" s="97">
        <v>76.53</v>
      </c>
      <c r="H223" s="2">
        <v>0</v>
      </c>
      <c r="I223" s="22">
        <f t="shared" si="8"/>
        <v>0</v>
      </c>
    </row>
    <row r="224" spans="1:9" ht="15">
      <c r="A224" s="96">
        <v>164</v>
      </c>
      <c r="B224" s="88" t="s">
        <v>2885</v>
      </c>
      <c r="C224" s="100" t="s">
        <v>2420</v>
      </c>
      <c r="D224" s="100" t="s">
        <v>2421</v>
      </c>
      <c r="E224" s="101" t="s">
        <v>2338</v>
      </c>
      <c r="F224" s="101" t="s">
        <v>3361</v>
      </c>
      <c r="G224" s="97">
        <v>765.27</v>
      </c>
      <c r="H224" s="2">
        <v>0</v>
      </c>
      <c r="I224" s="22">
        <f t="shared" si="8"/>
        <v>0</v>
      </c>
    </row>
    <row r="225" spans="1:9" ht="15">
      <c r="A225" s="96">
        <v>165</v>
      </c>
      <c r="B225" s="88" t="s">
        <v>2886</v>
      </c>
      <c r="C225" s="100" t="s">
        <v>2891</v>
      </c>
      <c r="D225" s="100" t="s">
        <v>1767</v>
      </c>
      <c r="E225" s="101" t="s">
        <v>2353</v>
      </c>
      <c r="F225" s="101" t="s">
        <v>2356</v>
      </c>
      <c r="G225" s="97">
        <v>15</v>
      </c>
      <c r="H225" s="2">
        <v>0</v>
      </c>
      <c r="I225" s="22">
        <f t="shared" si="8"/>
        <v>0</v>
      </c>
    </row>
    <row r="226" spans="1:9" ht="15">
      <c r="A226" s="96">
        <v>166</v>
      </c>
      <c r="B226" s="88" t="s">
        <v>2887</v>
      </c>
      <c r="C226" s="100" t="s">
        <v>2892</v>
      </c>
      <c r="D226" s="100" t="s">
        <v>1768</v>
      </c>
      <c r="E226" s="101" t="s">
        <v>2353</v>
      </c>
      <c r="F226" s="101" t="s">
        <v>2356</v>
      </c>
      <c r="G226" s="97">
        <v>10</v>
      </c>
      <c r="H226" s="2">
        <v>0</v>
      </c>
      <c r="I226" s="22">
        <f t="shared" si="8"/>
        <v>0</v>
      </c>
    </row>
    <row r="227" spans="1:9" ht="15.75" thickBot="1">
      <c r="A227" s="96">
        <v>167</v>
      </c>
      <c r="B227" s="88" t="s">
        <v>2888</v>
      </c>
      <c r="C227" s="125" t="s">
        <v>2893</v>
      </c>
      <c r="D227" s="100" t="s">
        <v>1769</v>
      </c>
      <c r="E227" s="126" t="s">
        <v>2353</v>
      </c>
      <c r="F227" s="101" t="s">
        <v>2356</v>
      </c>
      <c r="G227" s="127">
        <v>3</v>
      </c>
      <c r="H227" s="2">
        <v>0</v>
      </c>
      <c r="I227" s="128">
        <f t="shared" si="8"/>
        <v>0</v>
      </c>
    </row>
    <row r="228" spans="1:9" ht="15.75" thickBot="1">
      <c r="A228" s="207"/>
      <c r="B228" s="199"/>
      <c r="C228" s="457" t="s">
        <v>1770</v>
      </c>
      <c r="D228" s="457"/>
      <c r="E228" s="457"/>
      <c r="F228" s="457"/>
      <c r="G228" s="457"/>
      <c r="H228" s="457"/>
      <c r="I228" s="208">
        <f>SUM(I222:I227)</f>
        <v>0</v>
      </c>
    </row>
    <row r="229" spans="1:10" ht="15.75" thickBot="1">
      <c r="A229" s="70"/>
      <c r="B229" s="102"/>
      <c r="C229" s="102"/>
      <c r="D229" s="102"/>
      <c r="E229" s="227"/>
      <c r="F229" s="227"/>
      <c r="G229" s="227"/>
      <c r="H229" s="102"/>
      <c r="I229" s="70"/>
      <c r="J229" s="17"/>
    </row>
    <row r="230" spans="1:9" ht="15.75" thickBot="1">
      <c r="A230" s="130"/>
      <c r="B230" s="131" t="s">
        <v>2403</v>
      </c>
      <c r="C230" s="159" t="s">
        <v>2447</v>
      </c>
      <c r="D230" s="159" t="s">
        <v>1771</v>
      </c>
      <c r="E230" s="227"/>
      <c r="F230" s="230"/>
      <c r="G230" s="227"/>
      <c r="H230" s="200"/>
      <c r="I230" s="201"/>
    </row>
    <row r="231" spans="1:9" ht="15">
      <c r="A231" s="107"/>
      <c r="B231" s="176"/>
      <c r="C231" s="190"/>
      <c r="D231" s="176"/>
      <c r="E231" s="31"/>
      <c r="F231" s="240"/>
      <c r="G231" s="240"/>
      <c r="H231" s="189"/>
      <c r="I231" s="191"/>
    </row>
    <row r="232" spans="1:9" ht="15">
      <c r="A232" s="96">
        <v>168</v>
      </c>
      <c r="B232" s="88" t="s">
        <v>2357</v>
      </c>
      <c r="C232" s="100" t="s">
        <v>2901</v>
      </c>
      <c r="D232" s="100" t="s">
        <v>1772</v>
      </c>
      <c r="E232" s="101" t="s">
        <v>2361</v>
      </c>
      <c r="F232" s="101" t="s">
        <v>2361</v>
      </c>
      <c r="G232" s="97">
        <v>2550</v>
      </c>
      <c r="H232" s="2">
        <v>0</v>
      </c>
      <c r="I232" s="22">
        <f>H232*G232</f>
        <v>0</v>
      </c>
    </row>
    <row r="233" spans="1:9" ht="15">
      <c r="A233" s="96">
        <v>169</v>
      </c>
      <c r="B233" s="88" t="s">
        <v>2358</v>
      </c>
      <c r="C233" s="100" t="s">
        <v>2902</v>
      </c>
      <c r="D233" s="100" t="s">
        <v>1773</v>
      </c>
      <c r="E233" s="101" t="s">
        <v>2338</v>
      </c>
      <c r="F233" s="101" t="s">
        <v>3361</v>
      </c>
      <c r="G233" s="97">
        <v>50.6</v>
      </c>
      <c r="H233" s="2">
        <v>0</v>
      </c>
      <c r="I233" s="22">
        <f>H233*G233</f>
        <v>0</v>
      </c>
    </row>
    <row r="234" spans="1:9" ht="22.5">
      <c r="A234" s="96">
        <v>170</v>
      </c>
      <c r="B234" s="88" t="s">
        <v>2362</v>
      </c>
      <c r="C234" s="100" t="s">
        <v>2903</v>
      </c>
      <c r="D234" s="100" t="s">
        <v>1774</v>
      </c>
      <c r="E234" s="101" t="s">
        <v>2361</v>
      </c>
      <c r="F234" s="101" t="s">
        <v>2361</v>
      </c>
      <c r="G234" s="97">
        <v>29300</v>
      </c>
      <c r="H234" s="2">
        <v>0</v>
      </c>
      <c r="I234" s="22">
        <f aca="true" t="shared" si="9" ref="I234:I244">H234*G234</f>
        <v>0</v>
      </c>
    </row>
    <row r="235" spans="1:9" ht="33.75">
      <c r="A235" s="96">
        <v>171</v>
      </c>
      <c r="B235" s="88" t="s">
        <v>2365</v>
      </c>
      <c r="C235" s="100" t="s">
        <v>2904</v>
      </c>
      <c r="D235" s="100" t="s">
        <v>1775</v>
      </c>
      <c r="E235" s="101" t="s">
        <v>2361</v>
      </c>
      <c r="F235" s="101" t="s">
        <v>2361</v>
      </c>
      <c r="G235" s="97">
        <v>11446.02</v>
      </c>
      <c r="H235" s="2">
        <v>0</v>
      </c>
      <c r="I235" s="22">
        <f t="shared" si="9"/>
        <v>0</v>
      </c>
    </row>
    <row r="236" spans="1:9" ht="33.75">
      <c r="A236" s="96">
        <v>172</v>
      </c>
      <c r="B236" s="88" t="s">
        <v>2366</v>
      </c>
      <c r="C236" s="100" t="s">
        <v>2905</v>
      </c>
      <c r="D236" s="100" t="s">
        <v>1776</v>
      </c>
      <c r="E236" s="101" t="s">
        <v>2361</v>
      </c>
      <c r="F236" s="101" t="s">
        <v>2361</v>
      </c>
      <c r="G236" s="97">
        <v>11164.03</v>
      </c>
      <c r="H236" s="2">
        <v>0</v>
      </c>
      <c r="I236" s="22">
        <f t="shared" si="9"/>
        <v>0</v>
      </c>
    </row>
    <row r="237" spans="1:9" ht="22.5">
      <c r="A237" s="96">
        <v>173</v>
      </c>
      <c r="B237" s="88" t="s">
        <v>2368</v>
      </c>
      <c r="C237" s="100" t="s">
        <v>2452</v>
      </c>
      <c r="D237" s="100" t="s">
        <v>2453</v>
      </c>
      <c r="E237" s="101" t="s">
        <v>2361</v>
      </c>
      <c r="F237" s="101" t="s">
        <v>2361</v>
      </c>
      <c r="G237" s="97">
        <v>8625.8</v>
      </c>
      <c r="H237" s="2">
        <v>0</v>
      </c>
      <c r="I237" s="22">
        <f t="shared" si="9"/>
        <v>0</v>
      </c>
    </row>
    <row r="238" spans="1:9" ht="22.5">
      <c r="A238" s="96">
        <v>174</v>
      </c>
      <c r="B238" s="88" t="s">
        <v>2894</v>
      </c>
      <c r="C238" s="100" t="s">
        <v>2459</v>
      </c>
      <c r="D238" s="100" t="s">
        <v>2460</v>
      </c>
      <c r="E238" s="101" t="s">
        <v>2361</v>
      </c>
      <c r="F238" s="101" t="s">
        <v>2361</v>
      </c>
      <c r="G238" s="97">
        <v>123.75</v>
      </c>
      <c r="H238" s="2">
        <v>0</v>
      </c>
      <c r="I238" s="22">
        <f t="shared" si="9"/>
        <v>0</v>
      </c>
    </row>
    <row r="239" spans="1:9" ht="15">
      <c r="A239" s="96">
        <v>175</v>
      </c>
      <c r="B239" s="88" t="s">
        <v>2895</v>
      </c>
      <c r="C239" s="100" t="s">
        <v>2455</v>
      </c>
      <c r="D239" s="100" t="s">
        <v>2456</v>
      </c>
      <c r="E239" s="101" t="s">
        <v>2617</v>
      </c>
      <c r="F239" s="101" t="s">
        <v>3362</v>
      </c>
      <c r="G239" s="97">
        <v>88.92</v>
      </c>
      <c r="H239" s="2">
        <v>0</v>
      </c>
      <c r="I239" s="22">
        <f t="shared" si="9"/>
        <v>0</v>
      </c>
    </row>
    <row r="240" spans="1:9" ht="15">
      <c r="A240" s="96">
        <v>176</v>
      </c>
      <c r="B240" s="88" t="s">
        <v>2896</v>
      </c>
      <c r="C240" s="100" t="s">
        <v>2457</v>
      </c>
      <c r="D240" s="100" t="s">
        <v>2458</v>
      </c>
      <c r="E240" s="101" t="s">
        <v>2361</v>
      </c>
      <c r="F240" s="101" t="s">
        <v>2361</v>
      </c>
      <c r="G240" s="97">
        <v>674.43</v>
      </c>
      <c r="H240" s="2">
        <v>0</v>
      </c>
      <c r="I240" s="22">
        <f t="shared" si="9"/>
        <v>0</v>
      </c>
    </row>
    <row r="241" spans="1:9" ht="22.5">
      <c r="A241" s="96">
        <v>177</v>
      </c>
      <c r="B241" s="88" t="s">
        <v>2897</v>
      </c>
      <c r="C241" s="100" t="s">
        <v>2906</v>
      </c>
      <c r="D241" s="100" t="s">
        <v>1777</v>
      </c>
      <c r="E241" s="101" t="s">
        <v>2338</v>
      </c>
      <c r="F241" s="101" t="s">
        <v>3361</v>
      </c>
      <c r="G241" s="97">
        <v>1.83</v>
      </c>
      <c r="H241" s="2">
        <v>0</v>
      </c>
      <c r="I241" s="22">
        <f t="shared" si="9"/>
        <v>0</v>
      </c>
    </row>
    <row r="242" spans="1:9" ht="22.5">
      <c r="A242" s="96">
        <v>178</v>
      </c>
      <c r="B242" s="88" t="s">
        <v>2898</v>
      </c>
      <c r="C242" s="100" t="s">
        <v>2907</v>
      </c>
      <c r="D242" s="100" t="s">
        <v>1778</v>
      </c>
      <c r="E242" s="101" t="s">
        <v>2353</v>
      </c>
      <c r="F242" s="101" t="s">
        <v>2356</v>
      </c>
      <c r="G242" s="97">
        <v>4</v>
      </c>
      <c r="H242" s="2">
        <v>0</v>
      </c>
      <c r="I242" s="22">
        <f t="shared" si="9"/>
        <v>0</v>
      </c>
    </row>
    <row r="243" spans="1:9" ht="22.5">
      <c r="A243" s="96">
        <v>179</v>
      </c>
      <c r="B243" s="88" t="s">
        <v>2899</v>
      </c>
      <c r="C243" s="100" t="s">
        <v>2908</v>
      </c>
      <c r="D243" s="100" t="s">
        <v>1779</v>
      </c>
      <c r="E243" s="101" t="s">
        <v>2353</v>
      </c>
      <c r="F243" s="101" t="s">
        <v>2356</v>
      </c>
      <c r="G243" s="97">
        <v>6</v>
      </c>
      <c r="H243" s="2">
        <v>0</v>
      </c>
      <c r="I243" s="22">
        <f t="shared" si="9"/>
        <v>0</v>
      </c>
    </row>
    <row r="244" spans="1:9" ht="22.5">
      <c r="A244" s="96">
        <v>180</v>
      </c>
      <c r="B244" s="88" t="s">
        <v>2900</v>
      </c>
      <c r="C244" s="100" t="s">
        <v>2909</v>
      </c>
      <c r="D244" s="100" t="s">
        <v>1780</v>
      </c>
      <c r="E244" s="101" t="s">
        <v>2353</v>
      </c>
      <c r="F244" s="101" t="s">
        <v>2356</v>
      </c>
      <c r="G244" s="97">
        <v>2</v>
      </c>
      <c r="H244" s="2">
        <v>0</v>
      </c>
      <c r="I244" s="22">
        <f t="shared" si="9"/>
        <v>0</v>
      </c>
    </row>
    <row r="245" spans="1:9" ht="15.75" thickBot="1">
      <c r="A245" s="73"/>
      <c r="B245" s="72"/>
      <c r="C245" s="456" t="s">
        <v>1781</v>
      </c>
      <c r="D245" s="456"/>
      <c r="E245" s="456"/>
      <c r="F245" s="456"/>
      <c r="G245" s="456"/>
      <c r="H245" s="456"/>
      <c r="I245" s="92">
        <f>SUM(I232:I244)</f>
        <v>0</v>
      </c>
    </row>
    <row r="246" spans="1:10" ht="15.75" thickBot="1">
      <c r="A246" s="70"/>
      <c r="B246" s="17"/>
      <c r="C246" s="17"/>
      <c r="D246" s="17"/>
      <c r="E246" s="31"/>
      <c r="F246" s="31"/>
      <c r="G246" s="31"/>
      <c r="H246" s="17"/>
      <c r="I246" s="17"/>
      <c r="J246" s="17"/>
    </row>
    <row r="247" spans="1:9" ht="15.75" thickBot="1">
      <c r="A247" s="71"/>
      <c r="B247" s="84" t="s">
        <v>2405</v>
      </c>
      <c r="C247" s="84" t="s">
        <v>2910</v>
      </c>
      <c r="D247" s="84" t="s">
        <v>1782</v>
      </c>
      <c r="E247" s="230"/>
      <c r="F247" s="230"/>
      <c r="G247" s="230"/>
      <c r="H247" s="199"/>
      <c r="I247" s="124"/>
    </row>
    <row r="248" spans="1:9" ht="15">
      <c r="A248" s="107"/>
      <c r="B248" s="176"/>
      <c r="C248" s="176"/>
      <c r="D248" s="176"/>
      <c r="E248" s="221"/>
      <c r="F248" s="221"/>
      <c r="G248" s="221"/>
      <c r="H248" s="86"/>
      <c r="I248" s="108"/>
    </row>
    <row r="249" spans="1:9" ht="22.5">
      <c r="A249" s="96">
        <v>181</v>
      </c>
      <c r="B249" s="88" t="s">
        <v>2369</v>
      </c>
      <c r="C249" s="100" t="s">
        <v>2919</v>
      </c>
      <c r="D249" s="100" t="s">
        <v>1783</v>
      </c>
      <c r="E249" s="101" t="s">
        <v>2338</v>
      </c>
      <c r="F249" s="101" t="s">
        <v>3361</v>
      </c>
      <c r="G249" s="97">
        <v>966.7</v>
      </c>
      <c r="H249" s="2">
        <v>0</v>
      </c>
      <c r="I249" s="22">
        <f>H249*G249</f>
        <v>0</v>
      </c>
    </row>
    <row r="250" spans="1:9" ht="22.5">
      <c r="A250" s="96">
        <v>182</v>
      </c>
      <c r="B250" s="88" t="s">
        <v>2370</v>
      </c>
      <c r="C250" s="100" t="s">
        <v>2920</v>
      </c>
      <c r="D250" s="100" t="s">
        <v>1784</v>
      </c>
      <c r="E250" s="101" t="s">
        <v>2338</v>
      </c>
      <c r="F250" s="101" t="s">
        <v>3361</v>
      </c>
      <c r="G250" s="97">
        <v>6540.94</v>
      </c>
      <c r="H250" s="2">
        <v>0</v>
      </c>
      <c r="I250" s="22">
        <f>H250*G250</f>
        <v>0</v>
      </c>
    </row>
    <row r="251" spans="1:9" ht="15">
      <c r="A251" s="96">
        <v>183</v>
      </c>
      <c r="B251" s="88" t="s">
        <v>2371</v>
      </c>
      <c r="C251" s="100" t="s">
        <v>2921</v>
      </c>
      <c r="D251" s="100" t="s">
        <v>1785</v>
      </c>
      <c r="E251" s="101" t="s">
        <v>2338</v>
      </c>
      <c r="F251" s="101" t="s">
        <v>3361</v>
      </c>
      <c r="G251" s="97">
        <v>1598.82</v>
      </c>
      <c r="H251" s="2">
        <v>0</v>
      </c>
      <c r="I251" s="22">
        <f aca="true" t="shared" si="10" ref="I251:I276">H251*G251</f>
        <v>0</v>
      </c>
    </row>
    <row r="252" spans="1:9" ht="15">
      <c r="A252" s="96">
        <v>184</v>
      </c>
      <c r="B252" s="88" t="s">
        <v>2374</v>
      </c>
      <c r="C252" s="100" t="s">
        <v>2922</v>
      </c>
      <c r="D252" s="100" t="s">
        <v>1786</v>
      </c>
      <c r="E252" s="101" t="s">
        <v>2338</v>
      </c>
      <c r="F252" s="101" t="s">
        <v>3361</v>
      </c>
      <c r="G252" s="97">
        <v>888</v>
      </c>
      <c r="H252" s="2">
        <v>0</v>
      </c>
      <c r="I252" s="22">
        <f t="shared" si="10"/>
        <v>0</v>
      </c>
    </row>
    <row r="253" spans="1:9" ht="15">
      <c r="A253" s="96">
        <v>185</v>
      </c>
      <c r="B253" s="88" t="s">
        <v>2375</v>
      </c>
      <c r="C253" s="100" t="s">
        <v>2923</v>
      </c>
      <c r="D253" s="100" t="s">
        <v>1787</v>
      </c>
      <c r="E253" s="101" t="s">
        <v>2617</v>
      </c>
      <c r="F253" s="101" t="s">
        <v>3362</v>
      </c>
      <c r="G253" s="97">
        <v>714.92</v>
      </c>
      <c r="H253" s="2">
        <v>0</v>
      </c>
      <c r="I253" s="22">
        <f t="shared" si="10"/>
        <v>0</v>
      </c>
    </row>
    <row r="254" spans="1:9" ht="15">
      <c r="A254" s="96">
        <v>186</v>
      </c>
      <c r="B254" s="88" t="s">
        <v>2376</v>
      </c>
      <c r="C254" s="100" t="s">
        <v>2924</v>
      </c>
      <c r="D254" s="100" t="s">
        <v>1788</v>
      </c>
      <c r="E254" s="101" t="s">
        <v>2338</v>
      </c>
      <c r="F254" s="101" t="s">
        <v>3361</v>
      </c>
      <c r="G254" s="97">
        <v>251.65</v>
      </c>
      <c r="H254" s="2">
        <v>0</v>
      </c>
      <c r="I254" s="22">
        <f t="shared" si="10"/>
        <v>0</v>
      </c>
    </row>
    <row r="255" spans="1:9" ht="22.5">
      <c r="A255" s="96">
        <v>187</v>
      </c>
      <c r="B255" s="88" t="s">
        <v>2377</v>
      </c>
      <c r="C255" s="100" t="s">
        <v>2925</v>
      </c>
      <c r="D255" s="100" t="s">
        <v>1789</v>
      </c>
      <c r="E255" s="101" t="s">
        <v>2338</v>
      </c>
      <c r="F255" s="101" t="s">
        <v>3361</v>
      </c>
      <c r="G255" s="97">
        <v>217.06</v>
      </c>
      <c r="H255" s="2">
        <v>0</v>
      </c>
      <c r="I255" s="22">
        <f t="shared" si="10"/>
        <v>0</v>
      </c>
    </row>
    <row r="256" spans="1:9" ht="15">
      <c r="A256" s="96">
        <v>188</v>
      </c>
      <c r="B256" s="88" t="s">
        <v>2378</v>
      </c>
      <c r="C256" s="100" t="s">
        <v>2926</v>
      </c>
      <c r="D256" s="100" t="s">
        <v>1790</v>
      </c>
      <c r="E256" s="101" t="s">
        <v>2338</v>
      </c>
      <c r="F256" s="101" t="s">
        <v>3361</v>
      </c>
      <c r="G256" s="97">
        <v>302.85</v>
      </c>
      <c r="H256" s="2">
        <v>0</v>
      </c>
      <c r="I256" s="22">
        <f t="shared" si="10"/>
        <v>0</v>
      </c>
    </row>
    <row r="257" spans="1:9" ht="15">
      <c r="A257" s="96">
        <v>189</v>
      </c>
      <c r="B257" s="88" t="s">
        <v>2379</v>
      </c>
      <c r="C257" s="100" t="s">
        <v>2484</v>
      </c>
      <c r="D257" s="100" t="s">
        <v>2485</v>
      </c>
      <c r="E257" s="101" t="s">
        <v>2617</v>
      </c>
      <c r="F257" s="101" t="s">
        <v>3362</v>
      </c>
      <c r="G257" s="97">
        <v>140</v>
      </c>
      <c r="H257" s="2">
        <v>0</v>
      </c>
      <c r="I257" s="22">
        <f t="shared" si="10"/>
        <v>0</v>
      </c>
    </row>
    <row r="258" spans="1:9" ht="15">
      <c r="A258" s="96">
        <v>190</v>
      </c>
      <c r="B258" s="88" t="s">
        <v>2380</v>
      </c>
      <c r="C258" s="100" t="s">
        <v>2927</v>
      </c>
      <c r="D258" s="100" t="s">
        <v>2488</v>
      </c>
      <c r="E258" s="101" t="s">
        <v>2353</v>
      </c>
      <c r="F258" s="101" t="s">
        <v>2356</v>
      </c>
      <c r="G258" s="97">
        <v>4</v>
      </c>
      <c r="H258" s="2">
        <v>0</v>
      </c>
      <c r="I258" s="22">
        <f t="shared" si="10"/>
        <v>0</v>
      </c>
    </row>
    <row r="259" spans="1:9" ht="15">
      <c r="A259" s="96">
        <v>191</v>
      </c>
      <c r="B259" s="88" t="s">
        <v>2383</v>
      </c>
      <c r="C259" s="100" t="s">
        <v>2928</v>
      </c>
      <c r="D259" s="100" t="s">
        <v>1791</v>
      </c>
      <c r="E259" s="101" t="s">
        <v>2338</v>
      </c>
      <c r="F259" s="101" t="s">
        <v>3361</v>
      </c>
      <c r="G259" s="97">
        <v>272.2</v>
      </c>
      <c r="H259" s="2">
        <v>0</v>
      </c>
      <c r="I259" s="22">
        <f t="shared" si="10"/>
        <v>0</v>
      </c>
    </row>
    <row r="260" spans="1:9" ht="15">
      <c r="A260" s="96">
        <v>192</v>
      </c>
      <c r="B260" s="88" t="s">
        <v>2384</v>
      </c>
      <c r="C260" s="100" t="s">
        <v>2929</v>
      </c>
      <c r="D260" s="100" t="s">
        <v>1792</v>
      </c>
      <c r="E260" s="101" t="s">
        <v>2338</v>
      </c>
      <c r="F260" s="101" t="s">
        <v>3361</v>
      </c>
      <c r="G260" s="97">
        <v>62.7</v>
      </c>
      <c r="H260" s="2">
        <v>0</v>
      </c>
      <c r="I260" s="22">
        <f t="shared" si="10"/>
        <v>0</v>
      </c>
    </row>
    <row r="261" spans="1:9" ht="22.5">
      <c r="A261" s="96">
        <v>193</v>
      </c>
      <c r="B261" s="88" t="s">
        <v>2385</v>
      </c>
      <c r="C261" s="100" t="s">
        <v>2930</v>
      </c>
      <c r="D261" s="100" t="s">
        <v>1793</v>
      </c>
      <c r="E261" s="101" t="s">
        <v>2338</v>
      </c>
      <c r="F261" s="101" t="s">
        <v>3361</v>
      </c>
      <c r="G261" s="97">
        <v>136.35</v>
      </c>
      <c r="H261" s="2">
        <v>0</v>
      </c>
      <c r="I261" s="22">
        <f t="shared" si="10"/>
        <v>0</v>
      </c>
    </row>
    <row r="262" spans="1:9" ht="22.5">
      <c r="A262" s="96">
        <v>194</v>
      </c>
      <c r="B262" s="88" t="s">
        <v>2386</v>
      </c>
      <c r="C262" s="100" t="s">
        <v>2931</v>
      </c>
      <c r="D262" s="100" t="s">
        <v>1794</v>
      </c>
      <c r="E262" s="101" t="s">
        <v>2338</v>
      </c>
      <c r="F262" s="101" t="s">
        <v>3361</v>
      </c>
      <c r="G262" s="97">
        <v>125.53</v>
      </c>
      <c r="H262" s="2">
        <v>0</v>
      </c>
      <c r="I262" s="22">
        <f t="shared" si="10"/>
        <v>0</v>
      </c>
    </row>
    <row r="263" spans="1:9" ht="22.5">
      <c r="A263" s="96">
        <v>195</v>
      </c>
      <c r="B263" s="88" t="s">
        <v>2387</v>
      </c>
      <c r="C263" s="100" t="s">
        <v>2932</v>
      </c>
      <c r="D263" s="100" t="s">
        <v>1795</v>
      </c>
      <c r="E263" s="101" t="s">
        <v>2338</v>
      </c>
      <c r="F263" s="101" t="s">
        <v>3361</v>
      </c>
      <c r="G263" s="97">
        <v>30.4</v>
      </c>
      <c r="H263" s="2">
        <v>0</v>
      </c>
      <c r="I263" s="22">
        <f t="shared" si="10"/>
        <v>0</v>
      </c>
    </row>
    <row r="264" spans="1:9" ht="22.5">
      <c r="A264" s="96">
        <v>196</v>
      </c>
      <c r="B264" s="88" t="s">
        <v>2388</v>
      </c>
      <c r="C264" s="100" t="s">
        <v>2933</v>
      </c>
      <c r="D264" s="100" t="s">
        <v>1796</v>
      </c>
      <c r="E264" s="101" t="s">
        <v>2338</v>
      </c>
      <c r="F264" s="101" t="s">
        <v>3361</v>
      </c>
      <c r="G264" s="97">
        <v>276.21</v>
      </c>
      <c r="H264" s="2">
        <v>0</v>
      </c>
      <c r="I264" s="22">
        <f t="shared" si="10"/>
        <v>0</v>
      </c>
    </row>
    <row r="265" spans="1:9" ht="22.5">
      <c r="A265" s="96">
        <v>197</v>
      </c>
      <c r="B265" s="88" t="s">
        <v>2389</v>
      </c>
      <c r="C265" s="100" t="s">
        <v>2934</v>
      </c>
      <c r="D265" s="100" t="s">
        <v>1797</v>
      </c>
      <c r="E265" s="101" t="s">
        <v>2338</v>
      </c>
      <c r="F265" s="101" t="s">
        <v>3361</v>
      </c>
      <c r="G265" s="97">
        <v>183.32</v>
      </c>
      <c r="H265" s="2">
        <v>0</v>
      </c>
      <c r="I265" s="22">
        <f t="shared" si="10"/>
        <v>0</v>
      </c>
    </row>
    <row r="266" spans="1:9" ht="22.5">
      <c r="A266" s="96">
        <v>198</v>
      </c>
      <c r="B266" s="88" t="s">
        <v>2390</v>
      </c>
      <c r="C266" s="100" t="s">
        <v>2935</v>
      </c>
      <c r="D266" s="100" t="s">
        <v>1798</v>
      </c>
      <c r="E266" s="101" t="s">
        <v>2338</v>
      </c>
      <c r="F266" s="101" t="s">
        <v>3361</v>
      </c>
      <c r="G266" s="97">
        <v>288.52</v>
      </c>
      <c r="H266" s="2">
        <v>0</v>
      </c>
      <c r="I266" s="22">
        <f t="shared" si="10"/>
        <v>0</v>
      </c>
    </row>
    <row r="267" spans="1:9" ht="22.5">
      <c r="A267" s="96">
        <v>199</v>
      </c>
      <c r="B267" s="88" t="s">
        <v>2391</v>
      </c>
      <c r="C267" s="100" t="s">
        <v>2936</v>
      </c>
      <c r="D267" s="100" t="s">
        <v>1799</v>
      </c>
      <c r="E267" s="101" t="s">
        <v>2353</v>
      </c>
      <c r="F267" s="101" t="s">
        <v>2356</v>
      </c>
      <c r="G267" s="97">
        <v>123</v>
      </c>
      <c r="H267" s="2">
        <v>0</v>
      </c>
      <c r="I267" s="22">
        <f t="shared" si="10"/>
        <v>0</v>
      </c>
    </row>
    <row r="268" spans="1:9" ht="15">
      <c r="A268" s="96">
        <v>200</v>
      </c>
      <c r="B268" s="88" t="s">
        <v>2394</v>
      </c>
      <c r="C268" s="100" t="s">
        <v>2937</v>
      </c>
      <c r="D268" s="100" t="s">
        <v>1800</v>
      </c>
      <c r="E268" s="101" t="s">
        <v>2338</v>
      </c>
      <c r="F268" s="101" t="s">
        <v>3361</v>
      </c>
      <c r="G268" s="97">
        <v>601.87</v>
      </c>
      <c r="H268" s="2">
        <v>0</v>
      </c>
      <c r="I268" s="22">
        <f t="shared" si="10"/>
        <v>0</v>
      </c>
    </row>
    <row r="269" spans="1:9" ht="22.5">
      <c r="A269" s="96">
        <v>201</v>
      </c>
      <c r="B269" s="88" t="s">
        <v>2397</v>
      </c>
      <c r="C269" s="100" t="s">
        <v>2938</v>
      </c>
      <c r="D269" s="100" t="s">
        <v>1801</v>
      </c>
      <c r="E269" s="101" t="s">
        <v>2338</v>
      </c>
      <c r="F269" s="101" t="s">
        <v>3361</v>
      </c>
      <c r="G269" s="97">
        <v>301.61</v>
      </c>
      <c r="H269" s="2">
        <v>0</v>
      </c>
      <c r="I269" s="22">
        <f t="shared" si="10"/>
        <v>0</v>
      </c>
    </row>
    <row r="270" spans="1:9" ht="15">
      <c r="A270" s="96">
        <v>202</v>
      </c>
      <c r="B270" s="88" t="s">
        <v>2400</v>
      </c>
      <c r="C270" s="100" t="s">
        <v>2939</v>
      </c>
      <c r="D270" s="100" t="s">
        <v>1802</v>
      </c>
      <c r="E270" s="101" t="s">
        <v>2338</v>
      </c>
      <c r="F270" s="101" t="s">
        <v>3361</v>
      </c>
      <c r="G270" s="97">
        <v>8.32</v>
      </c>
      <c r="H270" s="2">
        <v>0</v>
      </c>
      <c r="I270" s="22">
        <f t="shared" si="10"/>
        <v>0</v>
      </c>
    </row>
    <row r="271" spans="1:9" ht="15">
      <c r="A271" s="96">
        <v>203</v>
      </c>
      <c r="B271" s="88" t="s">
        <v>2913</v>
      </c>
      <c r="C271" s="100" t="s">
        <v>2940</v>
      </c>
      <c r="D271" s="100" t="s">
        <v>1803</v>
      </c>
      <c r="E271" s="101" t="s">
        <v>2338</v>
      </c>
      <c r="F271" s="101" t="s">
        <v>3361</v>
      </c>
      <c r="G271" s="97">
        <v>0</v>
      </c>
      <c r="H271" s="2">
        <v>0</v>
      </c>
      <c r="I271" s="22">
        <f t="shared" si="10"/>
        <v>0</v>
      </c>
    </row>
    <row r="272" spans="1:9" ht="22.5">
      <c r="A272" s="96">
        <v>204</v>
      </c>
      <c r="B272" s="88" t="s">
        <v>2914</v>
      </c>
      <c r="C272" s="100" t="s">
        <v>2941</v>
      </c>
      <c r="D272" s="100" t="s">
        <v>1804</v>
      </c>
      <c r="E272" s="101" t="s">
        <v>2338</v>
      </c>
      <c r="F272" s="101" t="s">
        <v>3361</v>
      </c>
      <c r="G272" s="97">
        <v>103.48</v>
      </c>
      <c r="H272" s="2">
        <v>0</v>
      </c>
      <c r="I272" s="22">
        <f t="shared" si="10"/>
        <v>0</v>
      </c>
    </row>
    <row r="273" spans="1:9" ht="15">
      <c r="A273" s="96">
        <v>205</v>
      </c>
      <c r="B273" s="88" t="s">
        <v>2915</v>
      </c>
      <c r="C273" s="100" t="s">
        <v>2942</v>
      </c>
      <c r="D273" s="100" t="s">
        <v>1805</v>
      </c>
      <c r="E273" s="101" t="s">
        <v>2353</v>
      </c>
      <c r="F273" s="101" t="s">
        <v>2356</v>
      </c>
      <c r="G273" s="97">
        <v>24</v>
      </c>
      <c r="H273" s="2">
        <v>0</v>
      </c>
      <c r="I273" s="22">
        <f t="shared" si="10"/>
        <v>0</v>
      </c>
    </row>
    <row r="274" spans="1:9" ht="15">
      <c r="A274" s="96">
        <v>206</v>
      </c>
      <c r="B274" s="88" t="s">
        <v>2916</v>
      </c>
      <c r="C274" s="100" t="s">
        <v>2943</v>
      </c>
      <c r="D274" s="100" t="s">
        <v>1806</v>
      </c>
      <c r="E274" s="101" t="s">
        <v>2338</v>
      </c>
      <c r="F274" s="101" t="s">
        <v>3361</v>
      </c>
      <c r="G274" s="97">
        <v>795.99</v>
      </c>
      <c r="H274" s="2">
        <v>0</v>
      </c>
      <c r="I274" s="22">
        <f t="shared" si="10"/>
        <v>0</v>
      </c>
    </row>
    <row r="275" spans="1:9" ht="15">
      <c r="A275" s="96">
        <v>207</v>
      </c>
      <c r="B275" s="88" t="s">
        <v>2917</v>
      </c>
      <c r="C275" s="100" t="s">
        <v>2944</v>
      </c>
      <c r="D275" s="100" t="s">
        <v>1807</v>
      </c>
      <c r="E275" s="101" t="s">
        <v>2617</v>
      </c>
      <c r="F275" s="101" t="s">
        <v>3362</v>
      </c>
      <c r="G275" s="97">
        <v>90</v>
      </c>
      <c r="H275" s="2">
        <v>0</v>
      </c>
      <c r="I275" s="22">
        <f t="shared" si="10"/>
        <v>0</v>
      </c>
    </row>
    <row r="276" spans="1:9" ht="15">
      <c r="A276" s="96">
        <v>208</v>
      </c>
      <c r="B276" s="88" t="s">
        <v>2918</v>
      </c>
      <c r="C276" s="100" t="s">
        <v>2945</v>
      </c>
      <c r="D276" s="100" t="s">
        <v>1808</v>
      </c>
      <c r="E276" s="101" t="s">
        <v>2353</v>
      </c>
      <c r="F276" s="101" t="s">
        <v>2356</v>
      </c>
      <c r="G276" s="97">
        <v>2</v>
      </c>
      <c r="H276" s="2">
        <v>0</v>
      </c>
      <c r="I276" s="22">
        <f t="shared" si="10"/>
        <v>0</v>
      </c>
    </row>
    <row r="277" spans="1:9" ht="15.75" thickBot="1">
      <c r="A277" s="73"/>
      <c r="B277" s="72"/>
      <c r="C277" s="456" t="s">
        <v>1809</v>
      </c>
      <c r="D277" s="456"/>
      <c r="E277" s="456"/>
      <c r="F277" s="456"/>
      <c r="G277" s="456"/>
      <c r="H277" s="456"/>
      <c r="I277" s="92">
        <f>SUM(I249:I276)</f>
        <v>0</v>
      </c>
    </row>
    <row r="278" spans="1:9" ht="15.75" thickBot="1">
      <c r="A278" s="70"/>
      <c r="B278" s="102"/>
      <c r="C278" s="102"/>
      <c r="D278" s="102"/>
      <c r="E278" s="227"/>
      <c r="F278" s="227"/>
      <c r="G278" s="227"/>
      <c r="H278" s="102"/>
      <c r="I278" s="70"/>
    </row>
    <row r="279" spans="1:9" ht="15.75" thickBot="1">
      <c r="A279" s="71"/>
      <c r="B279" s="84" t="s">
        <v>2406</v>
      </c>
      <c r="C279" s="84" t="s">
        <v>2911</v>
      </c>
      <c r="D279" s="84" t="s">
        <v>1810</v>
      </c>
      <c r="E279" s="231"/>
      <c r="F279" s="241"/>
      <c r="G279" s="241"/>
      <c r="H279" s="199"/>
      <c r="I279" s="124"/>
    </row>
    <row r="280" spans="1:9" ht="15">
      <c r="A280" s="107"/>
      <c r="B280" s="176"/>
      <c r="C280" s="176"/>
      <c r="D280" s="176"/>
      <c r="E280" s="232"/>
      <c r="F280" s="31"/>
      <c r="G280" s="232"/>
      <c r="H280" s="189"/>
      <c r="I280" s="191"/>
    </row>
    <row r="281" spans="1:9" ht="22.5">
      <c r="A281" s="96">
        <v>209</v>
      </c>
      <c r="B281" s="88" t="s">
        <v>2407</v>
      </c>
      <c r="C281" s="100" t="s">
        <v>2946</v>
      </c>
      <c r="D281" s="100" t="s">
        <v>1811</v>
      </c>
      <c r="E281" s="101" t="s">
        <v>2338</v>
      </c>
      <c r="F281" s="101" t="s">
        <v>3361</v>
      </c>
      <c r="G281" s="97">
        <v>578.91</v>
      </c>
      <c r="H281" s="2">
        <v>0</v>
      </c>
      <c r="I281" s="22">
        <f>H281*G281</f>
        <v>0</v>
      </c>
    </row>
    <row r="282" spans="1:9" ht="22.5">
      <c r="A282" s="96">
        <v>210</v>
      </c>
      <c r="B282" s="88" t="s">
        <v>2408</v>
      </c>
      <c r="C282" s="100" t="s">
        <v>2947</v>
      </c>
      <c r="D282" s="100" t="s">
        <v>1812</v>
      </c>
      <c r="E282" s="101" t="s">
        <v>2338</v>
      </c>
      <c r="F282" s="101" t="s">
        <v>3361</v>
      </c>
      <c r="G282" s="97">
        <v>1377.25</v>
      </c>
      <c r="H282" s="2">
        <v>0</v>
      </c>
      <c r="I282" s="22">
        <f>H282*G282</f>
        <v>0</v>
      </c>
    </row>
    <row r="283" spans="1:9" ht="15">
      <c r="A283" s="96">
        <v>211</v>
      </c>
      <c r="B283" s="88" t="s">
        <v>2409</v>
      </c>
      <c r="C283" s="100" t="s">
        <v>2948</v>
      </c>
      <c r="D283" s="100" t="s">
        <v>1813</v>
      </c>
      <c r="E283" s="101" t="s">
        <v>2617</v>
      </c>
      <c r="F283" s="101" t="s">
        <v>3362</v>
      </c>
      <c r="G283" s="97">
        <v>354.52</v>
      </c>
      <c r="H283" s="2">
        <v>0</v>
      </c>
      <c r="I283" s="22">
        <f>H283*G283</f>
        <v>0</v>
      </c>
    </row>
    <row r="284" spans="1:9" ht="15.75" thickBot="1">
      <c r="A284" s="73"/>
      <c r="B284" s="72"/>
      <c r="C284" s="456" t="s">
        <v>1814</v>
      </c>
      <c r="D284" s="456"/>
      <c r="E284" s="456"/>
      <c r="F284" s="456"/>
      <c r="G284" s="456"/>
      <c r="H284" s="456"/>
      <c r="I284" s="92">
        <f>SUM(I281:I283)</f>
        <v>0</v>
      </c>
    </row>
    <row r="285" spans="1:10" ht="15.75" thickBot="1">
      <c r="A285" s="70"/>
      <c r="B285" s="17"/>
      <c r="C285" s="17"/>
      <c r="D285" s="17"/>
      <c r="E285" s="31"/>
      <c r="F285" s="31"/>
      <c r="G285" s="31"/>
      <c r="H285" s="17"/>
      <c r="I285" s="17"/>
      <c r="J285" s="17"/>
    </row>
    <row r="286" spans="1:9" ht="15.75" thickBot="1">
      <c r="A286" s="71"/>
      <c r="B286" s="84" t="s">
        <v>2410</v>
      </c>
      <c r="C286" s="84" t="s">
        <v>2912</v>
      </c>
      <c r="D286" s="18" t="s">
        <v>1815</v>
      </c>
      <c r="E286" s="231"/>
      <c r="F286" s="231"/>
      <c r="G286" s="231"/>
      <c r="H286" s="70"/>
      <c r="I286" s="124"/>
    </row>
    <row r="287" spans="1:9" ht="15">
      <c r="A287" s="107"/>
      <c r="B287" s="176"/>
      <c r="C287" s="176"/>
      <c r="D287" s="176"/>
      <c r="E287" s="233"/>
      <c r="F287" s="31"/>
      <c r="G287" s="232"/>
      <c r="H287" s="189"/>
      <c r="I287" s="191"/>
    </row>
    <row r="288" spans="1:9" ht="15">
      <c r="A288" s="96">
        <v>212</v>
      </c>
      <c r="B288" s="88" t="s">
        <v>2411</v>
      </c>
      <c r="C288" s="100" t="s">
        <v>2950</v>
      </c>
      <c r="D288" s="100" t="s">
        <v>1816</v>
      </c>
      <c r="E288" s="101" t="s">
        <v>2338</v>
      </c>
      <c r="F288" s="101" t="s">
        <v>3361</v>
      </c>
      <c r="G288" s="97">
        <v>2033.23</v>
      </c>
      <c r="H288" s="2">
        <v>0</v>
      </c>
      <c r="I288" s="22">
        <f aca="true" t="shared" si="11" ref="I288:I298">H288*G288</f>
        <v>0</v>
      </c>
    </row>
    <row r="289" spans="1:9" ht="15">
      <c r="A289" s="96">
        <v>213</v>
      </c>
      <c r="B289" s="88" t="s">
        <v>2949</v>
      </c>
      <c r="C289" s="100" t="s">
        <v>2951</v>
      </c>
      <c r="D289" s="100" t="s">
        <v>1817</v>
      </c>
      <c r="E289" s="101" t="s">
        <v>2338</v>
      </c>
      <c r="F289" s="101" t="s">
        <v>3361</v>
      </c>
      <c r="G289" s="97">
        <v>656.52</v>
      </c>
      <c r="H289" s="2">
        <v>0</v>
      </c>
      <c r="I289" s="22">
        <f t="shared" si="11"/>
        <v>0</v>
      </c>
    </row>
    <row r="290" spans="1:9" ht="15">
      <c r="A290" s="96">
        <v>214</v>
      </c>
      <c r="B290" s="88" t="s">
        <v>2412</v>
      </c>
      <c r="C290" s="100" t="s">
        <v>2952</v>
      </c>
      <c r="D290" s="100" t="s">
        <v>1818</v>
      </c>
      <c r="E290" s="101" t="s">
        <v>2338</v>
      </c>
      <c r="F290" s="101" t="s">
        <v>3361</v>
      </c>
      <c r="G290" s="97">
        <v>3.7</v>
      </c>
      <c r="H290" s="2">
        <v>0</v>
      </c>
      <c r="I290" s="22">
        <f t="shared" si="11"/>
        <v>0</v>
      </c>
    </row>
    <row r="291" spans="1:9" ht="15">
      <c r="A291" s="96">
        <v>215</v>
      </c>
      <c r="B291" s="88" t="s">
        <v>2415</v>
      </c>
      <c r="C291" s="100" t="s">
        <v>2953</v>
      </c>
      <c r="D291" s="100" t="s">
        <v>1819</v>
      </c>
      <c r="E291" s="101" t="s">
        <v>2338</v>
      </c>
      <c r="F291" s="101" t="s">
        <v>3361</v>
      </c>
      <c r="G291" s="97">
        <v>280.39</v>
      </c>
      <c r="H291" s="2">
        <v>0</v>
      </c>
      <c r="I291" s="22">
        <f t="shared" si="11"/>
        <v>0</v>
      </c>
    </row>
    <row r="292" spans="1:9" ht="15">
      <c r="A292" s="96">
        <v>216</v>
      </c>
      <c r="B292" s="88" t="s">
        <v>2416</v>
      </c>
      <c r="C292" s="100" t="s">
        <v>2493</v>
      </c>
      <c r="D292" s="100" t="s">
        <v>2494</v>
      </c>
      <c r="E292" s="101" t="s">
        <v>2617</v>
      </c>
      <c r="F292" s="101" t="s">
        <v>3362</v>
      </c>
      <c r="G292" s="97">
        <v>737.3</v>
      </c>
      <c r="H292" s="2">
        <v>0</v>
      </c>
      <c r="I292" s="22">
        <f t="shared" si="11"/>
        <v>0</v>
      </c>
    </row>
    <row r="293" spans="1:9" ht="15">
      <c r="A293" s="96">
        <v>217</v>
      </c>
      <c r="B293" s="88" t="s">
        <v>2417</v>
      </c>
      <c r="C293" s="100" t="s">
        <v>2495</v>
      </c>
      <c r="D293" s="100" t="s">
        <v>2496</v>
      </c>
      <c r="E293" s="101" t="s">
        <v>2617</v>
      </c>
      <c r="F293" s="101" t="s">
        <v>3362</v>
      </c>
      <c r="G293" s="97">
        <v>186.5</v>
      </c>
      <c r="H293" s="2">
        <v>0</v>
      </c>
      <c r="I293" s="22">
        <f t="shared" si="11"/>
        <v>0</v>
      </c>
    </row>
    <row r="294" spans="1:9" ht="15">
      <c r="A294" s="96">
        <v>218</v>
      </c>
      <c r="B294" s="88" t="s">
        <v>2418</v>
      </c>
      <c r="C294" s="100" t="s">
        <v>2954</v>
      </c>
      <c r="D294" s="100" t="s">
        <v>1820</v>
      </c>
      <c r="E294" s="101" t="s">
        <v>2353</v>
      </c>
      <c r="F294" s="101" t="s">
        <v>2356</v>
      </c>
      <c r="G294" s="97">
        <v>3</v>
      </c>
      <c r="H294" s="2">
        <v>0</v>
      </c>
      <c r="I294" s="22">
        <f t="shared" si="11"/>
        <v>0</v>
      </c>
    </row>
    <row r="295" spans="1:9" ht="22.5">
      <c r="A295" s="96">
        <v>219</v>
      </c>
      <c r="B295" s="88" t="s">
        <v>2419</v>
      </c>
      <c r="C295" s="100" t="s">
        <v>2955</v>
      </c>
      <c r="D295" s="100" t="s">
        <v>1821</v>
      </c>
      <c r="E295" s="101" t="s">
        <v>2617</v>
      </c>
      <c r="F295" s="101" t="s">
        <v>3362</v>
      </c>
      <c r="G295" s="97">
        <v>1566.66</v>
      </c>
      <c r="H295" s="2">
        <v>0</v>
      </c>
      <c r="I295" s="22">
        <f t="shared" si="11"/>
        <v>0</v>
      </c>
    </row>
    <row r="296" spans="1:9" ht="15">
      <c r="A296" s="96">
        <v>220</v>
      </c>
      <c r="B296" s="88" t="s">
        <v>2422</v>
      </c>
      <c r="C296" s="100" t="s">
        <v>2956</v>
      </c>
      <c r="D296" s="100" t="s">
        <v>1822</v>
      </c>
      <c r="E296" s="101" t="s">
        <v>2338</v>
      </c>
      <c r="F296" s="101" t="s">
        <v>3361</v>
      </c>
      <c r="G296" s="97">
        <v>656.52</v>
      </c>
      <c r="H296" s="2">
        <v>0</v>
      </c>
      <c r="I296" s="22">
        <f t="shared" si="11"/>
        <v>0</v>
      </c>
    </row>
    <row r="297" spans="1:9" ht="15">
      <c r="A297" s="96">
        <v>221</v>
      </c>
      <c r="B297" s="88" t="s">
        <v>2423</v>
      </c>
      <c r="C297" s="100" t="s">
        <v>2957</v>
      </c>
      <c r="D297" s="100" t="s">
        <v>1823</v>
      </c>
      <c r="E297" s="101" t="s">
        <v>2617</v>
      </c>
      <c r="F297" s="101" t="s">
        <v>3362</v>
      </c>
      <c r="G297" s="97">
        <v>55.4</v>
      </c>
      <c r="H297" s="2">
        <v>0</v>
      </c>
      <c r="I297" s="22">
        <f t="shared" si="11"/>
        <v>0</v>
      </c>
    </row>
    <row r="298" spans="1:9" ht="15">
      <c r="A298" s="96">
        <v>222</v>
      </c>
      <c r="B298" s="88" t="s">
        <v>2424</v>
      </c>
      <c r="C298" s="100" t="s">
        <v>2958</v>
      </c>
      <c r="D298" s="100" t="s">
        <v>1824</v>
      </c>
      <c r="E298" s="101" t="s">
        <v>2617</v>
      </c>
      <c r="F298" s="101" t="s">
        <v>3362</v>
      </c>
      <c r="G298" s="97">
        <v>52.5</v>
      </c>
      <c r="H298" s="2">
        <v>0</v>
      </c>
      <c r="I298" s="22">
        <f t="shared" si="11"/>
        <v>0</v>
      </c>
    </row>
    <row r="299" spans="1:9" ht="15.75" thickBot="1">
      <c r="A299" s="73"/>
      <c r="B299" s="72"/>
      <c r="C299" s="437" t="s">
        <v>1825</v>
      </c>
      <c r="D299" s="438"/>
      <c r="E299" s="438"/>
      <c r="F299" s="438"/>
      <c r="G299" s="438"/>
      <c r="H299" s="439"/>
      <c r="I299" s="92">
        <f>SUM(I288:I298)</f>
        <v>0</v>
      </c>
    </row>
    <row r="300" spans="1:10" ht="15.75" thickBot="1">
      <c r="A300" s="17"/>
      <c r="B300" s="17"/>
      <c r="C300" s="17"/>
      <c r="D300" s="17"/>
      <c r="E300" s="31"/>
      <c r="F300" s="31"/>
      <c r="G300" s="31"/>
      <c r="H300" s="17"/>
      <c r="I300" s="17"/>
      <c r="J300" s="17"/>
    </row>
    <row r="301" spans="1:9" ht="15.75" thickBot="1">
      <c r="A301" s="130"/>
      <c r="B301" s="131" t="s">
        <v>2427</v>
      </c>
      <c r="C301" s="131" t="s">
        <v>2959</v>
      </c>
      <c r="D301" s="84" t="s">
        <v>1826</v>
      </c>
      <c r="E301" s="231"/>
      <c r="F301" s="241"/>
      <c r="G301" s="241"/>
      <c r="H301" s="200"/>
      <c r="I301" s="201"/>
    </row>
    <row r="302" spans="1:9" ht="15">
      <c r="A302" s="107"/>
      <c r="B302" s="176"/>
      <c r="C302" s="176"/>
      <c r="D302" s="176"/>
      <c r="E302" s="233"/>
      <c r="F302" s="31"/>
      <c r="G302" s="232"/>
      <c r="H302" s="189"/>
      <c r="I302" s="191"/>
    </row>
    <row r="303" spans="1:9" ht="15">
      <c r="A303" s="96">
        <v>223</v>
      </c>
      <c r="B303" s="88" t="s">
        <v>2428</v>
      </c>
      <c r="C303" s="100" t="s">
        <v>2964</v>
      </c>
      <c r="D303" s="100" t="s">
        <v>1827</v>
      </c>
      <c r="E303" s="101" t="s">
        <v>2338</v>
      </c>
      <c r="F303" s="101" t="s">
        <v>3361</v>
      </c>
      <c r="G303" s="97">
        <v>553.27</v>
      </c>
      <c r="H303" s="2">
        <v>0</v>
      </c>
      <c r="I303" s="22">
        <f aca="true" t="shared" si="12" ref="I303:I315">H303*G303</f>
        <v>0</v>
      </c>
    </row>
    <row r="304" spans="1:9" ht="15">
      <c r="A304" s="96">
        <v>224</v>
      </c>
      <c r="B304" s="88" t="s">
        <v>2429</v>
      </c>
      <c r="C304" s="100" t="s">
        <v>2965</v>
      </c>
      <c r="D304" s="100" t="s">
        <v>1828</v>
      </c>
      <c r="E304" s="101" t="s">
        <v>2338</v>
      </c>
      <c r="F304" s="101" t="s">
        <v>3361</v>
      </c>
      <c r="G304" s="97">
        <v>735.44</v>
      </c>
      <c r="H304" s="2">
        <v>0</v>
      </c>
      <c r="I304" s="22">
        <f t="shared" si="12"/>
        <v>0</v>
      </c>
    </row>
    <row r="305" spans="1:9" ht="15">
      <c r="A305" s="96">
        <v>225</v>
      </c>
      <c r="B305" s="88" t="s">
        <v>2430</v>
      </c>
      <c r="C305" s="100" t="s">
        <v>2966</v>
      </c>
      <c r="D305" s="100" t="s">
        <v>1829</v>
      </c>
      <c r="E305" s="101" t="s">
        <v>2338</v>
      </c>
      <c r="F305" s="101" t="s">
        <v>3361</v>
      </c>
      <c r="G305" s="97">
        <v>48.29</v>
      </c>
      <c r="H305" s="2">
        <v>0</v>
      </c>
      <c r="I305" s="22">
        <f t="shared" si="12"/>
        <v>0</v>
      </c>
    </row>
    <row r="306" spans="1:9" ht="22.5">
      <c r="A306" s="96">
        <v>226</v>
      </c>
      <c r="B306" s="88" t="s">
        <v>2431</v>
      </c>
      <c r="C306" s="100" t="s">
        <v>2967</v>
      </c>
      <c r="D306" s="100" t="s">
        <v>1830</v>
      </c>
      <c r="E306" s="101" t="s">
        <v>2338</v>
      </c>
      <c r="F306" s="101" t="s">
        <v>3361</v>
      </c>
      <c r="G306" s="97">
        <v>41.79</v>
      </c>
      <c r="H306" s="2">
        <v>0</v>
      </c>
      <c r="I306" s="22">
        <f t="shared" si="12"/>
        <v>0</v>
      </c>
    </row>
    <row r="307" spans="1:9" ht="22.5">
      <c r="A307" s="96">
        <v>227</v>
      </c>
      <c r="B307" s="88" t="s">
        <v>2432</v>
      </c>
      <c r="C307" s="100" t="s">
        <v>2968</v>
      </c>
      <c r="D307" s="100" t="s">
        <v>1831</v>
      </c>
      <c r="E307" s="101" t="s">
        <v>2338</v>
      </c>
      <c r="F307" s="101" t="s">
        <v>3361</v>
      </c>
      <c r="G307" s="97">
        <v>151</v>
      </c>
      <c r="H307" s="2">
        <v>0</v>
      </c>
      <c r="I307" s="22">
        <f t="shared" si="12"/>
        <v>0</v>
      </c>
    </row>
    <row r="308" spans="1:9" ht="15">
      <c r="A308" s="96">
        <v>228</v>
      </c>
      <c r="B308" s="88" t="s">
        <v>2433</v>
      </c>
      <c r="C308" s="100" t="s">
        <v>2969</v>
      </c>
      <c r="D308" s="100" t="s">
        <v>1832</v>
      </c>
      <c r="E308" s="101" t="s">
        <v>2338</v>
      </c>
      <c r="F308" s="101" t="s">
        <v>3361</v>
      </c>
      <c r="G308" s="97">
        <v>634.07</v>
      </c>
      <c r="H308" s="2">
        <v>0</v>
      </c>
      <c r="I308" s="22">
        <f t="shared" si="12"/>
        <v>0</v>
      </c>
    </row>
    <row r="309" spans="1:9" ht="15">
      <c r="A309" s="96">
        <v>229</v>
      </c>
      <c r="B309" s="88" t="s">
        <v>2434</v>
      </c>
      <c r="C309" s="100" t="s">
        <v>2970</v>
      </c>
      <c r="D309" s="100" t="s">
        <v>1833</v>
      </c>
      <c r="E309" s="101" t="s">
        <v>2338</v>
      </c>
      <c r="F309" s="101" t="s">
        <v>3361</v>
      </c>
      <c r="G309" s="97">
        <v>410</v>
      </c>
      <c r="H309" s="2">
        <v>0</v>
      </c>
      <c r="I309" s="22">
        <f t="shared" si="12"/>
        <v>0</v>
      </c>
    </row>
    <row r="310" spans="1:9" ht="15">
      <c r="A310" s="96">
        <v>230</v>
      </c>
      <c r="B310" s="88" t="s">
        <v>2435</v>
      </c>
      <c r="C310" s="100" t="s">
        <v>2971</v>
      </c>
      <c r="D310" s="100" t="s">
        <v>1834</v>
      </c>
      <c r="E310" s="101" t="s">
        <v>2338</v>
      </c>
      <c r="F310" s="101" t="s">
        <v>3361</v>
      </c>
      <c r="G310" s="97">
        <v>380</v>
      </c>
      <c r="H310" s="2">
        <v>0</v>
      </c>
      <c r="I310" s="22">
        <f t="shared" si="12"/>
        <v>0</v>
      </c>
    </row>
    <row r="311" spans="1:9" ht="15">
      <c r="A311" s="96">
        <v>231</v>
      </c>
      <c r="B311" s="88" t="s">
        <v>2436</v>
      </c>
      <c r="C311" s="100" t="s">
        <v>2972</v>
      </c>
      <c r="D311" s="100" t="s">
        <v>1835</v>
      </c>
      <c r="E311" s="101" t="s">
        <v>2338</v>
      </c>
      <c r="F311" s="101" t="s">
        <v>3361</v>
      </c>
      <c r="G311" s="97">
        <v>186</v>
      </c>
      <c r="H311" s="2">
        <v>0</v>
      </c>
      <c r="I311" s="22">
        <f t="shared" si="12"/>
        <v>0</v>
      </c>
    </row>
    <row r="312" spans="1:9" ht="15">
      <c r="A312" s="96">
        <v>232</v>
      </c>
      <c r="B312" s="88" t="s">
        <v>2960</v>
      </c>
      <c r="C312" s="100" t="s">
        <v>2973</v>
      </c>
      <c r="D312" s="100" t="s">
        <v>1836</v>
      </c>
      <c r="E312" s="101" t="s">
        <v>2338</v>
      </c>
      <c r="F312" s="101" t="s">
        <v>3361</v>
      </c>
      <c r="G312" s="97">
        <v>329.71</v>
      </c>
      <c r="H312" s="2">
        <v>0</v>
      </c>
      <c r="I312" s="22">
        <f t="shared" si="12"/>
        <v>0</v>
      </c>
    </row>
    <row r="313" spans="1:9" ht="22.5">
      <c r="A313" s="96">
        <v>233</v>
      </c>
      <c r="B313" s="88" t="s">
        <v>2961</v>
      </c>
      <c r="C313" s="100" t="s">
        <v>2974</v>
      </c>
      <c r="D313" s="100" t="s">
        <v>1837</v>
      </c>
      <c r="E313" s="101" t="s">
        <v>2337</v>
      </c>
      <c r="F313" s="101" t="s">
        <v>2355</v>
      </c>
      <c r="G313" s="97">
        <v>39.26</v>
      </c>
      <c r="H313" s="2">
        <v>0</v>
      </c>
      <c r="I313" s="22">
        <f t="shared" si="12"/>
        <v>0</v>
      </c>
    </row>
    <row r="314" spans="1:9" ht="15">
      <c r="A314" s="96">
        <v>234</v>
      </c>
      <c r="B314" s="88" t="s">
        <v>2962</v>
      </c>
      <c r="C314" s="100" t="s">
        <v>2975</v>
      </c>
      <c r="D314" s="100" t="s">
        <v>1838</v>
      </c>
      <c r="E314" s="101" t="s">
        <v>2361</v>
      </c>
      <c r="F314" s="101" t="s">
        <v>2361</v>
      </c>
      <c r="G314" s="97">
        <v>500</v>
      </c>
      <c r="H314" s="2">
        <v>0</v>
      </c>
      <c r="I314" s="22">
        <f t="shared" si="12"/>
        <v>0</v>
      </c>
    </row>
    <row r="315" spans="1:9" ht="15">
      <c r="A315" s="96">
        <v>235</v>
      </c>
      <c r="B315" s="88" t="s">
        <v>2963</v>
      </c>
      <c r="C315" s="100" t="s">
        <v>2976</v>
      </c>
      <c r="D315" s="100" t="s">
        <v>1839</v>
      </c>
      <c r="E315" s="101" t="s">
        <v>2336</v>
      </c>
      <c r="F315" s="101" t="s">
        <v>2339</v>
      </c>
      <c r="G315" s="97">
        <v>1</v>
      </c>
      <c r="H315" s="2">
        <v>0</v>
      </c>
      <c r="I315" s="22">
        <f t="shared" si="12"/>
        <v>0</v>
      </c>
    </row>
    <row r="316" spans="1:9" ht="15.75" thickBot="1">
      <c r="A316" s="73"/>
      <c r="B316" s="72"/>
      <c r="C316" s="437" t="s">
        <v>1840</v>
      </c>
      <c r="D316" s="438"/>
      <c r="E316" s="438"/>
      <c r="F316" s="438"/>
      <c r="G316" s="438"/>
      <c r="H316" s="439"/>
      <c r="I316" s="92">
        <f>SUM(I303:I315)</f>
        <v>0</v>
      </c>
    </row>
    <row r="317" spans="1:9" ht="15.75" thickBot="1">
      <c r="A317" s="70"/>
      <c r="B317" s="17"/>
      <c r="C317" s="17"/>
      <c r="D317" s="17"/>
      <c r="E317" s="31"/>
      <c r="F317" s="31"/>
      <c r="G317" s="31"/>
      <c r="H317" s="17"/>
      <c r="I317" s="70"/>
    </row>
    <row r="318" spans="1:9" ht="15.75" thickBot="1">
      <c r="A318" s="71"/>
      <c r="B318" s="84" t="s">
        <v>2437</v>
      </c>
      <c r="C318" s="18" t="s">
        <v>2977</v>
      </c>
      <c r="D318" s="84" t="s">
        <v>1841</v>
      </c>
      <c r="E318" s="231"/>
      <c r="F318" s="241"/>
      <c r="G318" s="230"/>
      <c r="H318" s="70"/>
      <c r="I318" s="201"/>
    </row>
    <row r="319" spans="1:9" ht="15">
      <c r="A319" s="107"/>
      <c r="B319" s="176"/>
      <c r="C319" s="176"/>
      <c r="D319" s="176"/>
      <c r="E319" s="233"/>
      <c r="F319" s="31"/>
      <c r="G319" s="232"/>
      <c r="H319" s="189"/>
      <c r="I319" s="191"/>
    </row>
    <row r="320" spans="1:9" ht="15">
      <c r="A320" s="96">
        <v>236</v>
      </c>
      <c r="B320" s="88" t="s">
        <v>2439</v>
      </c>
      <c r="C320" s="100" t="s">
        <v>2398</v>
      </c>
      <c r="D320" s="100" t="s">
        <v>2399</v>
      </c>
      <c r="E320" s="101" t="s">
        <v>2617</v>
      </c>
      <c r="F320" s="101" t="s">
        <v>3362</v>
      </c>
      <c r="G320" s="97">
        <v>382.46</v>
      </c>
      <c r="H320" s="2">
        <v>0</v>
      </c>
      <c r="I320" s="22">
        <f aca="true" t="shared" si="13" ref="I320:I331">H320*G320</f>
        <v>0</v>
      </c>
    </row>
    <row r="321" spans="1:9" ht="15">
      <c r="A321" s="96">
        <v>237</v>
      </c>
      <c r="B321" s="88" t="s">
        <v>2440</v>
      </c>
      <c r="C321" s="100" t="s">
        <v>2984</v>
      </c>
      <c r="D321" s="100" t="s">
        <v>1843</v>
      </c>
      <c r="E321" s="101" t="s">
        <v>2617</v>
      </c>
      <c r="F321" s="101" t="s">
        <v>3362</v>
      </c>
      <c r="G321" s="97">
        <v>5</v>
      </c>
      <c r="H321" s="2">
        <v>0</v>
      </c>
      <c r="I321" s="22">
        <f t="shared" si="13"/>
        <v>0</v>
      </c>
    </row>
    <row r="322" spans="1:9" ht="15">
      <c r="A322" s="96">
        <v>238</v>
      </c>
      <c r="B322" s="88" t="s">
        <v>2441</v>
      </c>
      <c r="C322" s="100" t="s">
        <v>2984</v>
      </c>
      <c r="D322" s="100" t="s">
        <v>1843</v>
      </c>
      <c r="E322" s="101" t="s">
        <v>2617</v>
      </c>
      <c r="F322" s="101" t="s">
        <v>3362</v>
      </c>
      <c r="G322" s="97">
        <v>18</v>
      </c>
      <c r="H322" s="2">
        <v>0</v>
      </c>
      <c r="I322" s="22">
        <f t="shared" si="13"/>
        <v>0</v>
      </c>
    </row>
    <row r="323" spans="1:9" ht="22.5">
      <c r="A323" s="96">
        <v>239</v>
      </c>
      <c r="B323" s="88" t="s">
        <v>2442</v>
      </c>
      <c r="C323" s="100" t="s">
        <v>2985</v>
      </c>
      <c r="D323" s="100" t="s">
        <v>1844</v>
      </c>
      <c r="E323" s="101" t="s">
        <v>2617</v>
      </c>
      <c r="F323" s="101" t="s">
        <v>3362</v>
      </c>
      <c r="G323" s="97">
        <v>3.75</v>
      </c>
      <c r="H323" s="2">
        <v>0</v>
      </c>
      <c r="I323" s="22">
        <f t="shared" si="13"/>
        <v>0</v>
      </c>
    </row>
    <row r="324" spans="1:9" ht="22.5">
      <c r="A324" s="96">
        <v>240</v>
      </c>
      <c r="B324" s="88" t="s">
        <v>2443</v>
      </c>
      <c r="C324" s="100" t="s">
        <v>2986</v>
      </c>
      <c r="D324" s="100" t="s">
        <v>1845</v>
      </c>
      <c r="E324" s="101" t="s">
        <v>2617</v>
      </c>
      <c r="F324" s="101" t="s">
        <v>3362</v>
      </c>
      <c r="G324" s="97">
        <v>24.3</v>
      </c>
      <c r="H324" s="2">
        <v>0</v>
      </c>
      <c r="I324" s="22">
        <f t="shared" si="13"/>
        <v>0</v>
      </c>
    </row>
    <row r="325" spans="1:9" ht="22.5">
      <c r="A325" s="96">
        <v>241</v>
      </c>
      <c r="B325" s="88" t="s">
        <v>2444</v>
      </c>
      <c r="C325" s="100" t="s">
        <v>2987</v>
      </c>
      <c r="D325" s="100" t="s">
        <v>1846</v>
      </c>
      <c r="E325" s="101" t="s">
        <v>2617</v>
      </c>
      <c r="F325" s="101" t="s">
        <v>3362</v>
      </c>
      <c r="G325" s="97">
        <v>13.25</v>
      </c>
      <c r="H325" s="2">
        <v>0</v>
      </c>
      <c r="I325" s="22">
        <f t="shared" si="13"/>
        <v>0</v>
      </c>
    </row>
    <row r="326" spans="1:9" ht="15">
      <c r="A326" s="96">
        <v>242</v>
      </c>
      <c r="B326" s="88" t="s">
        <v>2978</v>
      </c>
      <c r="C326" s="100" t="s">
        <v>2988</v>
      </c>
      <c r="D326" s="100" t="s">
        <v>1847</v>
      </c>
      <c r="E326" s="101" t="s">
        <v>2617</v>
      </c>
      <c r="F326" s="101" t="s">
        <v>3362</v>
      </c>
      <c r="G326" s="97">
        <v>6.22</v>
      </c>
      <c r="H326" s="2">
        <v>0</v>
      </c>
      <c r="I326" s="22">
        <f t="shared" si="13"/>
        <v>0</v>
      </c>
    </row>
    <row r="327" spans="1:9" ht="22.5">
      <c r="A327" s="96">
        <v>243</v>
      </c>
      <c r="B327" s="88" t="s">
        <v>2979</v>
      </c>
      <c r="C327" s="100" t="s">
        <v>2989</v>
      </c>
      <c r="D327" s="100" t="s">
        <v>1848</v>
      </c>
      <c r="E327" s="101" t="s">
        <v>2617</v>
      </c>
      <c r="F327" s="101" t="s">
        <v>3362</v>
      </c>
      <c r="G327" s="97">
        <v>402.71</v>
      </c>
      <c r="H327" s="2">
        <v>0</v>
      </c>
      <c r="I327" s="22">
        <f t="shared" si="13"/>
        <v>0</v>
      </c>
    </row>
    <row r="328" spans="1:9" ht="22.5">
      <c r="A328" s="96">
        <v>244</v>
      </c>
      <c r="B328" s="88" t="s">
        <v>2980</v>
      </c>
      <c r="C328" s="100" t="s">
        <v>2989</v>
      </c>
      <c r="D328" s="100" t="s">
        <v>1848</v>
      </c>
      <c r="E328" s="101" t="s">
        <v>2617</v>
      </c>
      <c r="F328" s="101" t="s">
        <v>3362</v>
      </c>
      <c r="G328" s="97">
        <v>9.6</v>
      </c>
      <c r="H328" s="2">
        <v>0</v>
      </c>
      <c r="I328" s="22">
        <f t="shared" si="13"/>
        <v>0</v>
      </c>
    </row>
    <row r="329" spans="1:9" ht="22.5">
      <c r="A329" s="96">
        <v>245</v>
      </c>
      <c r="B329" s="88" t="s">
        <v>2981</v>
      </c>
      <c r="C329" s="100" t="s">
        <v>2990</v>
      </c>
      <c r="D329" s="100" t="s">
        <v>1849</v>
      </c>
      <c r="E329" s="101" t="s">
        <v>2353</v>
      </c>
      <c r="F329" s="101" t="s">
        <v>2356</v>
      </c>
      <c r="G329" s="97">
        <v>1</v>
      </c>
      <c r="H329" s="2">
        <v>0</v>
      </c>
      <c r="I329" s="22">
        <f t="shared" si="13"/>
        <v>0</v>
      </c>
    </row>
    <row r="330" spans="1:9" ht="22.5">
      <c r="A330" s="96">
        <v>246</v>
      </c>
      <c r="B330" s="88" t="s">
        <v>2982</v>
      </c>
      <c r="C330" s="100" t="s">
        <v>2991</v>
      </c>
      <c r="D330" s="100" t="s">
        <v>1850</v>
      </c>
      <c r="E330" s="101" t="s">
        <v>2617</v>
      </c>
      <c r="F330" s="101" t="s">
        <v>3362</v>
      </c>
      <c r="G330" s="97">
        <v>263.61</v>
      </c>
      <c r="H330" s="2">
        <v>0</v>
      </c>
      <c r="I330" s="22">
        <f t="shared" si="13"/>
        <v>0</v>
      </c>
    </row>
    <row r="331" spans="1:9" ht="22.5">
      <c r="A331" s="96">
        <v>247</v>
      </c>
      <c r="B331" s="88" t="s">
        <v>2983</v>
      </c>
      <c r="C331" s="100" t="s">
        <v>2992</v>
      </c>
      <c r="D331" s="100" t="s">
        <v>1851</v>
      </c>
      <c r="E331" s="101" t="s">
        <v>2617</v>
      </c>
      <c r="F331" s="101" t="s">
        <v>3362</v>
      </c>
      <c r="G331" s="97">
        <v>145.2</v>
      </c>
      <c r="H331" s="2">
        <v>0</v>
      </c>
      <c r="I331" s="22">
        <f t="shared" si="13"/>
        <v>0</v>
      </c>
    </row>
    <row r="332" spans="1:9" ht="15.75" thickBot="1">
      <c r="A332" s="73"/>
      <c r="B332" s="72"/>
      <c r="C332" s="437" t="s">
        <v>1842</v>
      </c>
      <c r="D332" s="438"/>
      <c r="E332" s="438"/>
      <c r="F332" s="438"/>
      <c r="G332" s="438"/>
      <c r="H332" s="439"/>
      <c r="I332" s="92">
        <f>SUM(I320:I331)</f>
        <v>0</v>
      </c>
    </row>
    <row r="333" spans="1:9" ht="15.75" thickBot="1">
      <c r="A333" s="70"/>
      <c r="B333" s="17"/>
      <c r="C333" s="17"/>
      <c r="D333" s="17"/>
      <c r="E333" s="31"/>
      <c r="F333" s="31"/>
      <c r="G333" s="31"/>
      <c r="H333" s="17"/>
      <c r="I333" s="70"/>
    </row>
    <row r="334" spans="1:9" ht="15">
      <c r="A334" s="193"/>
      <c r="B334" s="194" t="s">
        <v>2446</v>
      </c>
      <c r="C334" s="195" t="s">
        <v>2993</v>
      </c>
      <c r="D334" s="195" t="s">
        <v>1852</v>
      </c>
      <c r="E334" s="234"/>
      <c r="F334" s="232"/>
      <c r="G334" s="233"/>
      <c r="H334" s="192"/>
      <c r="I334" s="134"/>
    </row>
    <row r="335" spans="1:9" ht="15.75" thickBot="1">
      <c r="A335" s="119"/>
      <c r="B335" s="196" t="s">
        <v>2448</v>
      </c>
      <c r="C335" s="197" t="s">
        <v>3012</v>
      </c>
      <c r="D335" s="196" t="s">
        <v>1853</v>
      </c>
      <c r="E335" s="235"/>
      <c r="F335" s="242"/>
      <c r="G335" s="242"/>
      <c r="H335" s="72"/>
      <c r="I335" s="120"/>
    </row>
    <row r="336" spans="1:9" ht="15">
      <c r="A336" s="202"/>
      <c r="B336" s="203"/>
      <c r="C336" s="204"/>
      <c r="D336" s="203"/>
      <c r="E336" s="236"/>
      <c r="F336" s="243"/>
      <c r="G336" s="245"/>
      <c r="H336" s="205"/>
      <c r="I336" s="206"/>
    </row>
    <row r="337" spans="1:9" ht="22.5">
      <c r="A337" s="96">
        <v>248</v>
      </c>
      <c r="B337" s="88" t="s">
        <v>2994</v>
      </c>
      <c r="C337" s="100" t="s">
        <v>3013</v>
      </c>
      <c r="D337" s="100" t="s">
        <v>1855</v>
      </c>
      <c r="E337" s="101" t="s">
        <v>2353</v>
      </c>
      <c r="F337" s="101" t="s">
        <v>2356</v>
      </c>
      <c r="G337" s="97">
        <v>22</v>
      </c>
      <c r="H337" s="2">
        <v>0</v>
      </c>
      <c r="I337" s="22">
        <f aca="true" t="shared" si="14" ref="I337:I354">H337*G337</f>
        <v>0</v>
      </c>
    </row>
    <row r="338" spans="1:9" ht="22.5">
      <c r="A338" s="96">
        <v>249</v>
      </c>
      <c r="B338" s="88" t="s">
        <v>2995</v>
      </c>
      <c r="C338" s="100" t="s">
        <v>3014</v>
      </c>
      <c r="D338" s="100" t="s">
        <v>1856</v>
      </c>
      <c r="E338" s="101" t="s">
        <v>2353</v>
      </c>
      <c r="F338" s="101" t="s">
        <v>2356</v>
      </c>
      <c r="G338" s="97">
        <v>5</v>
      </c>
      <c r="H338" s="2">
        <v>0</v>
      </c>
      <c r="I338" s="22">
        <f t="shared" si="14"/>
        <v>0</v>
      </c>
    </row>
    <row r="339" spans="1:9" ht="22.5">
      <c r="A339" s="96">
        <v>250</v>
      </c>
      <c r="B339" s="88" t="s">
        <v>2996</v>
      </c>
      <c r="C339" s="100" t="s">
        <v>3015</v>
      </c>
      <c r="D339" s="100" t="s">
        <v>1857</v>
      </c>
      <c r="E339" s="101" t="s">
        <v>2353</v>
      </c>
      <c r="F339" s="101" t="s">
        <v>2356</v>
      </c>
      <c r="G339" s="97">
        <v>51</v>
      </c>
      <c r="H339" s="2">
        <v>0</v>
      </c>
      <c r="I339" s="22">
        <f t="shared" si="14"/>
        <v>0</v>
      </c>
    </row>
    <row r="340" spans="1:9" ht="22.5">
      <c r="A340" s="96">
        <v>251</v>
      </c>
      <c r="B340" s="88" t="s">
        <v>2997</v>
      </c>
      <c r="C340" s="100" t="s">
        <v>3016</v>
      </c>
      <c r="D340" s="100" t="s">
        <v>1858</v>
      </c>
      <c r="E340" s="101" t="s">
        <v>2353</v>
      </c>
      <c r="F340" s="101" t="s">
        <v>2356</v>
      </c>
      <c r="G340" s="97">
        <v>2</v>
      </c>
      <c r="H340" s="2">
        <v>0</v>
      </c>
      <c r="I340" s="22">
        <f t="shared" si="14"/>
        <v>0</v>
      </c>
    </row>
    <row r="341" spans="1:9" ht="22.5">
      <c r="A341" s="96">
        <v>252</v>
      </c>
      <c r="B341" s="88" t="s">
        <v>2998</v>
      </c>
      <c r="C341" s="100" t="s">
        <v>3017</v>
      </c>
      <c r="D341" s="100" t="s">
        <v>1859</v>
      </c>
      <c r="E341" s="101" t="s">
        <v>2353</v>
      </c>
      <c r="F341" s="101" t="s">
        <v>2356</v>
      </c>
      <c r="G341" s="97">
        <v>2</v>
      </c>
      <c r="H341" s="2">
        <v>0</v>
      </c>
      <c r="I341" s="22">
        <f t="shared" si="14"/>
        <v>0</v>
      </c>
    </row>
    <row r="342" spans="1:9" ht="15">
      <c r="A342" s="96">
        <v>253</v>
      </c>
      <c r="B342" s="88" t="s">
        <v>2999</v>
      </c>
      <c r="C342" s="100" t="s">
        <v>3018</v>
      </c>
      <c r="D342" s="100" t="s">
        <v>1860</v>
      </c>
      <c r="E342" s="101" t="s">
        <v>2353</v>
      </c>
      <c r="F342" s="101" t="s">
        <v>2356</v>
      </c>
      <c r="G342" s="97">
        <v>5</v>
      </c>
      <c r="H342" s="2">
        <v>0</v>
      </c>
      <c r="I342" s="22">
        <f t="shared" si="14"/>
        <v>0</v>
      </c>
    </row>
    <row r="343" spans="1:9" ht="22.5">
      <c r="A343" s="96">
        <v>254</v>
      </c>
      <c r="B343" s="88" t="s">
        <v>3000</v>
      </c>
      <c r="C343" s="100" t="s">
        <v>3019</v>
      </c>
      <c r="D343" s="100" t="s">
        <v>1861</v>
      </c>
      <c r="E343" s="101" t="s">
        <v>2353</v>
      </c>
      <c r="F343" s="101" t="s">
        <v>2356</v>
      </c>
      <c r="G343" s="97">
        <v>3</v>
      </c>
      <c r="H343" s="2">
        <v>0</v>
      </c>
      <c r="I343" s="22">
        <f t="shared" si="14"/>
        <v>0</v>
      </c>
    </row>
    <row r="344" spans="1:9" ht="15">
      <c r="A344" s="96">
        <v>255</v>
      </c>
      <c r="B344" s="88" t="s">
        <v>3001</v>
      </c>
      <c r="C344" s="100" t="s">
        <v>3020</v>
      </c>
      <c r="D344" s="100" t="s">
        <v>1862</v>
      </c>
      <c r="E344" s="101" t="s">
        <v>2353</v>
      </c>
      <c r="F344" s="101" t="s">
        <v>2356</v>
      </c>
      <c r="G344" s="97">
        <v>3</v>
      </c>
      <c r="H344" s="2">
        <v>0</v>
      </c>
      <c r="I344" s="22">
        <f t="shared" si="14"/>
        <v>0</v>
      </c>
    </row>
    <row r="345" spans="1:9" ht="22.5">
      <c r="A345" s="96">
        <v>256</v>
      </c>
      <c r="B345" s="88" t="s">
        <v>3002</v>
      </c>
      <c r="C345" s="100" t="s">
        <v>3021</v>
      </c>
      <c r="D345" s="100" t="s">
        <v>1863</v>
      </c>
      <c r="E345" s="101" t="s">
        <v>2353</v>
      </c>
      <c r="F345" s="101" t="s">
        <v>2356</v>
      </c>
      <c r="G345" s="97">
        <v>2</v>
      </c>
      <c r="H345" s="2">
        <v>0</v>
      </c>
      <c r="I345" s="22">
        <f t="shared" si="14"/>
        <v>0</v>
      </c>
    </row>
    <row r="346" spans="1:9" ht="15">
      <c r="A346" s="96">
        <v>257</v>
      </c>
      <c r="B346" s="88" t="s">
        <v>3003</v>
      </c>
      <c r="C346" s="100" t="s">
        <v>3022</v>
      </c>
      <c r="D346" s="100" t="s">
        <v>1864</v>
      </c>
      <c r="E346" s="101" t="s">
        <v>2353</v>
      </c>
      <c r="F346" s="101" t="s">
        <v>2356</v>
      </c>
      <c r="G346" s="97">
        <v>1</v>
      </c>
      <c r="H346" s="2">
        <v>0</v>
      </c>
      <c r="I346" s="22">
        <f t="shared" si="14"/>
        <v>0</v>
      </c>
    </row>
    <row r="347" spans="1:9" ht="15">
      <c r="A347" s="96">
        <v>258</v>
      </c>
      <c r="B347" s="88" t="s">
        <v>3004</v>
      </c>
      <c r="C347" s="100" t="s">
        <v>3023</v>
      </c>
      <c r="D347" s="100" t="s">
        <v>1865</v>
      </c>
      <c r="E347" s="101" t="s">
        <v>2353</v>
      </c>
      <c r="F347" s="101" t="s">
        <v>2356</v>
      </c>
      <c r="G347" s="97">
        <v>1</v>
      </c>
      <c r="H347" s="2">
        <v>0</v>
      </c>
      <c r="I347" s="22">
        <f t="shared" si="14"/>
        <v>0</v>
      </c>
    </row>
    <row r="348" spans="1:9" ht="22.5">
      <c r="A348" s="96">
        <v>259</v>
      </c>
      <c r="B348" s="88" t="s">
        <v>3005</v>
      </c>
      <c r="C348" s="100" t="s">
        <v>3024</v>
      </c>
      <c r="D348" s="100" t="s">
        <v>1866</v>
      </c>
      <c r="E348" s="101" t="s">
        <v>2353</v>
      </c>
      <c r="F348" s="101" t="s">
        <v>2356</v>
      </c>
      <c r="G348" s="97">
        <v>11</v>
      </c>
      <c r="H348" s="2">
        <v>0</v>
      </c>
      <c r="I348" s="22">
        <f t="shared" si="14"/>
        <v>0</v>
      </c>
    </row>
    <row r="349" spans="1:9" ht="22.5">
      <c r="A349" s="96">
        <v>260</v>
      </c>
      <c r="B349" s="88" t="s">
        <v>3006</v>
      </c>
      <c r="C349" s="100" t="s">
        <v>3025</v>
      </c>
      <c r="D349" s="100" t="s">
        <v>1867</v>
      </c>
      <c r="E349" s="101" t="s">
        <v>2353</v>
      </c>
      <c r="F349" s="101" t="s">
        <v>2356</v>
      </c>
      <c r="G349" s="97">
        <v>8</v>
      </c>
      <c r="H349" s="2">
        <v>0</v>
      </c>
      <c r="I349" s="22">
        <f t="shared" si="14"/>
        <v>0</v>
      </c>
    </row>
    <row r="350" spans="1:9" ht="22.5">
      <c r="A350" s="96">
        <v>261</v>
      </c>
      <c r="B350" s="88" t="s">
        <v>3007</v>
      </c>
      <c r="C350" s="100" t="s">
        <v>3026</v>
      </c>
      <c r="D350" s="100" t="s">
        <v>1868</v>
      </c>
      <c r="E350" s="101" t="s">
        <v>2353</v>
      </c>
      <c r="F350" s="101" t="s">
        <v>2356</v>
      </c>
      <c r="G350" s="97">
        <v>4</v>
      </c>
      <c r="H350" s="2">
        <v>0</v>
      </c>
      <c r="I350" s="22">
        <f t="shared" si="14"/>
        <v>0</v>
      </c>
    </row>
    <row r="351" spans="1:9" ht="22.5">
      <c r="A351" s="96">
        <v>262</v>
      </c>
      <c r="B351" s="88" t="s">
        <v>3008</v>
      </c>
      <c r="C351" s="100" t="s">
        <v>3027</v>
      </c>
      <c r="D351" s="100" t="s">
        <v>1869</v>
      </c>
      <c r="E351" s="101" t="s">
        <v>2353</v>
      </c>
      <c r="F351" s="101" t="s">
        <v>2356</v>
      </c>
      <c r="G351" s="97">
        <v>1</v>
      </c>
      <c r="H351" s="2">
        <v>0</v>
      </c>
      <c r="I351" s="22">
        <f t="shared" si="14"/>
        <v>0</v>
      </c>
    </row>
    <row r="352" spans="1:9" ht="22.5">
      <c r="A352" s="96">
        <v>263</v>
      </c>
      <c r="B352" s="88" t="s">
        <v>3009</v>
      </c>
      <c r="C352" s="100" t="s">
        <v>3028</v>
      </c>
      <c r="D352" s="100" t="s">
        <v>1870</v>
      </c>
      <c r="E352" s="101" t="s">
        <v>2353</v>
      </c>
      <c r="F352" s="101" t="s">
        <v>2356</v>
      </c>
      <c r="G352" s="97">
        <v>1</v>
      </c>
      <c r="H352" s="2">
        <v>0</v>
      </c>
      <c r="I352" s="22">
        <f t="shared" si="14"/>
        <v>0</v>
      </c>
    </row>
    <row r="353" spans="1:9" ht="15">
      <c r="A353" s="96">
        <v>264</v>
      </c>
      <c r="B353" s="88" t="s">
        <v>3010</v>
      </c>
      <c r="C353" s="100" t="s">
        <v>3029</v>
      </c>
      <c r="D353" s="100" t="s">
        <v>1871</v>
      </c>
      <c r="E353" s="101" t="s">
        <v>2338</v>
      </c>
      <c r="F353" s="101" t="s">
        <v>3361</v>
      </c>
      <c r="G353" s="97">
        <v>63.84</v>
      </c>
      <c r="H353" s="2">
        <v>0</v>
      </c>
      <c r="I353" s="22">
        <f t="shared" si="14"/>
        <v>0</v>
      </c>
    </row>
    <row r="354" spans="1:9" ht="22.5">
      <c r="A354" s="96">
        <v>265</v>
      </c>
      <c r="B354" s="88" t="s">
        <v>3011</v>
      </c>
      <c r="C354" s="100" t="s">
        <v>3030</v>
      </c>
      <c r="D354" s="100" t="s">
        <v>1872</v>
      </c>
      <c r="E354" s="101" t="s">
        <v>2338</v>
      </c>
      <c r="F354" s="101" t="s">
        <v>3361</v>
      </c>
      <c r="G354" s="97">
        <v>154.14</v>
      </c>
      <c r="H354" s="2">
        <v>0</v>
      </c>
      <c r="I354" s="22">
        <f t="shared" si="14"/>
        <v>0</v>
      </c>
    </row>
    <row r="355" spans="1:9" ht="15.75" thickBot="1">
      <c r="A355" s="73"/>
      <c r="B355" s="72"/>
      <c r="C355" s="437" t="s">
        <v>1854</v>
      </c>
      <c r="D355" s="438"/>
      <c r="E355" s="438"/>
      <c r="F355" s="438"/>
      <c r="G355" s="438"/>
      <c r="H355" s="439"/>
      <c r="I355" s="92">
        <f>SUM(I337:I354)</f>
        <v>0</v>
      </c>
    </row>
    <row r="356" spans="1:10" ht="15.75" thickBot="1">
      <c r="A356" s="133"/>
      <c r="B356" s="133"/>
      <c r="C356" s="17"/>
      <c r="D356" s="17"/>
      <c r="E356" s="31"/>
      <c r="F356" s="31"/>
      <c r="G356" s="31"/>
      <c r="H356" s="17"/>
      <c r="I356" s="17"/>
      <c r="J356" s="17"/>
    </row>
    <row r="357" spans="1:9" ht="15.75" thickBot="1">
      <c r="A357" s="71"/>
      <c r="B357" s="84" t="s">
        <v>2449</v>
      </c>
      <c r="C357" s="18" t="s">
        <v>3031</v>
      </c>
      <c r="D357" s="84" t="s">
        <v>1873</v>
      </c>
      <c r="E357" s="231"/>
      <c r="F357" s="231"/>
      <c r="G357" s="231"/>
      <c r="H357" s="70"/>
      <c r="I357" s="124"/>
    </row>
    <row r="358" spans="1:9" ht="15">
      <c r="A358" s="107"/>
      <c r="B358" s="176"/>
      <c r="C358" s="176"/>
      <c r="D358" s="176"/>
      <c r="E358" s="233"/>
      <c r="F358" s="31"/>
      <c r="G358" s="232"/>
      <c r="H358" s="189"/>
      <c r="I358" s="191"/>
    </row>
    <row r="359" spans="1:9" ht="22.5">
      <c r="A359" s="96">
        <v>266</v>
      </c>
      <c r="B359" s="88" t="s">
        <v>3032</v>
      </c>
      <c r="C359" s="100" t="s">
        <v>3047</v>
      </c>
      <c r="D359" s="100" t="s">
        <v>1875</v>
      </c>
      <c r="E359" s="101" t="s">
        <v>2338</v>
      </c>
      <c r="F359" s="101" t="s">
        <v>3361</v>
      </c>
      <c r="G359" s="97">
        <v>356.7</v>
      </c>
      <c r="H359" s="2">
        <v>0</v>
      </c>
      <c r="I359" s="22">
        <f aca="true" t="shared" si="15" ref="I359:I373">H359*G359</f>
        <v>0</v>
      </c>
    </row>
    <row r="360" spans="1:9" ht="22.5">
      <c r="A360" s="96">
        <v>267</v>
      </c>
      <c r="B360" s="88" t="s">
        <v>3033</v>
      </c>
      <c r="C360" s="100" t="s">
        <v>3048</v>
      </c>
      <c r="D360" s="100" t="s">
        <v>1876</v>
      </c>
      <c r="E360" s="101" t="s">
        <v>2338</v>
      </c>
      <c r="F360" s="101" t="s">
        <v>3361</v>
      </c>
      <c r="G360" s="97">
        <v>246.77</v>
      </c>
      <c r="H360" s="2">
        <v>0</v>
      </c>
      <c r="I360" s="22">
        <f t="shared" si="15"/>
        <v>0</v>
      </c>
    </row>
    <row r="361" spans="1:9" ht="22.5">
      <c r="A361" s="96">
        <v>268</v>
      </c>
      <c r="B361" s="88" t="s">
        <v>3034</v>
      </c>
      <c r="C361" s="100" t="s">
        <v>3049</v>
      </c>
      <c r="D361" s="100" t="s">
        <v>1877</v>
      </c>
      <c r="E361" s="101" t="s">
        <v>2338</v>
      </c>
      <c r="F361" s="101" t="s">
        <v>3361</v>
      </c>
      <c r="G361" s="97">
        <v>45.04</v>
      </c>
      <c r="H361" s="2">
        <v>0</v>
      </c>
      <c r="I361" s="22">
        <f t="shared" si="15"/>
        <v>0</v>
      </c>
    </row>
    <row r="362" spans="1:9" ht="15">
      <c r="A362" s="96">
        <v>269</v>
      </c>
      <c r="B362" s="88" t="s">
        <v>3035</v>
      </c>
      <c r="C362" s="100" t="s">
        <v>3050</v>
      </c>
      <c r="D362" s="100" t="s">
        <v>1878</v>
      </c>
      <c r="E362" s="101" t="s">
        <v>2338</v>
      </c>
      <c r="F362" s="101" t="s">
        <v>3361</v>
      </c>
      <c r="G362" s="97">
        <v>43.38</v>
      </c>
      <c r="H362" s="2">
        <v>0</v>
      </c>
      <c r="I362" s="22">
        <f t="shared" si="15"/>
        <v>0</v>
      </c>
    </row>
    <row r="363" spans="1:9" ht="15">
      <c r="A363" s="96">
        <v>270</v>
      </c>
      <c r="B363" s="88" t="s">
        <v>3036</v>
      </c>
      <c r="C363" s="100" t="s">
        <v>3051</v>
      </c>
      <c r="D363" s="100" t="s">
        <v>1879</v>
      </c>
      <c r="E363" s="101" t="s">
        <v>2353</v>
      </c>
      <c r="F363" s="101" t="s">
        <v>2356</v>
      </c>
      <c r="G363" s="97">
        <v>21</v>
      </c>
      <c r="H363" s="2">
        <v>0</v>
      </c>
      <c r="I363" s="22">
        <f t="shared" si="15"/>
        <v>0</v>
      </c>
    </row>
    <row r="364" spans="1:9" ht="15">
      <c r="A364" s="96">
        <v>271</v>
      </c>
      <c r="B364" s="88" t="s">
        <v>3037</v>
      </c>
      <c r="C364" s="100" t="s">
        <v>3052</v>
      </c>
      <c r="D364" s="100" t="s">
        <v>1880</v>
      </c>
      <c r="E364" s="101" t="s">
        <v>2353</v>
      </c>
      <c r="F364" s="101" t="s">
        <v>2356</v>
      </c>
      <c r="G364" s="97">
        <v>47</v>
      </c>
      <c r="H364" s="2">
        <v>0</v>
      </c>
      <c r="I364" s="22">
        <f t="shared" si="15"/>
        <v>0</v>
      </c>
    </row>
    <row r="365" spans="1:9" ht="15">
      <c r="A365" s="96">
        <v>272</v>
      </c>
      <c r="B365" s="88" t="s">
        <v>3038</v>
      </c>
      <c r="C365" s="100" t="s">
        <v>2498</v>
      </c>
      <c r="D365" s="100" t="s">
        <v>2499</v>
      </c>
      <c r="E365" s="101" t="s">
        <v>2353</v>
      </c>
      <c r="F365" s="101" t="s">
        <v>2356</v>
      </c>
      <c r="G365" s="97">
        <v>160</v>
      </c>
      <c r="H365" s="2">
        <v>0</v>
      </c>
      <c r="I365" s="22">
        <f t="shared" si="15"/>
        <v>0</v>
      </c>
    </row>
    <row r="366" spans="1:9" ht="22.5">
      <c r="A366" s="96">
        <v>273</v>
      </c>
      <c r="B366" s="88" t="s">
        <v>3039</v>
      </c>
      <c r="C366" s="100" t="s">
        <v>3053</v>
      </c>
      <c r="D366" s="100" t="s">
        <v>1881</v>
      </c>
      <c r="E366" s="101" t="s">
        <v>2617</v>
      </c>
      <c r="F366" s="101" t="s">
        <v>3362</v>
      </c>
      <c r="G366" s="97">
        <v>109.86</v>
      </c>
      <c r="H366" s="2">
        <v>0</v>
      </c>
      <c r="I366" s="22">
        <f t="shared" si="15"/>
        <v>0</v>
      </c>
    </row>
    <row r="367" spans="1:9" ht="22.5">
      <c r="A367" s="96">
        <v>274</v>
      </c>
      <c r="B367" s="88" t="s">
        <v>3040</v>
      </c>
      <c r="C367" s="100" t="s">
        <v>3054</v>
      </c>
      <c r="D367" s="100" t="s">
        <v>1882</v>
      </c>
      <c r="E367" s="101" t="s">
        <v>2617</v>
      </c>
      <c r="F367" s="101" t="s">
        <v>3362</v>
      </c>
      <c r="G367" s="97">
        <v>245.84</v>
      </c>
      <c r="H367" s="2">
        <v>0</v>
      </c>
      <c r="I367" s="22">
        <f t="shared" si="15"/>
        <v>0</v>
      </c>
    </row>
    <row r="368" spans="1:9" ht="22.5">
      <c r="A368" s="96">
        <v>275</v>
      </c>
      <c r="B368" s="88" t="s">
        <v>3041</v>
      </c>
      <c r="C368" s="100" t="s">
        <v>3055</v>
      </c>
      <c r="D368" s="100" t="s">
        <v>1883</v>
      </c>
      <c r="E368" s="101" t="s">
        <v>2617</v>
      </c>
      <c r="F368" s="101" t="s">
        <v>3362</v>
      </c>
      <c r="G368" s="97">
        <v>76.21</v>
      </c>
      <c r="H368" s="2">
        <v>0</v>
      </c>
      <c r="I368" s="22">
        <f t="shared" si="15"/>
        <v>0</v>
      </c>
    </row>
    <row r="369" spans="1:9" ht="22.5">
      <c r="A369" s="96">
        <v>276</v>
      </c>
      <c r="B369" s="88" t="s">
        <v>3042</v>
      </c>
      <c r="C369" s="100" t="s">
        <v>3056</v>
      </c>
      <c r="D369" s="100" t="s">
        <v>1883</v>
      </c>
      <c r="E369" s="101" t="s">
        <v>2617</v>
      </c>
      <c r="F369" s="101" t="s">
        <v>3362</v>
      </c>
      <c r="G369" s="97">
        <v>84.14</v>
      </c>
      <c r="H369" s="2">
        <v>0</v>
      </c>
      <c r="I369" s="22">
        <f t="shared" si="15"/>
        <v>0</v>
      </c>
    </row>
    <row r="370" spans="1:9" ht="15">
      <c r="A370" s="96">
        <v>277</v>
      </c>
      <c r="B370" s="88" t="s">
        <v>3043</v>
      </c>
      <c r="C370" s="100" t="s">
        <v>2502</v>
      </c>
      <c r="D370" s="100" t="s">
        <v>1884</v>
      </c>
      <c r="E370" s="101" t="s">
        <v>2617</v>
      </c>
      <c r="F370" s="101" t="s">
        <v>3362</v>
      </c>
      <c r="G370" s="97">
        <v>121.6</v>
      </c>
      <c r="H370" s="2">
        <v>0</v>
      </c>
      <c r="I370" s="22">
        <f t="shared" si="15"/>
        <v>0</v>
      </c>
    </row>
    <row r="371" spans="1:9" ht="15">
      <c r="A371" s="96">
        <v>278</v>
      </c>
      <c r="B371" s="88" t="s">
        <v>3044</v>
      </c>
      <c r="C371" s="100" t="s">
        <v>3057</v>
      </c>
      <c r="D371" s="100" t="s">
        <v>1887</v>
      </c>
      <c r="E371" s="101" t="s">
        <v>2617</v>
      </c>
      <c r="F371" s="101" t="s">
        <v>3362</v>
      </c>
      <c r="G371" s="97">
        <v>41.04</v>
      </c>
      <c r="H371" s="2">
        <v>0</v>
      </c>
      <c r="I371" s="22">
        <f t="shared" si="15"/>
        <v>0</v>
      </c>
    </row>
    <row r="372" spans="1:9" ht="15">
      <c r="A372" s="96">
        <v>279</v>
      </c>
      <c r="B372" s="88" t="s">
        <v>3045</v>
      </c>
      <c r="C372" s="100" t="s">
        <v>3058</v>
      </c>
      <c r="D372" s="100" t="s">
        <v>1885</v>
      </c>
      <c r="E372" s="101" t="s">
        <v>2336</v>
      </c>
      <c r="F372" s="101" t="s">
        <v>2339</v>
      </c>
      <c r="G372" s="97">
        <v>1</v>
      </c>
      <c r="H372" s="2">
        <v>0</v>
      </c>
      <c r="I372" s="22">
        <f t="shared" si="15"/>
        <v>0</v>
      </c>
    </row>
    <row r="373" spans="1:9" ht="22.5">
      <c r="A373" s="96">
        <v>280</v>
      </c>
      <c r="B373" s="88" t="s">
        <v>3046</v>
      </c>
      <c r="C373" s="100" t="s">
        <v>3059</v>
      </c>
      <c r="D373" s="100" t="s">
        <v>1886</v>
      </c>
      <c r="E373" s="101" t="s">
        <v>2338</v>
      </c>
      <c r="F373" s="101" t="s">
        <v>3361</v>
      </c>
      <c r="G373" s="97">
        <v>156.68</v>
      </c>
      <c r="H373" s="2">
        <v>0</v>
      </c>
      <c r="I373" s="22">
        <f t="shared" si="15"/>
        <v>0</v>
      </c>
    </row>
    <row r="374" spans="1:9" ht="15.75" thickBot="1">
      <c r="A374" s="73"/>
      <c r="B374" s="72"/>
      <c r="C374" s="437" t="s">
        <v>1874</v>
      </c>
      <c r="D374" s="438"/>
      <c r="E374" s="438"/>
      <c r="F374" s="438"/>
      <c r="G374" s="438"/>
      <c r="H374" s="439"/>
      <c r="I374" s="92">
        <f>SUM(I359:I373)</f>
        <v>0</v>
      </c>
    </row>
    <row r="375" spans="1:10" ht="15.75" thickBot="1">
      <c r="A375" s="70"/>
      <c r="B375" s="17"/>
      <c r="C375" s="17"/>
      <c r="D375" s="17"/>
      <c r="E375" s="31"/>
      <c r="F375" s="31"/>
      <c r="G375" s="31"/>
      <c r="H375" s="17"/>
      <c r="I375" s="17"/>
      <c r="J375" s="17"/>
    </row>
    <row r="376" spans="1:9" ht="15.75" thickBot="1">
      <c r="A376" s="71"/>
      <c r="B376" s="84" t="s">
        <v>2450</v>
      </c>
      <c r="C376" s="18" t="s">
        <v>3060</v>
      </c>
      <c r="D376" s="84" t="s">
        <v>1888</v>
      </c>
      <c r="E376" s="231"/>
      <c r="F376" s="231"/>
      <c r="G376" s="231"/>
      <c r="H376" s="70"/>
      <c r="I376" s="124"/>
    </row>
    <row r="377" spans="1:9" ht="15">
      <c r="A377" s="107"/>
      <c r="B377" s="176"/>
      <c r="C377" s="176"/>
      <c r="D377" s="176"/>
      <c r="E377" s="233"/>
      <c r="F377" s="31"/>
      <c r="G377" s="232"/>
      <c r="H377" s="189"/>
      <c r="I377" s="191"/>
    </row>
    <row r="378" spans="1:9" ht="22.5">
      <c r="A378" s="96">
        <v>281</v>
      </c>
      <c r="B378" s="88" t="s">
        <v>3061</v>
      </c>
      <c r="C378" s="100" t="s">
        <v>3065</v>
      </c>
      <c r="D378" s="100" t="s">
        <v>1890</v>
      </c>
      <c r="E378" s="101" t="s">
        <v>2353</v>
      </c>
      <c r="F378" s="101" t="s">
        <v>2356</v>
      </c>
      <c r="G378" s="97">
        <v>5</v>
      </c>
      <c r="H378" s="2">
        <v>0</v>
      </c>
      <c r="I378" s="22">
        <f>H378*G378</f>
        <v>0</v>
      </c>
    </row>
    <row r="379" spans="1:9" ht="22.5">
      <c r="A379" s="96">
        <v>282</v>
      </c>
      <c r="B379" s="88" t="s">
        <v>3062</v>
      </c>
      <c r="C379" s="100" t="s">
        <v>3066</v>
      </c>
      <c r="D379" s="100" t="s">
        <v>1891</v>
      </c>
      <c r="E379" s="101" t="s">
        <v>2353</v>
      </c>
      <c r="F379" s="101" t="s">
        <v>2356</v>
      </c>
      <c r="G379" s="97">
        <v>1</v>
      </c>
      <c r="H379" s="2">
        <v>0</v>
      </c>
      <c r="I379" s="22">
        <f>H379*G379</f>
        <v>0</v>
      </c>
    </row>
    <row r="380" spans="1:9" ht="15">
      <c r="A380" s="96">
        <v>283</v>
      </c>
      <c r="B380" s="88" t="s">
        <v>3063</v>
      </c>
      <c r="C380" s="100" t="s">
        <v>3067</v>
      </c>
      <c r="D380" s="100" t="s">
        <v>1892</v>
      </c>
      <c r="E380" s="101" t="s">
        <v>2353</v>
      </c>
      <c r="F380" s="101" t="s">
        <v>2356</v>
      </c>
      <c r="G380" s="97">
        <v>1</v>
      </c>
      <c r="H380" s="2">
        <v>0</v>
      </c>
      <c r="I380" s="22">
        <f>H380*G380</f>
        <v>0</v>
      </c>
    </row>
    <row r="381" spans="1:9" ht="15">
      <c r="A381" s="96">
        <v>284</v>
      </c>
      <c r="B381" s="88" t="s">
        <v>3064</v>
      </c>
      <c r="C381" s="100" t="s">
        <v>2500</v>
      </c>
      <c r="D381" s="100" t="s">
        <v>2501</v>
      </c>
      <c r="E381" s="101" t="s">
        <v>2338</v>
      </c>
      <c r="F381" s="101" t="s">
        <v>3361</v>
      </c>
      <c r="G381" s="97">
        <v>171.65</v>
      </c>
      <c r="H381" s="2">
        <v>0</v>
      </c>
      <c r="I381" s="22">
        <f>H381*G381</f>
        <v>0</v>
      </c>
    </row>
    <row r="382" spans="1:9" ht="15.75" thickBot="1">
      <c r="A382" s="73"/>
      <c r="B382" s="72"/>
      <c r="C382" s="437" t="s">
        <v>1889</v>
      </c>
      <c r="D382" s="438"/>
      <c r="E382" s="438"/>
      <c r="F382" s="438"/>
      <c r="G382" s="438"/>
      <c r="H382" s="439"/>
      <c r="I382" s="92">
        <f>SUM(I378:I381)</f>
        <v>0</v>
      </c>
    </row>
    <row r="383" spans="1:9" ht="15.75" thickBot="1">
      <c r="A383" s="70"/>
      <c r="B383" s="17"/>
      <c r="C383" s="17"/>
      <c r="D383" s="17"/>
      <c r="E383" s="31"/>
      <c r="F383" s="31"/>
      <c r="G383" s="31"/>
      <c r="H383" s="17"/>
      <c r="I383" s="70"/>
    </row>
    <row r="384" spans="1:9" ht="15.75" thickBot="1">
      <c r="A384" s="71"/>
      <c r="B384" s="84" t="s">
        <v>2451</v>
      </c>
      <c r="C384" s="18" t="s">
        <v>3068</v>
      </c>
      <c r="D384" s="84" t="s">
        <v>1893</v>
      </c>
      <c r="E384" s="231"/>
      <c r="F384" s="231"/>
      <c r="G384" s="231"/>
      <c r="H384" s="70"/>
      <c r="I384" s="124"/>
    </row>
    <row r="385" spans="1:9" ht="15">
      <c r="A385" s="107"/>
      <c r="B385" s="176"/>
      <c r="C385" s="176"/>
      <c r="D385" s="176"/>
      <c r="E385" s="233"/>
      <c r="F385" s="31"/>
      <c r="G385" s="232"/>
      <c r="H385" s="189"/>
      <c r="I385" s="191"/>
    </row>
    <row r="386" spans="1:9" ht="15">
      <c r="A386" s="96">
        <v>285</v>
      </c>
      <c r="B386" s="88" t="s">
        <v>3069</v>
      </c>
      <c r="C386" s="100" t="s">
        <v>3104</v>
      </c>
      <c r="D386" s="100" t="s">
        <v>1894</v>
      </c>
      <c r="E386" s="101"/>
      <c r="F386" s="101"/>
      <c r="G386" s="221"/>
      <c r="H386" s="86"/>
      <c r="I386" s="22"/>
    </row>
    <row r="387" spans="1:9" ht="15">
      <c r="A387" s="96">
        <v>286</v>
      </c>
      <c r="B387" s="88" t="s">
        <v>3070</v>
      </c>
      <c r="C387" s="100" t="s">
        <v>3105</v>
      </c>
      <c r="D387" s="100" t="s">
        <v>1895</v>
      </c>
      <c r="E387" s="31"/>
      <c r="F387" s="101"/>
      <c r="G387" s="221"/>
      <c r="H387" s="86"/>
      <c r="I387" s="22"/>
    </row>
    <row r="388" spans="1:9" ht="15">
      <c r="A388" s="96">
        <v>287</v>
      </c>
      <c r="B388" s="88" t="s">
        <v>3071</v>
      </c>
      <c r="C388" s="100" t="s">
        <v>3106</v>
      </c>
      <c r="D388" s="100" t="s">
        <v>1926</v>
      </c>
      <c r="E388" s="101" t="s">
        <v>2353</v>
      </c>
      <c r="F388" s="101" t="s">
        <v>2356</v>
      </c>
      <c r="G388" s="97">
        <v>2</v>
      </c>
      <c r="H388" s="2">
        <v>0</v>
      </c>
      <c r="I388" s="22">
        <f aca="true" t="shared" si="16" ref="I388:I420">H388*G388</f>
        <v>0</v>
      </c>
    </row>
    <row r="389" spans="1:9" ht="15">
      <c r="A389" s="96">
        <v>288</v>
      </c>
      <c r="B389" s="88" t="s">
        <v>3072</v>
      </c>
      <c r="C389" s="100" t="s">
        <v>3107</v>
      </c>
      <c r="D389" s="100" t="s">
        <v>1896</v>
      </c>
      <c r="E389" s="101" t="s">
        <v>2353</v>
      </c>
      <c r="F389" s="101" t="s">
        <v>2356</v>
      </c>
      <c r="G389" s="97">
        <v>2</v>
      </c>
      <c r="H389" s="2">
        <v>0</v>
      </c>
      <c r="I389" s="22">
        <f t="shared" si="16"/>
        <v>0</v>
      </c>
    </row>
    <row r="390" spans="1:9" ht="33.75">
      <c r="A390" s="96">
        <v>289</v>
      </c>
      <c r="B390" s="88" t="s">
        <v>3073</v>
      </c>
      <c r="C390" s="100" t="s">
        <v>3108</v>
      </c>
      <c r="D390" s="100" t="s">
        <v>1897</v>
      </c>
      <c r="E390" s="101" t="s">
        <v>2353</v>
      </c>
      <c r="F390" s="101" t="s">
        <v>2356</v>
      </c>
      <c r="G390" s="97">
        <v>2</v>
      </c>
      <c r="H390" s="2">
        <v>0</v>
      </c>
      <c r="I390" s="22">
        <f t="shared" si="16"/>
        <v>0</v>
      </c>
    </row>
    <row r="391" spans="1:9" ht="15">
      <c r="A391" s="96">
        <v>290</v>
      </c>
      <c r="B391" s="88" t="s">
        <v>3074</v>
      </c>
      <c r="C391" s="100" t="s">
        <v>3109</v>
      </c>
      <c r="D391" s="100" t="s">
        <v>1898</v>
      </c>
      <c r="E391" s="101" t="s">
        <v>2353</v>
      </c>
      <c r="F391" s="101" t="s">
        <v>2356</v>
      </c>
      <c r="G391" s="97">
        <v>2</v>
      </c>
      <c r="H391" s="2">
        <v>0</v>
      </c>
      <c r="I391" s="22">
        <f t="shared" si="16"/>
        <v>0</v>
      </c>
    </row>
    <row r="392" spans="1:9" ht="15">
      <c r="A392" s="96">
        <v>291</v>
      </c>
      <c r="B392" s="88" t="s">
        <v>3075</v>
      </c>
      <c r="C392" s="100" t="s">
        <v>3110</v>
      </c>
      <c r="D392" s="100" t="s">
        <v>1899</v>
      </c>
      <c r="E392" s="101" t="s">
        <v>2353</v>
      </c>
      <c r="F392" s="101" t="s">
        <v>2356</v>
      </c>
      <c r="G392" s="97">
        <v>4</v>
      </c>
      <c r="H392" s="2">
        <v>0</v>
      </c>
      <c r="I392" s="22">
        <f t="shared" si="16"/>
        <v>0</v>
      </c>
    </row>
    <row r="393" spans="1:9" ht="15">
      <c r="A393" s="96">
        <v>292</v>
      </c>
      <c r="B393" s="88" t="s">
        <v>3076</v>
      </c>
      <c r="C393" s="100" t="s">
        <v>3111</v>
      </c>
      <c r="D393" s="100" t="s">
        <v>1900</v>
      </c>
      <c r="E393" s="101" t="s">
        <v>2353</v>
      </c>
      <c r="F393" s="101" t="s">
        <v>2356</v>
      </c>
      <c r="G393" s="97">
        <v>4</v>
      </c>
      <c r="H393" s="2">
        <v>0</v>
      </c>
      <c r="I393" s="22">
        <f t="shared" si="16"/>
        <v>0</v>
      </c>
    </row>
    <row r="394" spans="1:9" ht="15">
      <c r="A394" s="96">
        <v>293</v>
      </c>
      <c r="B394" s="88" t="s">
        <v>3077</v>
      </c>
      <c r="C394" s="100" t="s">
        <v>3112</v>
      </c>
      <c r="D394" s="100" t="s">
        <v>1901</v>
      </c>
      <c r="E394" s="101" t="s">
        <v>2353</v>
      </c>
      <c r="F394" s="101" t="s">
        <v>2356</v>
      </c>
      <c r="G394" s="97">
        <v>4</v>
      </c>
      <c r="H394" s="2">
        <v>0</v>
      </c>
      <c r="I394" s="22">
        <f t="shared" si="16"/>
        <v>0</v>
      </c>
    </row>
    <row r="395" spans="1:9" ht="15">
      <c r="A395" s="96">
        <v>294</v>
      </c>
      <c r="B395" s="88" t="s">
        <v>3078</v>
      </c>
      <c r="C395" s="100" t="s">
        <v>3113</v>
      </c>
      <c r="D395" s="100" t="s">
        <v>1902</v>
      </c>
      <c r="E395" s="101" t="s">
        <v>2353</v>
      </c>
      <c r="F395" s="101" t="s">
        <v>2356</v>
      </c>
      <c r="G395" s="97">
        <v>4</v>
      </c>
      <c r="H395" s="2">
        <v>0</v>
      </c>
      <c r="I395" s="22">
        <f t="shared" si="16"/>
        <v>0</v>
      </c>
    </row>
    <row r="396" spans="1:9" ht="15">
      <c r="A396" s="96">
        <v>295</v>
      </c>
      <c r="B396" s="88" t="s">
        <v>3079</v>
      </c>
      <c r="C396" s="100" t="s">
        <v>3114</v>
      </c>
      <c r="D396" s="100" t="s">
        <v>1903</v>
      </c>
      <c r="E396" s="101" t="s">
        <v>2353</v>
      </c>
      <c r="F396" s="101" t="s">
        <v>2356</v>
      </c>
      <c r="G396" s="97">
        <v>2</v>
      </c>
      <c r="H396" s="2">
        <v>0</v>
      </c>
      <c r="I396" s="22">
        <f t="shared" si="16"/>
        <v>0</v>
      </c>
    </row>
    <row r="397" spans="1:9" ht="15">
      <c r="A397" s="96">
        <v>296</v>
      </c>
      <c r="B397" s="88" t="s">
        <v>3080</v>
      </c>
      <c r="C397" s="100" t="s">
        <v>3115</v>
      </c>
      <c r="D397" s="100" t="s">
        <v>1904</v>
      </c>
      <c r="E397" s="101" t="s">
        <v>2353</v>
      </c>
      <c r="F397" s="101" t="s">
        <v>2356</v>
      </c>
      <c r="G397" s="97">
        <v>1</v>
      </c>
      <c r="H397" s="2">
        <v>0</v>
      </c>
      <c r="I397" s="22">
        <f t="shared" si="16"/>
        <v>0</v>
      </c>
    </row>
    <row r="398" spans="1:9" ht="15">
      <c r="A398" s="96">
        <v>297</v>
      </c>
      <c r="B398" s="88" t="s">
        <v>3081</v>
      </c>
      <c r="C398" s="100" t="s">
        <v>3116</v>
      </c>
      <c r="D398" s="100" t="s">
        <v>1905</v>
      </c>
      <c r="E398" s="101" t="s">
        <v>2353</v>
      </c>
      <c r="F398" s="101" t="s">
        <v>2356</v>
      </c>
      <c r="G398" s="97">
        <v>1</v>
      </c>
      <c r="H398" s="2">
        <v>0</v>
      </c>
      <c r="I398" s="22">
        <f t="shared" si="16"/>
        <v>0</v>
      </c>
    </row>
    <row r="399" spans="1:9" ht="15">
      <c r="A399" s="96">
        <v>298</v>
      </c>
      <c r="B399" s="88" t="s">
        <v>3082</v>
      </c>
      <c r="C399" s="100" t="s">
        <v>3117</v>
      </c>
      <c r="D399" s="100" t="s">
        <v>1906</v>
      </c>
      <c r="E399" s="101" t="s">
        <v>2353</v>
      </c>
      <c r="F399" s="101" t="s">
        <v>2356</v>
      </c>
      <c r="G399" s="97">
        <v>1</v>
      </c>
      <c r="H399" s="2">
        <v>0</v>
      </c>
      <c r="I399" s="22">
        <f t="shared" si="16"/>
        <v>0</v>
      </c>
    </row>
    <row r="400" spans="1:9" ht="15">
      <c r="A400" s="96">
        <v>299</v>
      </c>
      <c r="B400" s="88" t="s">
        <v>3083</v>
      </c>
      <c r="C400" s="100" t="s">
        <v>3118</v>
      </c>
      <c r="D400" s="100" t="s">
        <v>1907</v>
      </c>
      <c r="E400" s="101" t="s">
        <v>2353</v>
      </c>
      <c r="F400" s="101" t="s">
        <v>2356</v>
      </c>
      <c r="G400" s="97">
        <v>2</v>
      </c>
      <c r="H400" s="2">
        <v>0</v>
      </c>
      <c r="I400" s="22">
        <f t="shared" si="16"/>
        <v>0</v>
      </c>
    </row>
    <row r="401" spans="1:9" ht="15">
      <c r="A401" s="96">
        <v>300</v>
      </c>
      <c r="B401" s="88" t="s">
        <v>3084</v>
      </c>
      <c r="C401" s="100" t="s">
        <v>3119</v>
      </c>
      <c r="D401" s="100" t="s">
        <v>1908</v>
      </c>
      <c r="E401" s="101" t="s">
        <v>2353</v>
      </c>
      <c r="F401" s="101" t="s">
        <v>2356</v>
      </c>
      <c r="G401" s="97">
        <v>4</v>
      </c>
      <c r="H401" s="2">
        <v>0</v>
      </c>
      <c r="I401" s="22">
        <f t="shared" si="16"/>
        <v>0</v>
      </c>
    </row>
    <row r="402" spans="1:9" ht="15">
      <c r="A402" s="96">
        <v>301</v>
      </c>
      <c r="B402" s="88" t="s">
        <v>3085</v>
      </c>
      <c r="C402" s="100" t="s">
        <v>3120</v>
      </c>
      <c r="D402" s="100" t="s">
        <v>1909</v>
      </c>
      <c r="E402" s="101" t="s">
        <v>2353</v>
      </c>
      <c r="F402" s="101" t="s">
        <v>2356</v>
      </c>
      <c r="G402" s="97">
        <v>1</v>
      </c>
      <c r="H402" s="2">
        <v>0</v>
      </c>
      <c r="I402" s="22">
        <f t="shared" si="16"/>
        <v>0</v>
      </c>
    </row>
    <row r="403" spans="1:9" ht="15">
      <c r="A403" s="96">
        <v>302</v>
      </c>
      <c r="B403" s="88" t="s">
        <v>3086</v>
      </c>
      <c r="C403" s="100" t="s">
        <v>3121</v>
      </c>
      <c r="D403" s="100" t="s">
        <v>1910</v>
      </c>
      <c r="E403" s="101" t="s">
        <v>2353</v>
      </c>
      <c r="F403" s="101" t="s">
        <v>2356</v>
      </c>
      <c r="G403" s="97">
        <v>1</v>
      </c>
      <c r="H403" s="2">
        <v>0</v>
      </c>
      <c r="I403" s="22">
        <f t="shared" si="16"/>
        <v>0</v>
      </c>
    </row>
    <row r="404" spans="1:9" ht="15">
      <c r="A404" s="96">
        <v>303</v>
      </c>
      <c r="B404" s="88" t="s">
        <v>3087</v>
      </c>
      <c r="C404" s="100" t="s">
        <v>3122</v>
      </c>
      <c r="D404" s="100" t="s">
        <v>1911</v>
      </c>
      <c r="E404" s="101" t="s">
        <v>2353</v>
      </c>
      <c r="F404" s="101" t="s">
        <v>2356</v>
      </c>
      <c r="G404" s="97">
        <v>1</v>
      </c>
      <c r="H404" s="2">
        <v>0</v>
      </c>
      <c r="I404" s="22">
        <f t="shared" si="16"/>
        <v>0</v>
      </c>
    </row>
    <row r="405" spans="1:9" ht="15">
      <c r="A405" s="96">
        <v>304</v>
      </c>
      <c r="B405" s="88" t="s">
        <v>3088</v>
      </c>
      <c r="C405" s="100" t="s">
        <v>3123</v>
      </c>
      <c r="D405" s="100" t="s">
        <v>1912</v>
      </c>
      <c r="E405" s="101" t="s">
        <v>2353</v>
      </c>
      <c r="F405" s="101" t="s">
        <v>2356</v>
      </c>
      <c r="G405" s="97">
        <v>1</v>
      </c>
      <c r="H405" s="2">
        <v>0</v>
      </c>
      <c r="I405" s="22">
        <f t="shared" si="16"/>
        <v>0</v>
      </c>
    </row>
    <row r="406" spans="1:9" ht="15">
      <c r="A406" s="96">
        <v>305</v>
      </c>
      <c r="B406" s="88" t="s">
        <v>3089</v>
      </c>
      <c r="C406" s="100" t="s">
        <v>3124</v>
      </c>
      <c r="D406" s="100" t="s">
        <v>1913</v>
      </c>
      <c r="E406" s="101" t="s">
        <v>2353</v>
      </c>
      <c r="F406" s="101" t="s">
        <v>2356</v>
      </c>
      <c r="G406" s="97">
        <v>3</v>
      </c>
      <c r="H406" s="2">
        <v>0</v>
      </c>
      <c r="I406" s="22">
        <f t="shared" si="16"/>
        <v>0</v>
      </c>
    </row>
    <row r="407" spans="1:9" ht="15">
      <c r="A407" s="96">
        <v>306</v>
      </c>
      <c r="B407" s="88" t="s">
        <v>3090</v>
      </c>
      <c r="C407" s="100" t="s">
        <v>3125</v>
      </c>
      <c r="D407" s="100" t="s">
        <v>1914</v>
      </c>
      <c r="E407" s="101" t="s">
        <v>2353</v>
      </c>
      <c r="F407" s="101" t="s">
        <v>2356</v>
      </c>
      <c r="G407" s="97">
        <v>2</v>
      </c>
      <c r="H407" s="2">
        <v>0</v>
      </c>
      <c r="I407" s="22">
        <f t="shared" si="16"/>
        <v>0</v>
      </c>
    </row>
    <row r="408" spans="1:9" ht="15">
      <c r="A408" s="96">
        <v>307</v>
      </c>
      <c r="B408" s="88" t="s">
        <v>3091</v>
      </c>
      <c r="C408" s="100" t="s">
        <v>3126</v>
      </c>
      <c r="D408" s="100" t="s">
        <v>1915</v>
      </c>
      <c r="E408" s="101" t="s">
        <v>2353</v>
      </c>
      <c r="F408" s="101" t="s">
        <v>2356</v>
      </c>
      <c r="G408" s="97">
        <v>1</v>
      </c>
      <c r="H408" s="2">
        <v>0</v>
      </c>
      <c r="I408" s="22">
        <f t="shared" si="16"/>
        <v>0</v>
      </c>
    </row>
    <row r="409" spans="1:9" ht="15">
      <c r="A409" s="96">
        <v>308</v>
      </c>
      <c r="B409" s="88" t="s">
        <v>3092</v>
      </c>
      <c r="C409" s="100" t="s">
        <v>3127</v>
      </c>
      <c r="D409" s="100" t="s">
        <v>1916</v>
      </c>
      <c r="E409" s="101" t="s">
        <v>2353</v>
      </c>
      <c r="F409" s="101" t="s">
        <v>2356</v>
      </c>
      <c r="G409" s="97">
        <v>1</v>
      </c>
      <c r="H409" s="2">
        <v>0</v>
      </c>
      <c r="I409" s="22">
        <f t="shared" si="16"/>
        <v>0</v>
      </c>
    </row>
    <row r="410" spans="1:9" ht="15">
      <c r="A410" s="96">
        <v>309</v>
      </c>
      <c r="B410" s="88" t="s">
        <v>3093</v>
      </c>
      <c r="C410" s="100" t="s">
        <v>3128</v>
      </c>
      <c r="D410" s="100" t="s">
        <v>1917</v>
      </c>
      <c r="E410" s="101" t="s">
        <v>2353</v>
      </c>
      <c r="F410" s="101" t="s">
        <v>2356</v>
      </c>
      <c r="G410" s="97">
        <v>1</v>
      </c>
      <c r="H410" s="2">
        <v>0</v>
      </c>
      <c r="I410" s="22">
        <f t="shared" si="16"/>
        <v>0</v>
      </c>
    </row>
    <row r="411" spans="1:9" ht="15">
      <c r="A411" s="96">
        <v>310</v>
      </c>
      <c r="B411" s="88" t="s">
        <v>3094</v>
      </c>
      <c r="C411" s="100" t="s">
        <v>3129</v>
      </c>
      <c r="D411" s="100" t="s">
        <v>1918</v>
      </c>
      <c r="E411" s="101" t="s">
        <v>2353</v>
      </c>
      <c r="F411" s="101" t="s">
        <v>2356</v>
      </c>
      <c r="G411" s="97">
        <v>6</v>
      </c>
      <c r="H411" s="2">
        <v>0</v>
      </c>
      <c r="I411" s="22">
        <f t="shared" si="16"/>
        <v>0</v>
      </c>
    </row>
    <row r="412" spans="1:9" ht="15">
      <c r="A412" s="96">
        <v>311</v>
      </c>
      <c r="B412" s="88" t="s">
        <v>3095</v>
      </c>
      <c r="C412" s="100" t="s">
        <v>3130</v>
      </c>
      <c r="D412" s="100" t="s">
        <v>1919</v>
      </c>
      <c r="E412" s="101" t="s">
        <v>2353</v>
      </c>
      <c r="F412" s="101" t="s">
        <v>2356</v>
      </c>
      <c r="G412" s="97">
        <v>13</v>
      </c>
      <c r="H412" s="2">
        <v>0</v>
      </c>
      <c r="I412" s="22">
        <f t="shared" si="16"/>
        <v>0</v>
      </c>
    </row>
    <row r="413" spans="1:9" ht="15">
      <c r="A413" s="96">
        <v>312</v>
      </c>
      <c r="B413" s="88" t="s">
        <v>3096</v>
      </c>
      <c r="C413" s="100" t="s">
        <v>3131</v>
      </c>
      <c r="D413" s="100" t="s">
        <v>1920</v>
      </c>
      <c r="E413" s="101" t="s">
        <v>2353</v>
      </c>
      <c r="F413" s="101" t="s">
        <v>2356</v>
      </c>
      <c r="G413" s="97">
        <v>24</v>
      </c>
      <c r="H413" s="2">
        <v>0</v>
      </c>
      <c r="I413" s="22">
        <f t="shared" si="16"/>
        <v>0</v>
      </c>
    </row>
    <row r="414" spans="1:9" ht="15">
      <c r="A414" s="96">
        <v>313</v>
      </c>
      <c r="B414" s="88" t="s">
        <v>3097</v>
      </c>
      <c r="C414" s="100" t="s">
        <v>3132</v>
      </c>
      <c r="D414" s="100" t="s">
        <v>1921</v>
      </c>
      <c r="E414" s="101" t="s">
        <v>2353</v>
      </c>
      <c r="F414" s="101" t="s">
        <v>2356</v>
      </c>
      <c r="G414" s="97">
        <v>2</v>
      </c>
      <c r="H414" s="2">
        <v>0</v>
      </c>
      <c r="I414" s="22">
        <f t="shared" si="16"/>
        <v>0</v>
      </c>
    </row>
    <row r="415" spans="1:9" ht="15">
      <c r="A415" s="96">
        <v>314</v>
      </c>
      <c r="B415" s="88" t="s">
        <v>3098</v>
      </c>
      <c r="C415" s="100" t="s">
        <v>3133</v>
      </c>
      <c r="D415" s="100" t="s">
        <v>1922</v>
      </c>
      <c r="E415" s="101" t="s">
        <v>2353</v>
      </c>
      <c r="F415" s="101" t="s">
        <v>2356</v>
      </c>
      <c r="G415" s="97">
        <v>4</v>
      </c>
      <c r="H415" s="2">
        <v>0</v>
      </c>
      <c r="I415" s="22">
        <f t="shared" si="16"/>
        <v>0</v>
      </c>
    </row>
    <row r="416" spans="1:9" ht="15">
      <c r="A416" s="96">
        <v>315</v>
      </c>
      <c r="B416" s="88" t="s">
        <v>3099</v>
      </c>
      <c r="C416" s="100" t="s">
        <v>3134</v>
      </c>
      <c r="D416" s="100" t="s">
        <v>1923</v>
      </c>
      <c r="E416" s="101" t="s">
        <v>2353</v>
      </c>
      <c r="F416" s="101" t="s">
        <v>2356</v>
      </c>
      <c r="G416" s="97">
        <v>1</v>
      </c>
      <c r="H416" s="2">
        <v>0</v>
      </c>
      <c r="I416" s="22">
        <f t="shared" si="16"/>
        <v>0</v>
      </c>
    </row>
    <row r="417" spans="1:9" ht="15">
      <c r="A417" s="96">
        <v>316</v>
      </c>
      <c r="B417" s="88" t="s">
        <v>3100</v>
      </c>
      <c r="C417" s="100" t="s">
        <v>3139</v>
      </c>
      <c r="D417" s="100" t="s">
        <v>3135</v>
      </c>
      <c r="E417" s="101" t="s">
        <v>2353</v>
      </c>
      <c r="F417" s="101" t="s">
        <v>2356</v>
      </c>
      <c r="G417" s="97">
        <v>2</v>
      </c>
      <c r="H417" s="2">
        <v>0</v>
      </c>
      <c r="I417" s="22">
        <f t="shared" si="16"/>
        <v>0</v>
      </c>
    </row>
    <row r="418" spans="1:9" ht="15">
      <c r="A418" s="96">
        <v>317</v>
      </c>
      <c r="B418" s="88" t="s">
        <v>3101</v>
      </c>
      <c r="C418" s="100" t="s">
        <v>3140</v>
      </c>
      <c r="D418" s="100" t="s">
        <v>3136</v>
      </c>
      <c r="E418" s="101" t="s">
        <v>2353</v>
      </c>
      <c r="F418" s="101" t="s">
        <v>2356</v>
      </c>
      <c r="G418" s="97">
        <v>2</v>
      </c>
      <c r="H418" s="2">
        <v>0</v>
      </c>
      <c r="I418" s="22">
        <f t="shared" si="16"/>
        <v>0</v>
      </c>
    </row>
    <row r="419" spans="1:9" ht="15">
      <c r="A419" s="96">
        <v>318</v>
      </c>
      <c r="B419" s="88" t="s">
        <v>3102</v>
      </c>
      <c r="C419" s="100" t="s">
        <v>3137</v>
      </c>
      <c r="D419" s="100" t="s">
        <v>1924</v>
      </c>
      <c r="E419" s="101" t="s">
        <v>2353</v>
      </c>
      <c r="F419" s="101" t="s">
        <v>2356</v>
      </c>
      <c r="G419" s="97">
        <v>8</v>
      </c>
      <c r="H419" s="2">
        <v>0</v>
      </c>
      <c r="I419" s="22">
        <f t="shared" si="16"/>
        <v>0</v>
      </c>
    </row>
    <row r="420" spans="1:9" ht="15">
      <c r="A420" s="96">
        <v>319</v>
      </c>
      <c r="B420" s="88" t="s">
        <v>3103</v>
      </c>
      <c r="C420" s="100" t="s">
        <v>3138</v>
      </c>
      <c r="D420" s="100" t="s">
        <v>1925</v>
      </c>
      <c r="E420" s="101" t="s">
        <v>2353</v>
      </c>
      <c r="F420" s="101" t="s">
        <v>2356</v>
      </c>
      <c r="G420" s="97">
        <v>7</v>
      </c>
      <c r="H420" s="2">
        <v>0</v>
      </c>
      <c r="I420" s="22">
        <f t="shared" si="16"/>
        <v>0</v>
      </c>
    </row>
    <row r="421" spans="1:9" ht="15.75" thickBot="1">
      <c r="A421" s="73"/>
      <c r="B421" s="72"/>
      <c r="C421" s="437" t="s">
        <v>1927</v>
      </c>
      <c r="D421" s="438"/>
      <c r="E421" s="438"/>
      <c r="F421" s="438"/>
      <c r="G421" s="438"/>
      <c r="H421" s="439"/>
      <c r="I421" s="92">
        <f>SUM(I388:I420)</f>
        <v>0</v>
      </c>
    </row>
    <row r="422" spans="1:10" ht="15.75" thickBot="1">
      <c r="A422" s="70"/>
      <c r="B422" s="17"/>
      <c r="C422" s="17"/>
      <c r="D422" s="17"/>
      <c r="E422" s="31"/>
      <c r="F422" s="31"/>
      <c r="G422" s="31"/>
      <c r="H422" s="17"/>
      <c r="I422" s="17"/>
      <c r="J422" s="17"/>
    </row>
    <row r="423" spans="1:9" ht="15.75" thickBot="1">
      <c r="A423" s="71"/>
      <c r="B423" s="84" t="s">
        <v>2454</v>
      </c>
      <c r="C423" s="18" t="s">
        <v>2507</v>
      </c>
      <c r="D423" s="18" t="s">
        <v>2508</v>
      </c>
      <c r="E423" s="231"/>
      <c r="F423" s="231"/>
      <c r="G423" s="231"/>
      <c r="H423" s="70"/>
      <c r="I423" s="124"/>
    </row>
    <row r="424" spans="1:9" ht="15">
      <c r="A424" s="107"/>
      <c r="B424" s="176"/>
      <c r="C424" s="176"/>
      <c r="D424" s="176"/>
      <c r="E424" s="233"/>
      <c r="F424" s="31"/>
      <c r="G424" s="232"/>
      <c r="H424" s="189"/>
      <c r="I424" s="191"/>
    </row>
    <row r="425" spans="1:9" ht="15">
      <c r="A425" s="96">
        <v>320</v>
      </c>
      <c r="B425" s="88" t="s">
        <v>3141</v>
      </c>
      <c r="C425" s="100" t="s">
        <v>3171</v>
      </c>
      <c r="D425" s="100" t="s">
        <v>1928</v>
      </c>
      <c r="E425" s="101" t="s">
        <v>2353</v>
      </c>
      <c r="F425" s="101" t="s">
        <v>2356</v>
      </c>
      <c r="G425" s="97">
        <v>6</v>
      </c>
      <c r="H425" s="2">
        <v>0</v>
      </c>
      <c r="I425" s="22">
        <f aca="true" t="shared" si="17" ref="I425:I454">H425*G425</f>
        <v>0</v>
      </c>
    </row>
    <row r="426" spans="1:9" ht="15">
      <c r="A426" s="96">
        <v>321</v>
      </c>
      <c r="B426" s="88" t="s">
        <v>3142</v>
      </c>
      <c r="C426" s="100" t="s">
        <v>3172</v>
      </c>
      <c r="D426" s="100" t="s">
        <v>1929</v>
      </c>
      <c r="E426" s="101" t="s">
        <v>2353</v>
      </c>
      <c r="F426" s="101" t="s">
        <v>2356</v>
      </c>
      <c r="G426" s="97">
        <v>4</v>
      </c>
      <c r="H426" s="2">
        <v>0</v>
      </c>
      <c r="I426" s="22">
        <f t="shared" si="17"/>
        <v>0</v>
      </c>
    </row>
    <row r="427" spans="1:9" ht="15">
      <c r="A427" s="96">
        <v>322</v>
      </c>
      <c r="B427" s="88" t="s">
        <v>3143</v>
      </c>
      <c r="C427" s="100" t="s">
        <v>3173</v>
      </c>
      <c r="D427" s="100" t="s">
        <v>1930</v>
      </c>
      <c r="E427" s="101" t="s">
        <v>2353</v>
      </c>
      <c r="F427" s="101" t="s">
        <v>2356</v>
      </c>
      <c r="G427" s="97">
        <v>2</v>
      </c>
      <c r="H427" s="2">
        <v>0</v>
      </c>
      <c r="I427" s="22">
        <f t="shared" si="17"/>
        <v>0</v>
      </c>
    </row>
    <row r="428" spans="1:9" ht="15">
      <c r="A428" s="96">
        <v>323</v>
      </c>
      <c r="B428" s="88" t="s">
        <v>3144</v>
      </c>
      <c r="C428" s="100" t="s">
        <v>3174</v>
      </c>
      <c r="D428" s="100" t="s">
        <v>1931</v>
      </c>
      <c r="E428" s="101" t="s">
        <v>2353</v>
      </c>
      <c r="F428" s="101" t="s">
        <v>2356</v>
      </c>
      <c r="G428" s="97">
        <v>4</v>
      </c>
      <c r="H428" s="2">
        <v>0</v>
      </c>
      <c r="I428" s="22">
        <f t="shared" si="17"/>
        <v>0</v>
      </c>
    </row>
    <row r="429" spans="1:9" ht="15">
      <c r="A429" s="96">
        <v>324</v>
      </c>
      <c r="B429" s="88" t="s">
        <v>3145</v>
      </c>
      <c r="C429" s="100" t="s">
        <v>3175</v>
      </c>
      <c r="D429" s="100" t="s">
        <v>1932</v>
      </c>
      <c r="E429" s="101" t="s">
        <v>2353</v>
      </c>
      <c r="F429" s="101" t="s">
        <v>2356</v>
      </c>
      <c r="G429" s="97">
        <v>2</v>
      </c>
      <c r="H429" s="2">
        <v>0</v>
      </c>
      <c r="I429" s="22">
        <f t="shared" si="17"/>
        <v>0</v>
      </c>
    </row>
    <row r="430" spans="1:9" ht="15">
      <c r="A430" s="96">
        <v>325</v>
      </c>
      <c r="B430" s="88" t="s">
        <v>3146</v>
      </c>
      <c r="C430" s="100" t="s">
        <v>3176</v>
      </c>
      <c r="D430" s="100" t="s">
        <v>1933</v>
      </c>
      <c r="E430" s="101" t="s">
        <v>2353</v>
      </c>
      <c r="F430" s="101" t="s">
        <v>2356</v>
      </c>
      <c r="G430" s="97">
        <v>12</v>
      </c>
      <c r="H430" s="2">
        <v>0</v>
      </c>
      <c r="I430" s="22">
        <f t="shared" si="17"/>
        <v>0</v>
      </c>
    </row>
    <row r="431" spans="1:9" ht="22.5">
      <c r="A431" s="96">
        <v>326</v>
      </c>
      <c r="B431" s="88" t="s">
        <v>3147</v>
      </c>
      <c r="C431" s="100" t="s">
        <v>3177</v>
      </c>
      <c r="D431" s="100" t="s">
        <v>1934</v>
      </c>
      <c r="E431" s="101" t="s">
        <v>2353</v>
      </c>
      <c r="F431" s="101" t="s">
        <v>2356</v>
      </c>
      <c r="G431" s="97">
        <v>5</v>
      </c>
      <c r="H431" s="2">
        <v>0</v>
      </c>
      <c r="I431" s="22">
        <f t="shared" si="17"/>
        <v>0</v>
      </c>
    </row>
    <row r="432" spans="1:9" ht="22.5">
      <c r="A432" s="96">
        <v>327</v>
      </c>
      <c r="B432" s="88" t="s">
        <v>3148</v>
      </c>
      <c r="C432" s="100" t="s">
        <v>3178</v>
      </c>
      <c r="D432" s="100" t="s">
        <v>1935</v>
      </c>
      <c r="E432" s="101" t="s">
        <v>2353</v>
      </c>
      <c r="F432" s="101" t="s">
        <v>2356</v>
      </c>
      <c r="G432" s="97">
        <v>8</v>
      </c>
      <c r="H432" s="2">
        <v>0</v>
      </c>
      <c r="I432" s="22">
        <f t="shared" si="17"/>
        <v>0</v>
      </c>
    </row>
    <row r="433" spans="1:9" ht="22.5">
      <c r="A433" s="96">
        <v>328</v>
      </c>
      <c r="B433" s="88" t="s">
        <v>3149</v>
      </c>
      <c r="C433" s="100" t="s">
        <v>3179</v>
      </c>
      <c r="D433" s="100" t="s">
        <v>1936</v>
      </c>
      <c r="E433" s="101" t="s">
        <v>2353</v>
      </c>
      <c r="F433" s="101" t="s">
        <v>2356</v>
      </c>
      <c r="G433" s="97">
        <v>6</v>
      </c>
      <c r="H433" s="2">
        <v>0</v>
      </c>
      <c r="I433" s="22">
        <f t="shared" si="17"/>
        <v>0</v>
      </c>
    </row>
    <row r="434" spans="1:9" ht="22.5">
      <c r="A434" s="96">
        <v>329</v>
      </c>
      <c r="B434" s="88" t="s">
        <v>3150</v>
      </c>
      <c r="C434" s="100" t="s">
        <v>3180</v>
      </c>
      <c r="D434" s="100" t="s">
        <v>1937</v>
      </c>
      <c r="E434" s="101" t="s">
        <v>2353</v>
      </c>
      <c r="F434" s="101" t="s">
        <v>2356</v>
      </c>
      <c r="G434" s="97">
        <v>4</v>
      </c>
      <c r="H434" s="2">
        <v>0</v>
      </c>
      <c r="I434" s="22">
        <f t="shared" si="17"/>
        <v>0</v>
      </c>
    </row>
    <row r="435" spans="1:9" ht="22.5">
      <c r="A435" s="96">
        <v>330</v>
      </c>
      <c r="B435" s="88" t="s">
        <v>3151</v>
      </c>
      <c r="C435" s="100" t="s">
        <v>3181</v>
      </c>
      <c r="D435" s="100" t="s">
        <v>1938</v>
      </c>
      <c r="E435" s="101" t="s">
        <v>2353</v>
      </c>
      <c r="F435" s="101" t="s">
        <v>2356</v>
      </c>
      <c r="G435" s="97">
        <v>1</v>
      </c>
      <c r="H435" s="2">
        <v>0</v>
      </c>
      <c r="I435" s="22">
        <f t="shared" si="17"/>
        <v>0</v>
      </c>
    </row>
    <row r="436" spans="1:9" ht="22.5">
      <c r="A436" s="96">
        <v>331</v>
      </c>
      <c r="B436" s="88" t="s">
        <v>3152</v>
      </c>
      <c r="C436" s="100" t="s">
        <v>3182</v>
      </c>
      <c r="D436" s="100" t="s">
        <v>1939</v>
      </c>
      <c r="E436" s="101" t="s">
        <v>2353</v>
      </c>
      <c r="F436" s="101" t="s">
        <v>2356</v>
      </c>
      <c r="G436" s="97">
        <v>1</v>
      </c>
      <c r="H436" s="2">
        <v>0</v>
      </c>
      <c r="I436" s="22">
        <f t="shared" si="17"/>
        <v>0</v>
      </c>
    </row>
    <row r="437" spans="1:9" ht="22.5">
      <c r="A437" s="96">
        <v>332</v>
      </c>
      <c r="B437" s="88" t="s">
        <v>3153</v>
      </c>
      <c r="C437" s="100" t="s">
        <v>3183</v>
      </c>
      <c r="D437" s="100" t="s">
        <v>1940</v>
      </c>
      <c r="E437" s="101" t="s">
        <v>2353</v>
      </c>
      <c r="F437" s="101" t="s">
        <v>2356</v>
      </c>
      <c r="G437" s="97">
        <v>1</v>
      </c>
      <c r="H437" s="2">
        <v>0</v>
      </c>
      <c r="I437" s="22">
        <f t="shared" si="17"/>
        <v>0</v>
      </c>
    </row>
    <row r="438" spans="1:9" ht="22.5">
      <c r="A438" s="96">
        <v>333</v>
      </c>
      <c r="B438" s="88" t="s">
        <v>3154</v>
      </c>
      <c r="C438" s="100" t="s">
        <v>3184</v>
      </c>
      <c r="D438" s="100" t="s">
        <v>1941</v>
      </c>
      <c r="E438" s="101" t="s">
        <v>2353</v>
      </c>
      <c r="F438" s="101" t="s">
        <v>2356</v>
      </c>
      <c r="G438" s="97">
        <v>2</v>
      </c>
      <c r="H438" s="2">
        <v>0</v>
      </c>
      <c r="I438" s="22">
        <f t="shared" si="17"/>
        <v>0</v>
      </c>
    </row>
    <row r="439" spans="1:9" ht="22.5">
      <c r="A439" s="96">
        <v>334</v>
      </c>
      <c r="B439" s="88" t="s">
        <v>3155</v>
      </c>
      <c r="C439" s="100" t="s">
        <v>3185</v>
      </c>
      <c r="D439" s="100" t="s">
        <v>1942</v>
      </c>
      <c r="E439" s="101" t="s">
        <v>2353</v>
      </c>
      <c r="F439" s="101" t="s">
        <v>2356</v>
      </c>
      <c r="G439" s="97">
        <v>1</v>
      </c>
      <c r="H439" s="2">
        <v>0</v>
      </c>
      <c r="I439" s="22">
        <f t="shared" si="17"/>
        <v>0</v>
      </c>
    </row>
    <row r="440" spans="1:9" ht="15">
      <c r="A440" s="96">
        <v>335</v>
      </c>
      <c r="B440" s="88" t="s">
        <v>3156</v>
      </c>
      <c r="C440" s="100" t="s">
        <v>3186</v>
      </c>
      <c r="D440" s="100" t="s">
        <v>1943</v>
      </c>
      <c r="E440" s="101" t="s">
        <v>2353</v>
      </c>
      <c r="F440" s="101" t="s">
        <v>2356</v>
      </c>
      <c r="G440" s="97">
        <v>6</v>
      </c>
      <c r="H440" s="2">
        <v>0</v>
      </c>
      <c r="I440" s="22">
        <f t="shared" si="17"/>
        <v>0</v>
      </c>
    </row>
    <row r="441" spans="1:9" ht="15">
      <c r="A441" s="96">
        <v>336</v>
      </c>
      <c r="B441" s="88" t="s">
        <v>3157</v>
      </c>
      <c r="C441" s="100" t="s">
        <v>3187</v>
      </c>
      <c r="D441" s="100" t="s">
        <v>1944</v>
      </c>
      <c r="E441" s="101" t="s">
        <v>2353</v>
      </c>
      <c r="F441" s="101" t="s">
        <v>2356</v>
      </c>
      <c r="G441" s="97">
        <v>4</v>
      </c>
      <c r="H441" s="2">
        <v>0</v>
      </c>
      <c r="I441" s="22">
        <f t="shared" si="17"/>
        <v>0</v>
      </c>
    </row>
    <row r="442" spans="1:9" ht="15">
      <c r="A442" s="96">
        <v>337</v>
      </c>
      <c r="B442" s="88" t="s">
        <v>3158</v>
      </c>
      <c r="C442" s="100" t="s">
        <v>3188</v>
      </c>
      <c r="D442" s="100" t="s">
        <v>1945</v>
      </c>
      <c r="E442" s="101" t="s">
        <v>2353</v>
      </c>
      <c r="F442" s="101" t="s">
        <v>2356</v>
      </c>
      <c r="G442" s="97">
        <v>2</v>
      </c>
      <c r="H442" s="2">
        <v>0</v>
      </c>
      <c r="I442" s="22">
        <f t="shared" si="17"/>
        <v>0</v>
      </c>
    </row>
    <row r="443" spans="1:9" ht="15">
      <c r="A443" s="96">
        <v>338</v>
      </c>
      <c r="B443" s="88" t="s">
        <v>3159</v>
      </c>
      <c r="C443" s="100" t="s">
        <v>3189</v>
      </c>
      <c r="D443" s="100" t="s">
        <v>1946</v>
      </c>
      <c r="E443" s="101" t="s">
        <v>2353</v>
      </c>
      <c r="F443" s="101" t="s">
        <v>2356</v>
      </c>
      <c r="G443" s="97">
        <v>4</v>
      </c>
      <c r="H443" s="2">
        <v>0</v>
      </c>
      <c r="I443" s="22">
        <f t="shared" si="17"/>
        <v>0</v>
      </c>
    </row>
    <row r="444" spans="1:9" ht="15">
      <c r="A444" s="96">
        <v>339</v>
      </c>
      <c r="B444" s="88" t="s">
        <v>3160</v>
      </c>
      <c r="C444" s="100" t="s">
        <v>3190</v>
      </c>
      <c r="D444" s="100" t="s">
        <v>1947</v>
      </c>
      <c r="E444" s="101" t="s">
        <v>2353</v>
      </c>
      <c r="F444" s="101" t="s">
        <v>2356</v>
      </c>
      <c r="G444" s="97">
        <v>2</v>
      </c>
      <c r="H444" s="2">
        <v>0</v>
      </c>
      <c r="I444" s="22">
        <f t="shared" si="17"/>
        <v>0</v>
      </c>
    </row>
    <row r="445" spans="1:9" ht="15">
      <c r="A445" s="96">
        <v>340</v>
      </c>
      <c r="B445" s="88" t="s">
        <v>3161</v>
      </c>
      <c r="C445" s="100" t="s">
        <v>3191</v>
      </c>
      <c r="D445" s="100" t="s">
        <v>1948</v>
      </c>
      <c r="E445" s="101" t="s">
        <v>2353</v>
      </c>
      <c r="F445" s="101" t="s">
        <v>2356</v>
      </c>
      <c r="G445" s="97">
        <v>12</v>
      </c>
      <c r="H445" s="2">
        <v>0</v>
      </c>
      <c r="I445" s="22">
        <f t="shared" si="17"/>
        <v>0</v>
      </c>
    </row>
    <row r="446" spans="1:9" ht="15">
      <c r="A446" s="96">
        <v>341</v>
      </c>
      <c r="B446" s="88" t="s">
        <v>3162</v>
      </c>
      <c r="C446" s="100" t="s">
        <v>3192</v>
      </c>
      <c r="D446" s="100" t="s">
        <v>1949</v>
      </c>
      <c r="E446" s="101" t="s">
        <v>2353</v>
      </c>
      <c r="F446" s="101" t="s">
        <v>2356</v>
      </c>
      <c r="G446" s="97">
        <v>5</v>
      </c>
      <c r="H446" s="2">
        <v>0</v>
      </c>
      <c r="I446" s="22">
        <f t="shared" si="17"/>
        <v>0</v>
      </c>
    </row>
    <row r="447" spans="1:9" ht="15">
      <c r="A447" s="96">
        <v>342</v>
      </c>
      <c r="B447" s="88" t="s">
        <v>3163</v>
      </c>
      <c r="C447" s="100" t="s">
        <v>3193</v>
      </c>
      <c r="D447" s="100" t="s">
        <v>1950</v>
      </c>
      <c r="E447" s="101" t="s">
        <v>2353</v>
      </c>
      <c r="F447" s="101" t="s">
        <v>2356</v>
      </c>
      <c r="G447" s="97">
        <v>8</v>
      </c>
      <c r="H447" s="2">
        <v>0</v>
      </c>
      <c r="I447" s="22">
        <f t="shared" si="17"/>
        <v>0</v>
      </c>
    </row>
    <row r="448" spans="1:9" ht="15">
      <c r="A448" s="96">
        <v>343</v>
      </c>
      <c r="B448" s="88" t="s">
        <v>3164</v>
      </c>
      <c r="C448" s="100" t="s">
        <v>3194</v>
      </c>
      <c r="D448" s="100" t="s">
        <v>1951</v>
      </c>
      <c r="E448" s="101" t="s">
        <v>2353</v>
      </c>
      <c r="F448" s="101" t="s">
        <v>2356</v>
      </c>
      <c r="G448" s="97">
        <v>6</v>
      </c>
      <c r="H448" s="2">
        <v>0</v>
      </c>
      <c r="I448" s="22">
        <f t="shared" si="17"/>
        <v>0</v>
      </c>
    </row>
    <row r="449" spans="1:9" ht="15">
      <c r="A449" s="96">
        <v>344</v>
      </c>
      <c r="B449" s="88" t="s">
        <v>3165</v>
      </c>
      <c r="C449" s="100" t="s">
        <v>3195</v>
      </c>
      <c r="D449" s="100" t="s">
        <v>1952</v>
      </c>
      <c r="E449" s="101" t="s">
        <v>2353</v>
      </c>
      <c r="F449" s="101" t="s">
        <v>2356</v>
      </c>
      <c r="G449" s="97">
        <v>4</v>
      </c>
      <c r="H449" s="2">
        <v>0</v>
      </c>
      <c r="I449" s="22">
        <f t="shared" si="17"/>
        <v>0</v>
      </c>
    </row>
    <row r="450" spans="1:9" ht="15">
      <c r="A450" s="96">
        <v>345</v>
      </c>
      <c r="B450" s="88" t="s">
        <v>3166</v>
      </c>
      <c r="C450" s="100" t="s">
        <v>3196</v>
      </c>
      <c r="D450" s="100" t="s">
        <v>1953</v>
      </c>
      <c r="E450" s="101" t="s">
        <v>2353</v>
      </c>
      <c r="F450" s="101" t="s">
        <v>2356</v>
      </c>
      <c r="G450" s="97">
        <v>1</v>
      </c>
      <c r="H450" s="2">
        <v>0</v>
      </c>
      <c r="I450" s="22">
        <f t="shared" si="17"/>
        <v>0</v>
      </c>
    </row>
    <row r="451" spans="1:9" ht="15">
      <c r="A451" s="96">
        <v>346</v>
      </c>
      <c r="B451" s="88" t="s">
        <v>3167</v>
      </c>
      <c r="C451" s="100" t="s">
        <v>3197</v>
      </c>
      <c r="D451" s="100" t="s">
        <v>1954</v>
      </c>
      <c r="E451" s="101" t="s">
        <v>2353</v>
      </c>
      <c r="F451" s="101" t="s">
        <v>2356</v>
      </c>
      <c r="G451" s="97">
        <v>1</v>
      </c>
      <c r="H451" s="2">
        <v>0</v>
      </c>
      <c r="I451" s="22">
        <f t="shared" si="17"/>
        <v>0</v>
      </c>
    </row>
    <row r="452" spans="1:9" ht="15">
      <c r="A452" s="96">
        <v>347</v>
      </c>
      <c r="B452" s="88" t="s">
        <v>3168</v>
      </c>
      <c r="C452" s="100" t="s">
        <v>3198</v>
      </c>
      <c r="D452" s="100" t="s">
        <v>1955</v>
      </c>
      <c r="E452" s="101" t="s">
        <v>2353</v>
      </c>
      <c r="F452" s="101" t="s">
        <v>2356</v>
      </c>
      <c r="G452" s="97">
        <v>1</v>
      </c>
      <c r="H452" s="2">
        <v>0</v>
      </c>
      <c r="I452" s="22">
        <f t="shared" si="17"/>
        <v>0</v>
      </c>
    </row>
    <row r="453" spans="1:9" ht="15">
      <c r="A453" s="96">
        <v>348</v>
      </c>
      <c r="B453" s="88" t="s">
        <v>3169</v>
      </c>
      <c r="C453" s="100" t="s">
        <v>3199</v>
      </c>
      <c r="D453" s="100" t="s">
        <v>1956</v>
      </c>
      <c r="E453" s="101" t="s">
        <v>2353</v>
      </c>
      <c r="F453" s="101" t="s">
        <v>2356</v>
      </c>
      <c r="G453" s="97">
        <v>2</v>
      </c>
      <c r="H453" s="2">
        <v>0</v>
      </c>
      <c r="I453" s="22">
        <f t="shared" si="17"/>
        <v>0</v>
      </c>
    </row>
    <row r="454" spans="1:9" ht="15">
      <c r="A454" s="96">
        <v>349</v>
      </c>
      <c r="B454" s="88" t="s">
        <v>3170</v>
      </c>
      <c r="C454" s="100" t="s">
        <v>3200</v>
      </c>
      <c r="D454" s="100" t="s">
        <v>1957</v>
      </c>
      <c r="E454" s="101" t="s">
        <v>2353</v>
      </c>
      <c r="F454" s="101" t="s">
        <v>2356</v>
      </c>
      <c r="G454" s="97">
        <v>1</v>
      </c>
      <c r="H454" s="2">
        <v>0</v>
      </c>
      <c r="I454" s="22">
        <f t="shared" si="17"/>
        <v>0</v>
      </c>
    </row>
    <row r="455" spans="1:9" ht="15.75" thickBot="1">
      <c r="A455" s="73"/>
      <c r="B455" s="72"/>
      <c r="C455" s="437" t="s">
        <v>1958</v>
      </c>
      <c r="D455" s="438"/>
      <c r="E455" s="438"/>
      <c r="F455" s="438"/>
      <c r="G455" s="438"/>
      <c r="H455" s="439"/>
      <c r="I455" s="92">
        <f>SUM(I425:I454)</f>
        <v>0</v>
      </c>
    </row>
    <row r="456" spans="1:10" ht="15.75" thickBot="1">
      <c r="A456" s="70"/>
      <c r="B456" s="17"/>
      <c r="C456" s="17"/>
      <c r="D456" s="17"/>
      <c r="E456" s="31"/>
      <c r="F456" s="31"/>
      <c r="G456" s="31"/>
      <c r="H456" s="17"/>
      <c r="I456" s="17"/>
      <c r="J456" s="17"/>
    </row>
    <row r="457" spans="1:9" ht="15.75" thickBot="1">
      <c r="A457" s="71"/>
      <c r="B457" s="84" t="s">
        <v>2461</v>
      </c>
      <c r="C457" s="18" t="s">
        <v>3201</v>
      </c>
      <c r="D457" s="84" t="s">
        <v>1959</v>
      </c>
      <c r="E457" s="231"/>
      <c r="F457" s="231"/>
      <c r="G457" s="231"/>
      <c r="H457" s="70"/>
      <c r="I457" s="124"/>
    </row>
    <row r="458" spans="1:9" ht="15">
      <c r="A458" s="107"/>
      <c r="B458" s="176"/>
      <c r="C458" s="176"/>
      <c r="D458" s="176"/>
      <c r="E458" s="233"/>
      <c r="F458" s="31"/>
      <c r="G458" s="232"/>
      <c r="H458" s="189"/>
      <c r="I458" s="191"/>
    </row>
    <row r="459" spans="1:9" ht="15">
      <c r="A459" s="96">
        <v>350</v>
      </c>
      <c r="B459" s="88" t="s">
        <v>2462</v>
      </c>
      <c r="C459" s="100" t="s">
        <v>3209</v>
      </c>
      <c r="D459" s="100" t="s">
        <v>1961</v>
      </c>
      <c r="E459" s="101" t="s">
        <v>2338</v>
      </c>
      <c r="F459" s="101" t="s">
        <v>3361</v>
      </c>
      <c r="G459" s="97">
        <v>46.64</v>
      </c>
      <c r="H459" s="2">
        <v>0</v>
      </c>
      <c r="I459" s="22">
        <f aca="true" t="shared" si="18" ref="I459:I468">H459*G459</f>
        <v>0</v>
      </c>
    </row>
    <row r="460" spans="1:9" ht="15">
      <c r="A460" s="96">
        <v>351</v>
      </c>
      <c r="B460" s="88" t="s">
        <v>2463</v>
      </c>
      <c r="C460" s="100" t="s">
        <v>3210</v>
      </c>
      <c r="D460" s="100" t="s">
        <v>1962</v>
      </c>
      <c r="E460" s="101" t="s">
        <v>2617</v>
      </c>
      <c r="F460" s="101" t="s">
        <v>3362</v>
      </c>
      <c r="G460" s="97">
        <v>202.4</v>
      </c>
      <c r="H460" s="2">
        <v>0</v>
      </c>
      <c r="I460" s="22">
        <f t="shared" si="18"/>
        <v>0</v>
      </c>
    </row>
    <row r="461" spans="1:9" ht="15">
      <c r="A461" s="96">
        <v>352</v>
      </c>
      <c r="B461" s="88" t="s">
        <v>2464</v>
      </c>
      <c r="C461" s="100" t="s">
        <v>3211</v>
      </c>
      <c r="D461" s="100" t="s">
        <v>1963</v>
      </c>
      <c r="E461" s="101" t="s">
        <v>2617</v>
      </c>
      <c r="F461" s="101" t="s">
        <v>3362</v>
      </c>
      <c r="G461" s="97">
        <v>31.2</v>
      </c>
      <c r="H461" s="2">
        <v>0</v>
      </c>
      <c r="I461" s="22">
        <f t="shared" si="18"/>
        <v>0</v>
      </c>
    </row>
    <row r="462" spans="1:9" ht="15">
      <c r="A462" s="96">
        <v>353</v>
      </c>
      <c r="B462" s="88" t="s">
        <v>3202</v>
      </c>
      <c r="C462" s="100" t="s">
        <v>3212</v>
      </c>
      <c r="D462" s="100" t="s">
        <v>1964</v>
      </c>
      <c r="E462" s="101" t="s">
        <v>2617</v>
      </c>
      <c r="F462" s="101" t="s">
        <v>3362</v>
      </c>
      <c r="G462" s="97">
        <v>4.93</v>
      </c>
      <c r="H462" s="2">
        <v>0</v>
      </c>
      <c r="I462" s="22">
        <f t="shared" si="18"/>
        <v>0</v>
      </c>
    </row>
    <row r="463" spans="1:9" ht="15">
      <c r="A463" s="96">
        <v>354</v>
      </c>
      <c r="B463" s="88" t="s">
        <v>3203</v>
      </c>
      <c r="C463" s="100" t="s">
        <v>3213</v>
      </c>
      <c r="D463" s="100" t="s">
        <v>1965</v>
      </c>
      <c r="E463" s="101" t="s">
        <v>2617</v>
      </c>
      <c r="F463" s="101" t="s">
        <v>3362</v>
      </c>
      <c r="G463" s="97">
        <v>4.4</v>
      </c>
      <c r="H463" s="2">
        <v>0</v>
      </c>
      <c r="I463" s="22">
        <f t="shared" si="18"/>
        <v>0</v>
      </c>
    </row>
    <row r="464" spans="1:9" ht="15">
      <c r="A464" s="96">
        <v>355</v>
      </c>
      <c r="B464" s="88" t="s">
        <v>3204</v>
      </c>
      <c r="C464" s="100" t="s">
        <v>3214</v>
      </c>
      <c r="D464" s="100" t="s">
        <v>1966</v>
      </c>
      <c r="E464" s="101" t="s">
        <v>2617</v>
      </c>
      <c r="F464" s="101" t="s">
        <v>3362</v>
      </c>
      <c r="G464" s="97">
        <v>14.7</v>
      </c>
      <c r="H464" s="2">
        <v>0</v>
      </c>
      <c r="I464" s="22">
        <f t="shared" si="18"/>
        <v>0</v>
      </c>
    </row>
    <row r="465" spans="1:9" ht="15">
      <c r="A465" s="96">
        <v>356</v>
      </c>
      <c r="B465" s="88" t="s">
        <v>3205</v>
      </c>
      <c r="C465" s="100" t="s">
        <v>3215</v>
      </c>
      <c r="D465" s="100" t="s">
        <v>1967</v>
      </c>
      <c r="E465" s="101" t="s">
        <v>2617</v>
      </c>
      <c r="F465" s="101" t="s">
        <v>3362</v>
      </c>
      <c r="G465" s="97">
        <v>8.07</v>
      </c>
      <c r="H465" s="2">
        <v>0</v>
      </c>
      <c r="I465" s="22">
        <f t="shared" si="18"/>
        <v>0</v>
      </c>
    </row>
    <row r="466" spans="1:9" ht="15">
      <c r="A466" s="96">
        <v>357</v>
      </c>
      <c r="B466" s="88" t="s">
        <v>3206</v>
      </c>
      <c r="C466" s="100" t="s">
        <v>3216</v>
      </c>
      <c r="D466" s="100" t="s">
        <v>1968</v>
      </c>
      <c r="E466" s="101" t="s">
        <v>2617</v>
      </c>
      <c r="F466" s="101" t="s">
        <v>3362</v>
      </c>
      <c r="G466" s="97">
        <v>8.58</v>
      </c>
      <c r="H466" s="2">
        <v>0</v>
      </c>
      <c r="I466" s="22">
        <f t="shared" si="18"/>
        <v>0</v>
      </c>
    </row>
    <row r="467" spans="1:9" ht="15">
      <c r="A467" s="96">
        <v>358</v>
      </c>
      <c r="B467" s="88" t="s">
        <v>3207</v>
      </c>
      <c r="C467" s="100" t="s">
        <v>3217</v>
      </c>
      <c r="D467" s="100" t="s">
        <v>1969</v>
      </c>
      <c r="E467" s="101" t="s">
        <v>2617</v>
      </c>
      <c r="F467" s="101" t="s">
        <v>3362</v>
      </c>
      <c r="G467" s="97">
        <v>14.07</v>
      </c>
      <c r="H467" s="2">
        <v>0</v>
      </c>
      <c r="I467" s="22">
        <f t="shared" si="18"/>
        <v>0</v>
      </c>
    </row>
    <row r="468" spans="1:9" ht="22.5">
      <c r="A468" s="96">
        <v>359</v>
      </c>
      <c r="B468" s="88" t="s">
        <v>3208</v>
      </c>
      <c r="C468" s="100" t="s">
        <v>3218</v>
      </c>
      <c r="D468" s="100" t="s">
        <v>1970</v>
      </c>
      <c r="E468" s="101" t="s">
        <v>2338</v>
      </c>
      <c r="F468" s="101" t="s">
        <v>3361</v>
      </c>
      <c r="G468" s="97">
        <v>676.08</v>
      </c>
      <c r="H468" s="2">
        <v>0</v>
      </c>
      <c r="I468" s="22">
        <f t="shared" si="18"/>
        <v>0</v>
      </c>
    </row>
    <row r="469" spans="1:9" ht="15.75" thickBot="1">
      <c r="A469" s="73"/>
      <c r="B469" s="72"/>
      <c r="C469" s="437" t="s">
        <v>1960</v>
      </c>
      <c r="D469" s="438"/>
      <c r="E469" s="438"/>
      <c r="F469" s="438"/>
      <c r="G469" s="438"/>
      <c r="H469" s="439"/>
      <c r="I469" s="92">
        <f>SUM(I459:I468)</f>
        <v>0</v>
      </c>
    </row>
    <row r="470" spans="1:10" ht="15.75" thickBot="1">
      <c r="A470" s="70"/>
      <c r="B470" s="17"/>
      <c r="C470" s="17"/>
      <c r="D470" s="17"/>
      <c r="E470" s="31"/>
      <c r="F470" s="31"/>
      <c r="G470" s="31"/>
      <c r="H470" s="17"/>
      <c r="I470" s="17"/>
      <c r="J470" s="17"/>
    </row>
    <row r="471" spans="1:9" ht="15.75" thickBot="1">
      <c r="A471" s="71"/>
      <c r="B471" s="84" t="s">
        <v>2465</v>
      </c>
      <c r="C471" s="18" t="s">
        <v>3219</v>
      </c>
      <c r="D471" s="84" t="s">
        <v>1971</v>
      </c>
      <c r="E471" s="231"/>
      <c r="F471" s="231"/>
      <c r="G471" s="231"/>
      <c r="H471" s="70"/>
      <c r="I471" s="124"/>
    </row>
    <row r="472" spans="1:9" ht="15">
      <c r="A472" s="107"/>
      <c r="B472" s="176"/>
      <c r="C472" s="176"/>
      <c r="D472" s="176"/>
      <c r="E472" s="233"/>
      <c r="F472" s="31"/>
      <c r="G472" s="232"/>
      <c r="H472" s="189"/>
      <c r="I472" s="191"/>
    </row>
    <row r="473" spans="1:9" ht="15">
      <c r="A473" s="96">
        <v>360</v>
      </c>
      <c r="B473" s="88" t="s">
        <v>2490</v>
      </c>
      <c r="C473" s="100" t="s">
        <v>3222</v>
      </c>
      <c r="D473" s="100" t="s">
        <v>2504</v>
      </c>
      <c r="E473" s="101"/>
      <c r="F473" s="101"/>
      <c r="G473" s="97"/>
      <c r="H473" s="97"/>
      <c r="I473" s="22"/>
    </row>
    <row r="474" spans="1:9" ht="22.5">
      <c r="A474" s="96">
        <v>361</v>
      </c>
      <c r="B474" s="88" t="s">
        <v>2467</v>
      </c>
      <c r="C474" s="100" t="s">
        <v>3223</v>
      </c>
      <c r="D474" s="100" t="s">
        <v>1973</v>
      </c>
      <c r="E474" s="101" t="s">
        <v>2353</v>
      </c>
      <c r="F474" s="101" t="s">
        <v>2356</v>
      </c>
      <c r="G474" s="97">
        <v>2</v>
      </c>
      <c r="H474" s="2">
        <v>0</v>
      </c>
      <c r="I474" s="22">
        <f aca="true" t="shared" si="19" ref="I474:I495">H474*G474</f>
        <v>0</v>
      </c>
    </row>
    <row r="475" spans="1:9" ht="22.5">
      <c r="A475" s="96">
        <v>362</v>
      </c>
      <c r="B475" s="88" t="s">
        <v>2468</v>
      </c>
      <c r="C475" s="100" t="s">
        <v>3224</v>
      </c>
      <c r="D475" s="100" t="s">
        <v>1974</v>
      </c>
      <c r="E475" s="101" t="s">
        <v>2353</v>
      </c>
      <c r="F475" s="101" t="s">
        <v>2356</v>
      </c>
      <c r="G475" s="97">
        <v>6</v>
      </c>
      <c r="H475" s="2">
        <v>0</v>
      </c>
      <c r="I475" s="22">
        <f t="shared" si="19"/>
        <v>0</v>
      </c>
    </row>
    <row r="476" spans="1:9" ht="22.5">
      <c r="A476" s="96">
        <v>363</v>
      </c>
      <c r="B476" s="88" t="s">
        <v>2469</v>
      </c>
      <c r="C476" s="100" t="s">
        <v>3225</v>
      </c>
      <c r="D476" s="100" t="s">
        <v>1975</v>
      </c>
      <c r="E476" s="101" t="s">
        <v>2353</v>
      </c>
      <c r="F476" s="101" t="s">
        <v>2356</v>
      </c>
      <c r="G476" s="97">
        <v>2</v>
      </c>
      <c r="H476" s="2">
        <v>0</v>
      </c>
      <c r="I476" s="22">
        <f t="shared" si="19"/>
        <v>0</v>
      </c>
    </row>
    <row r="477" spans="1:9" ht="22.5">
      <c r="A477" s="96">
        <v>364</v>
      </c>
      <c r="B477" s="88" t="s">
        <v>2470</v>
      </c>
      <c r="C477" s="100" t="s">
        <v>3226</v>
      </c>
      <c r="D477" s="100" t="s">
        <v>1976</v>
      </c>
      <c r="E477" s="101" t="s">
        <v>2353</v>
      </c>
      <c r="F477" s="101" t="s">
        <v>2356</v>
      </c>
      <c r="G477" s="97">
        <v>1</v>
      </c>
      <c r="H477" s="2">
        <v>0</v>
      </c>
      <c r="I477" s="22">
        <f t="shared" si="19"/>
        <v>0</v>
      </c>
    </row>
    <row r="478" spans="1:9" ht="22.5">
      <c r="A478" s="96">
        <v>365</v>
      </c>
      <c r="B478" s="88" t="s">
        <v>2471</v>
      </c>
      <c r="C478" s="100" t="s">
        <v>3227</v>
      </c>
      <c r="D478" s="100" t="s">
        <v>1977</v>
      </c>
      <c r="E478" s="101" t="s">
        <v>2353</v>
      </c>
      <c r="F478" s="101" t="s">
        <v>2356</v>
      </c>
      <c r="G478" s="97">
        <v>1</v>
      </c>
      <c r="H478" s="2">
        <v>0</v>
      </c>
      <c r="I478" s="22">
        <f t="shared" si="19"/>
        <v>0</v>
      </c>
    </row>
    <row r="479" spans="1:9" ht="22.5">
      <c r="A479" s="96">
        <v>366</v>
      </c>
      <c r="B479" s="88" t="s">
        <v>2472</v>
      </c>
      <c r="C479" s="100" t="s">
        <v>3228</v>
      </c>
      <c r="D479" s="100" t="s">
        <v>1978</v>
      </c>
      <c r="E479" s="101" t="s">
        <v>2353</v>
      </c>
      <c r="F479" s="101" t="s">
        <v>2356</v>
      </c>
      <c r="G479" s="97">
        <v>2</v>
      </c>
      <c r="H479" s="2">
        <v>0</v>
      </c>
      <c r="I479" s="22">
        <f t="shared" si="19"/>
        <v>0</v>
      </c>
    </row>
    <row r="480" spans="1:9" ht="22.5">
      <c r="A480" s="96">
        <v>367</v>
      </c>
      <c r="B480" s="88" t="s">
        <v>2473</v>
      </c>
      <c r="C480" s="100" t="s">
        <v>3229</v>
      </c>
      <c r="D480" s="100" t="s">
        <v>1979</v>
      </c>
      <c r="E480" s="101" t="s">
        <v>2353</v>
      </c>
      <c r="F480" s="101" t="s">
        <v>2356</v>
      </c>
      <c r="G480" s="97">
        <v>1</v>
      </c>
      <c r="H480" s="2">
        <v>0</v>
      </c>
      <c r="I480" s="22">
        <f t="shared" si="19"/>
        <v>0</v>
      </c>
    </row>
    <row r="481" spans="1:9" ht="22.5">
      <c r="A481" s="96">
        <v>368</v>
      </c>
      <c r="B481" s="88" t="s">
        <v>2474</v>
      </c>
      <c r="C481" s="100" t="s">
        <v>3230</v>
      </c>
      <c r="D481" s="100" t="s">
        <v>1980</v>
      </c>
      <c r="E481" s="101" t="s">
        <v>2353</v>
      </c>
      <c r="F481" s="101" t="s">
        <v>2356</v>
      </c>
      <c r="G481" s="97">
        <v>3</v>
      </c>
      <c r="H481" s="2">
        <v>0</v>
      </c>
      <c r="I481" s="22">
        <f t="shared" si="19"/>
        <v>0</v>
      </c>
    </row>
    <row r="482" spans="1:9" ht="22.5">
      <c r="A482" s="96">
        <v>369</v>
      </c>
      <c r="B482" s="88" t="s">
        <v>2475</v>
      </c>
      <c r="C482" s="100" t="s">
        <v>3231</v>
      </c>
      <c r="D482" s="100" t="s">
        <v>1981</v>
      </c>
      <c r="E482" s="101" t="s">
        <v>2353</v>
      </c>
      <c r="F482" s="101" t="s">
        <v>2356</v>
      </c>
      <c r="G482" s="97">
        <v>1</v>
      </c>
      <c r="H482" s="2">
        <v>0</v>
      </c>
      <c r="I482" s="22">
        <f t="shared" si="19"/>
        <v>0</v>
      </c>
    </row>
    <row r="483" spans="1:9" ht="15">
      <c r="A483" s="96">
        <v>370</v>
      </c>
      <c r="B483" s="88" t="s">
        <v>2476</v>
      </c>
      <c r="C483" s="100" t="s">
        <v>3232</v>
      </c>
      <c r="D483" s="100" t="s">
        <v>1982</v>
      </c>
      <c r="E483" s="101" t="s">
        <v>2353</v>
      </c>
      <c r="F483" s="101" t="s">
        <v>2356</v>
      </c>
      <c r="G483" s="97">
        <v>2</v>
      </c>
      <c r="H483" s="2">
        <v>0</v>
      </c>
      <c r="I483" s="22">
        <f t="shared" si="19"/>
        <v>0</v>
      </c>
    </row>
    <row r="484" spans="1:9" ht="15">
      <c r="A484" s="96">
        <v>371</v>
      </c>
      <c r="B484" s="88" t="s">
        <v>2477</v>
      </c>
      <c r="C484" s="100" t="s">
        <v>3233</v>
      </c>
      <c r="D484" s="100" t="s">
        <v>1983</v>
      </c>
      <c r="E484" s="101" t="s">
        <v>2353</v>
      </c>
      <c r="F484" s="101" t="s">
        <v>2356</v>
      </c>
      <c r="G484" s="97">
        <v>1</v>
      </c>
      <c r="H484" s="2">
        <v>0</v>
      </c>
      <c r="I484" s="22">
        <f t="shared" si="19"/>
        <v>0</v>
      </c>
    </row>
    <row r="485" spans="1:9" ht="15">
      <c r="A485" s="96">
        <v>372</v>
      </c>
      <c r="B485" s="88" t="s">
        <v>2478</v>
      </c>
      <c r="C485" s="100" t="s">
        <v>3234</v>
      </c>
      <c r="D485" s="100" t="s">
        <v>1984</v>
      </c>
      <c r="E485" s="101" t="s">
        <v>2338</v>
      </c>
      <c r="F485" s="101" t="s">
        <v>3361</v>
      </c>
      <c r="G485" s="97">
        <v>11.76</v>
      </c>
      <c r="H485" s="2">
        <v>0</v>
      </c>
      <c r="I485" s="22">
        <f t="shared" si="19"/>
        <v>0</v>
      </c>
    </row>
    <row r="486" spans="1:9" ht="15">
      <c r="A486" s="96">
        <v>373</v>
      </c>
      <c r="B486" s="88" t="s">
        <v>2479</v>
      </c>
      <c r="C486" s="100" t="s">
        <v>3235</v>
      </c>
      <c r="D486" s="100" t="s">
        <v>1985</v>
      </c>
      <c r="E486" s="101" t="s">
        <v>2353</v>
      </c>
      <c r="F486" s="101" t="s">
        <v>2356</v>
      </c>
      <c r="G486" s="97">
        <v>14</v>
      </c>
      <c r="H486" s="2">
        <v>0</v>
      </c>
      <c r="I486" s="22">
        <f t="shared" si="19"/>
        <v>0</v>
      </c>
    </row>
    <row r="487" spans="1:9" ht="22.5">
      <c r="A487" s="96">
        <v>374</v>
      </c>
      <c r="B487" s="88" t="s">
        <v>2480</v>
      </c>
      <c r="C487" s="100" t="s">
        <v>3236</v>
      </c>
      <c r="D487" s="100" t="s">
        <v>1986</v>
      </c>
      <c r="E487" s="101" t="s">
        <v>2353</v>
      </c>
      <c r="F487" s="101" t="s">
        <v>2356</v>
      </c>
      <c r="G487" s="97">
        <v>4</v>
      </c>
      <c r="H487" s="2">
        <v>0</v>
      </c>
      <c r="I487" s="22">
        <f t="shared" si="19"/>
        <v>0</v>
      </c>
    </row>
    <row r="488" spans="1:9" ht="22.5">
      <c r="A488" s="96">
        <v>375</v>
      </c>
      <c r="B488" s="88" t="s">
        <v>2481</v>
      </c>
      <c r="C488" s="100" t="s">
        <v>3237</v>
      </c>
      <c r="D488" s="100" t="s">
        <v>1987</v>
      </c>
      <c r="E488" s="101" t="s">
        <v>2353</v>
      </c>
      <c r="F488" s="101" t="s">
        <v>2356</v>
      </c>
      <c r="G488" s="97">
        <v>2</v>
      </c>
      <c r="H488" s="2">
        <v>0</v>
      </c>
      <c r="I488" s="22">
        <f t="shared" si="19"/>
        <v>0</v>
      </c>
    </row>
    <row r="489" spans="1:9" ht="22.5">
      <c r="A489" s="96">
        <v>376</v>
      </c>
      <c r="B489" s="88" t="s">
        <v>2482</v>
      </c>
      <c r="C489" s="100" t="s">
        <v>3238</v>
      </c>
      <c r="D489" s="100" t="s">
        <v>1988</v>
      </c>
      <c r="E489" s="101" t="s">
        <v>2353</v>
      </c>
      <c r="F489" s="101" t="s">
        <v>2356</v>
      </c>
      <c r="G489" s="97">
        <v>4</v>
      </c>
      <c r="H489" s="2">
        <v>0</v>
      </c>
      <c r="I489" s="22">
        <f t="shared" si="19"/>
        <v>0</v>
      </c>
    </row>
    <row r="490" spans="1:9" ht="22.5">
      <c r="A490" s="96">
        <v>377</v>
      </c>
      <c r="B490" s="88" t="s">
        <v>2483</v>
      </c>
      <c r="C490" s="100" t="s">
        <v>3239</v>
      </c>
      <c r="D490" s="100" t="s">
        <v>1989</v>
      </c>
      <c r="E490" s="101" t="s">
        <v>2353</v>
      </c>
      <c r="F490" s="101" t="s">
        <v>2356</v>
      </c>
      <c r="G490" s="97">
        <v>2</v>
      </c>
      <c r="H490" s="2">
        <v>0</v>
      </c>
      <c r="I490" s="22">
        <f t="shared" si="19"/>
        <v>0</v>
      </c>
    </row>
    <row r="491" spans="1:9" ht="22.5">
      <c r="A491" s="96">
        <v>378</v>
      </c>
      <c r="B491" s="88" t="s">
        <v>2486</v>
      </c>
      <c r="C491" s="100" t="s">
        <v>3240</v>
      </c>
      <c r="D491" s="100" t="s">
        <v>1990</v>
      </c>
      <c r="E491" s="101" t="s">
        <v>2353</v>
      </c>
      <c r="F491" s="101" t="s">
        <v>2356</v>
      </c>
      <c r="G491" s="97">
        <v>1</v>
      </c>
      <c r="H491" s="2">
        <v>0</v>
      </c>
      <c r="I491" s="22">
        <f t="shared" si="19"/>
        <v>0</v>
      </c>
    </row>
    <row r="492" spans="1:9" ht="22.5">
      <c r="A492" s="96">
        <v>379</v>
      </c>
      <c r="B492" s="88" t="s">
        <v>2487</v>
      </c>
      <c r="C492" s="100" t="s">
        <v>3241</v>
      </c>
      <c r="D492" s="100" t="s">
        <v>1991</v>
      </c>
      <c r="E492" s="101" t="s">
        <v>2353</v>
      </c>
      <c r="F492" s="101" t="s">
        <v>2356</v>
      </c>
      <c r="G492" s="97">
        <v>1</v>
      </c>
      <c r="H492" s="2">
        <v>0</v>
      </c>
      <c r="I492" s="22">
        <f t="shared" si="19"/>
        <v>0</v>
      </c>
    </row>
    <row r="493" spans="1:9" ht="22.5">
      <c r="A493" s="96">
        <v>380</v>
      </c>
      <c r="B493" s="88" t="s">
        <v>2489</v>
      </c>
      <c r="C493" s="100" t="s">
        <v>3242</v>
      </c>
      <c r="D493" s="100" t="s">
        <v>1992</v>
      </c>
      <c r="E493" s="101" t="s">
        <v>2353</v>
      </c>
      <c r="F493" s="101" t="s">
        <v>2356</v>
      </c>
      <c r="G493" s="97">
        <v>4</v>
      </c>
      <c r="H493" s="2">
        <v>0</v>
      </c>
      <c r="I493" s="22">
        <f t="shared" si="19"/>
        <v>0</v>
      </c>
    </row>
    <row r="494" spans="1:9" ht="15">
      <c r="A494" s="96">
        <v>381</v>
      </c>
      <c r="B494" s="88" t="s">
        <v>3220</v>
      </c>
      <c r="C494" s="100" t="s">
        <v>3243</v>
      </c>
      <c r="D494" s="100" t="s">
        <v>2505</v>
      </c>
      <c r="E494" s="101" t="s">
        <v>2353</v>
      </c>
      <c r="F494" s="101" t="s">
        <v>2356</v>
      </c>
      <c r="G494" s="97">
        <v>2</v>
      </c>
      <c r="H494" s="2">
        <v>0</v>
      </c>
      <c r="I494" s="22">
        <f t="shared" si="19"/>
        <v>0</v>
      </c>
    </row>
    <row r="495" spans="1:9" ht="15">
      <c r="A495" s="96">
        <v>382</v>
      </c>
      <c r="B495" s="88" t="s">
        <v>3221</v>
      </c>
      <c r="C495" s="100" t="s">
        <v>3244</v>
      </c>
      <c r="D495" s="100" t="s">
        <v>1993</v>
      </c>
      <c r="E495" s="101" t="s">
        <v>2353</v>
      </c>
      <c r="F495" s="101" t="s">
        <v>2356</v>
      </c>
      <c r="G495" s="97">
        <v>6</v>
      </c>
      <c r="H495" s="2">
        <v>0</v>
      </c>
      <c r="I495" s="22">
        <f t="shared" si="19"/>
        <v>0</v>
      </c>
    </row>
    <row r="496" spans="1:9" ht="15.75" thickBot="1">
      <c r="A496" s="73"/>
      <c r="B496" s="72"/>
      <c r="C496" s="437" t="s">
        <v>1972</v>
      </c>
      <c r="D496" s="438"/>
      <c r="E496" s="438"/>
      <c r="F496" s="438"/>
      <c r="G496" s="438"/>
      <c r="H496" s="439"/>
      <c r="I496" s="92">
        <f>SUM(I474:I495)</f>
        <v>0</v>
      </c>
    </row>
    <row r="497" spans="1:10" ht="15.75" thickBot="1">
      <c r="A497" s="70"/>
      <c r="B497" s="17"/>
      <c r="C497" s="17"/>
      <c r="D497" s="17"/>
      <c r="E497" s="31"/>
      <c r="F497" s="31"/>
      <c r="G497" s="31"/>
      <c r="H497" s="17"/>
      <c r="I497" s="17"/>
      <c r="J497" s="17"/>
    </row>
    <row r="498" spans="1:9" ht="15.75" thickBot="1">
      <c r="A498" s="71"/>
      <c r="B498" s="84" t="s">
        <v>2506</v>
      </c>
      <c r="C498" s="84" t="s">
        <v>3245</v>
      </c>
      <c r="D498" s="84" t="s">
        <v>1994</v>
      </c>
      <c r="E498" s="231"/>
      <c r="F498" s="231"/>
      <c r="G498" s="231"/>
      <c r="H498" s="70"/>
      <c r="I498" s="124"/>
    </row>
    <row r="499" spans="1:9" ht="15">
      <c r="A499" s="107"/>
      <c r="B499" s="176"/>
      <c r="C499" s="176"/>
      <c r="D499" s="176"/>
      <c r="E499" s="233"/>
      <c r="F499" s="31"/>
      <c r="G499" s="232"/>
      <c r="H499" s="189"/>
      <c r="I499" s="191"/>
    </row>
    <row r="500" spans="1:9" ht="22.5">
      <c r="A500" s="96">
        <v>383</v>
      </c>
      <c r="B500" s="88" t="s">
        <v>2509</v>
      </c>
      <c r="C500" s="100" t="s">
        <v>3246</v>
      </c>
      <c r="D500" s="100" t="s">
        <v>1996</v>
      </c>
      <c r="E500" s="101" t="s">
        <v>2353</v>
      </c>
      <c r="F500" s="101" t="s">
        <v>2356</v>
      </c>
      <c r="G500" s="97">
        <v>1</v>
      </c>
      <c r="H500" s="2">
        <v>0</v>
      </c>
      <c r="I500" s="22">
        <f>H500*G500</f>
        <v>0</v>
      </c>
    </row>
    <row r="501" spans="1:9" ht="15">
      <c r="A501" s="96">
        <v>384</v>
      </c>
      <c r="B501" s="88" t="s">
        <v>2510</v>
      </c>
      <c r="C501" s="100" t="s">
        <v>3247</v>
      </c>
      <c r="D501" s="100" t="s">
        <v>1997</v>
      </c>
      <c r="E501" s="101" t="s">
        <v>2353</v>
      </c>
      <c r="F501" s="101" t="s">
        <v>2356</v>
      </c>
      <c r="G501" s="97">
        <v>1</v>
      </c>
      <c r="H501" s="2">
        <v>0</v>
      </c>
      <c r="I501" s="22">
        <f>H501*G501</f>
        <v>0</v>
      </c>
    </row>
    <row r="502" spans="1:9" ht="15.75" thickBot="1">
      <c r="A502" s="73"/>
      <c r="B502" s="72"/>
      <c r="C502" s="437" t="s">
        <v>1995</v>
      </c>
      <c r="D502" s="438"/>
      <c r="E502" s="438"/>
      <c r="F502" s="438"/>
      <c r="G502" s="438"/>
      <c r="H502" s="439"/>
      <c r="I502" s="92">
        <f>SUM(I500:I501)</f>
        <v>0</v>
      </c>
    </row>
    <row r="503" spans="1:9" ht="15.75" thickBot="1">
      <c r="A503" s="17"/>
      <c r="B503" s="17"/>
      <c r="C503" s="68"/>
      <c r="D503" s="68"/>
      <c r="E503" s="33"/>
      <c r="F503" s="33"/>
      <c r="G503" s="33"/>
      <c r="H503" s="68"/>
      <c r="I503" s="67"/>
    </row>
    <row r="504" spans="1:9" ht="15.75" thickBot="1">
      <c r="A504" s="71"/>
      <c r="B504" s="70"/>
      <c r="C504" s="444" t="s">
        <v>2515</v>
      </c>
      <c r="D504" s="444"/>
      <c r="E504" s="444"/>
      <c r="F504" s="444"/>
      <c r="G504" s="444"/>
      <c r="H504" s="444"/>
      <c r="I504" s="69">
        <f>I44+I61+I71+I98+I106+I114+I126+I134+I163+I182+I218+I228+I245+I277+I284+I299+I316+I332+I355+I374+I382+I421+I455+I469+I496+I502</f>
        <v>0</v>
      </c>
    </row>
    <row r="505" ht="15.75" thickBot="1"/>
    <row r="506" spans="2:9" ht="15.75" customHeight="1" thickBot="1">
      <c r="B506" s="440" t="s">
        <v>2512</v>
      </c>
      <c r="C506" s="441"/>
      <c r="D506" s="441"/>
      <c r="E506" s="441"/>
      <c r="F506" s="441"/>
      <c r="G506" s="441"/>
      <c r="H506" s="441"/>
      <c r="I506" s="442"/>
    </row>
    <row r="507" spans="2:9" ht="15">
      <c r="B507" s="132"/>
      <c r="C507" s="133"/>
      <c r="D507" s="133"/>
      <c r="E507" s="234"/>
      <c r="F507" s="234"/>
      <c r="G507" s="234"/>
      <c r="H507" s="133"/>
      <c r="I507" s="134"/>
    </row>
    <row r="508" spans="1:9" ht="15">
      <c r="A508" s="17"/>
      <c r="B508" s="142" t="s">
        <v>2341</v>
      </c>
      <c r="C508" s="136" t="s">
        <v>2563</v>
      </c>
      <c r="D508" s="136" t="s">
        <v>3333</v>
      </c>
      <c r="E508" s="237"/>
      <c r="F508" s="237"/>
      <c r="G508" s="237"/>
      <c r="H508" s="89"/>
      <c r="I508" s="137">
        <f>I44</f>
        <v>0</v>
      </c>
    </row>
    <row r="509" spans="1:9" ht="15">
      <c r="A509" s="17"/>
      <c r="B509" s="135" t="s">
        <v>2342</v>
      </c>
      <c r="C509" s="136" t="s">
        <v>2619</v>
      </c>
      <c r="D509" s="136" t="s">
        <v>3363</v>
      </c>
      <c r="E509" s="237"/>
      <c r="F509" s="237"/>
      <c r="G509" s="237"/>
      <c r="H509" s="89"/>
      <c r="I509" s="137">
        <f>I61</f>
        <v>0</v>
      </c>
    </row>
    <row r="510" spans="2:9" ht="15">
      <c r="B510" s="135" t="s">
        <v>2343</v>
      </c>
      <c r="C510" s="138" t="s">
        <v>2645</v>
      </c>
      <c r="D510" s="138" t="s">
        <v>1639</v>
      </c>
      <c r="E510" s="237"/>
      <c r="F510" s="237"/>
      <c r="G510" s="237"/>
      <c r="H510" s="89"/>
      <c r="I510" s="137">
        <f>I71</f>
        <v>0</v>
      </c>
    </row>
    <row r="511" spans="2:9" ht="15">
      <c r="B511" s="135" t="s">
        <v>2344</v>
      </c>
      <c r="C511" s="138" t="s">
        <v>2656</v>
      </c>
      <c r="D511" s="138" t="s">
        <v>1647</v>
      </c>
      <c r="E511" s="237"/>
      <c r="F511" s="237"/>
      <c r="G511" s="237"/>
      <c r="H511" s="89"/>
      <c r="I511" s="137">
        <f>I98</f>
        <v>0</v>
      </c>
    </row>
    <row r="512" spans="2:9" ht="15">
      <c r="B512" s="135" t="s">
        <v>2345</v>
      </c>
      <c r="C512" s="139" t="s">
        <v>2404</v>
      </c>
      <c r="D512" s="138" t="s">
        <v>1672</v>
      </c>
      <c r="E512" s="237"/>
      <c r="F512" s="237"/>
      <c r="G512" s="237"/>
      <c r="H512" s="89"/>
      <c r="I512" s="137">
        <f>I106</f>
        <v>0</v>
      </c>
    </row>
    <row r="513" spans="2:9" ht="15">
      <c r="B513" s="135" t="s">
        <v>2346</v>
      </c>
      <c r="C513" s="140" t="s">
        <v>2709</v>
      </c>
      <c r="D513" s="141" t="s">
        <v>1676</v>
      </c>
      <c r="E513" s="237"/>
      <c r="F513" s="237"/>
      <c r="G513" s="237"/>
      <c r="H513" s="89"/>
      <c r="I513" s="137">
        <f>I114</f>
        <v>0</v>
      </c>
    </row>
    <row r="514" spans="2:9" ht="15">
      <c r="B514" s="135" t="s">
        <v>2347</v>
      </c>
      <c r="C514" s="140" t="s">
        <v>2718</v>
      </c>
      <c r="D514" s="141" t="s">
        <v>2438</v>
      </c>
      <c r="E514" s="237"/>
      <c r="F514" s="237"/>
      <c r="G514" s="237"/>
      <c r="H514" s="89"/>
      <c r="I514" s="137">
        <f>I126</f>
        <v>0</v>
      </c>
    </row>
    <row r="515" spans="2:9" ht="15">
      <c r="B515" s="135" t="s">
        <v>2348</v>
      </c>
      <c r="C515" s="140" t="s">
        <v>2735</v>
      </c>
      <c r="D515" s="141" t="s">
        <v>1690</v>
      </c>
      <c r="E515" s="237"/>
      <c r="F515" s="237"/>
      <c r="G515" s="237"/>
      <c r="H515" s="89"/>
      <c r="I515" s="137">
        <f>I134</f>
        <v>0</v>
      </c>
    </row>
    <row r="516" spans="2:9" ht="15">
      <c r="B516" s="135" t="s">
        <v>2349</v>
      </c>
      <c r="C516" s="140" t="s">
        <v>2744</v>
      </c>
      <c r="D516" s="141" t="s">
        <v>1696</v>
      </c>
      <c r="E516" s="237"/>
      <c r="F516" s="237"/>
      <c r="G516" s="237"/>
      <c r="H516" s="89"/>
      <c r="I516" s="137">
        <f>I163</f>
        <v>0</v>
      </c>
    </row>
    <row r="517" spans="2:9" ht="15">
      <c r="B517" s="142" t="s">
        <v>2350</v>
      </c>
      <c r="C517" s="140" t="s">
        <v>2791</v>
      </c>
      <c r="D517" s="140" t="s">
        <v>1718</v>
      </c>
      <c r="E517" s="237"/>
      <c r="F517" s="237"/>
      <c r="G517" s="237"/>
      <c r="H517" s="89"/>
      <c r="I517" s="137">
        <f>I182</f>
        <v>0</v>
      </c>
    </row>
    <row r="518" spans="2:9" ht="25.5">
      <c r="B518" s="142" t="s">
        <v>2351</v>
      </c>
      <c r="C518" s="209" t="s">
        <v>2821</v>
      </c>
      <c r="D518" s="209" t="s">
        <v>1734</v>
      </c>
      <c r="E518" s="237"/>
      <c r="F518" s="237"/>
      <c r="G518" s="237"/>
      <c r="H518" s="89"/>
      <c r="I518" s="137">
        <f>I218</f>
        <v>0</v>
      </c>
    </row>
    <row r="519" spans="2:9" ht="15">
      <c r="B519" s="142" t="s">
        <v>2352</v>
      </c>
      <c r="C519" s="143" t="s">
        <v>2882</v>
      </c>
      <c r="D519" s="143" t="s">
        <v>1764</v>
      </c>
      <c r="E519" s="237"/>
      <c r="F519" s="237"/>
      <c r="G519" s="237"/>
      <c r="H519" s="89"/>
      <c r="I519" s="137">
        <f>I228</f>
        <v>0</v>
      </c>
    </row>
    <row r="520" spans="2:9" ht="15">
      <c r="B520" s="142" t="s">
        <v>2403</v>
      </c>
      <c r="C520" s="136" t="s">
        <v>2447</v>
      </c>
      <c r="D520" s="143" t="s">
        <v>1771</v>
      </c>
      <c r="E520" s="237"/>
      <c r="F520" s="237"/>
      <c r="G520" s="237"/>
      <c r="H520" s="89"/>
      <c r="I520" s="137">
        <f>I245</f>
        <v>0</v>
      </c>
    </row>
    <row r="521" spans="2:9" ht="15">
      <c r="B521" s="142" t="s">
        <v>2405</v>
      </c>
      <c r="C521" s="143" t="s">
        <v>2910</v>
      </c>
      <c r="D521" s="143" t="s">
        <v>1782</v>
      </c>
      <c r="E521" s="237"/>
      <c r="F521" s="237"/>
      <c r="G521" s="237"/>
      <c r="H521" s="89"/>
      <c r="I521" s="137">
        <f>I277</f>
        <v>0</v>
      </c>
    </row>
    <row r="522" spans="2:9" ht="15">
      <c r="B522" s="142" t="s">
        <v>2406</v>
      </c>
      <c r="C522" s="143" t="s">
        <v>2911</v>
      </c>
      <c r="D522" s="143" t="s">
        <v>1810</v>
      </c>
      <c r="E522" s="237"/>
      <c r="F522" s="237"/>
      <c r="G522" s="237"/>
      <c r="H522" s="89"/>
      <c r="I522" s="137">
        <f>I284</f>
        <v>0</v>
      </c>
    </row>
    <row r="523" spans="2:9" ht="15">
      <c r="B523" s="142" t="s">
        <v>2410</v>
      </c>
      <c r="C523" s="143" t="s">
        <v>2912</v>
      </c>
      <c r="D523" s="143" t="s">
        <v>1815</v>
      </c>
      <c r="E523" s="237"/>
      <c r="F523" s="237"/>
      <c r="G523" s="237"/>
      <c r="H523" s="89"/>
      <c r="I523" s="137">
        <f>I299</f>
        <v>0</v>
      </c>
    </row>
    <row r="524" spans="2:9" ht="15">
      <c r="B524" s="142" t="s">
        <v>2427</v>
      </c>
      <c r="C524" s="143" t="s">
        <v>2959</v>
      </c>
      <c r="D524" s="143" t="s">
        <v>1826</v>
      </c>
      <c r="E524" s="237"/>
      <c r="F524" s="237"/>
      <c r="G524" s="237"/>
      <c r="H524" s="89"/>
      <c r="I524" s="137">
        <f>I316</f>
        <v>0</v>
      </c>
    </row>
    <row r="525" spans="2:9" ht="15">
      <c r="B525" s="142" t="s">
        <v>2437</v>
      </c>
      <c r="C525" s="143" t="s">
        <v>2977</v>
      </c>
      <c r="D525" s="143" t="s">
        <v>1841</v>
      </c>
      <c r="E525" s="237"/>
      <c r="F525" s="237"/>
      <c r="G525" s="237"/>
      <c r="H525" s="89"/>
      <c r="I525" s="137">
        <f>I332</f>
        <v>0</v>
      </c>
    </row>
    <row r="526" spans="2:9" ht="15">
      <c r="B526" s="142" t="s">
        <v>2448</v>
      </c>
      <c r="C526" s="143" t="s">
        <v>3012</v>
      </c>
      <c r="D526" s="143" t="s">
        <v>1853</v>
      </c>
      <c r="E526" s="237"/>
      <c r="F526" s="237"/>
      <c r="G526" s="237"/>
      <c r="H526" s="89"/>
      <c r="I526" s="137">
        <f>I355</f>
        <v>0</v>
      </c>
    </row>
    <row r="527" spans="2:9" ht="15">
      <c r="B527" s="142" t="s">
        <v>2449</v>
      </c>
      <c r="C527" s="143" t="s">
        <v>3031</v>
      </c>
      <c r="D527" s="143" t="s">
        <v>1873</v>
      </c>
      <c r="E527" s="237"/>
      <c r="F527" s="237"/>
      <c r="G527" s="237"/>
      <c r="H527" s="89"/>
      <c r="I527" s="137">
        <f>I374</f>
        <v>0</v>
      </c>
    </row>
    <row r="528" spans="2:9" ht="15">
      <c r="B528" s="142" t="s">
        <v>2450</v>
      </c>
      <c r="C528" s="143" t="s">
        <v>3060</v>
      </c>
      <c r="D528" s="143" t="s">
        <v>1888</v>
      </c>
      <c r="E528" s="237"/>
      <c r="F528" s="237"/>
      <c r="G528" s="237"/>
      <c r="H528" s="89"/>
      <c r="I528" s="137">
        <f>I382</f>
        <v>0</v>
      </c>
    </row>
    <row r="529" spans="2:9" ht="15">
      <c r="B529" s="142" t="s">
        <v>2451</v>
      </c>
      <c r="C529" s="136" t="s">
        <v>3068</v>
      </c>
      <c r="D529" s="136" t="s">
        <v>1893</v>
      </c>
      <c r="E529" s="237"/>
      <c r="F529" s="237"/>
      <c r="G529" s="237"/>
      <c r="H529" s="89"/>
      <c r="I529" s="137">
        <f>I421</f>
        <v>0</v>
      </c>
    </row>
    <row r="530" spans="2:9" ht="15">
      <c r="B530" s="142" t="s">
        <v>2454</v>
      </c>
      <c r="C530" s="143" t="s">
        <v>2507</v>
      </c>
      <c r="D530" s="143" t="s">
        <v>2508</v>
      </c>
      <c r="E530" s="237"/>
      <c r="F530" s="237"/>
      <c r="G530" s="237"/>
      <c r="H530" s="89"/>
      <c r="I530" s="137">
        <f>I455</f>
        <v>0</v>
      </c>
    </row>
    <row r="531" spans="2:9" ht="15">
      <c r="B531" s="142" t="s">
        <v>2461</v>
      </c>
      <c r="C531" s="136" t="s">
        <v>3201</v>
      </c>
      <c r="D531" s="143" t="s">
        <v>1959</v>
      </c>
      <c r="E531" s="237"/>
      <c r="F531" s="237"/>
      <c r="G531" s="237"/>
      <c r="H531" s="89"/>
      <c r="I531" s="137">
        <f>I469</f>
        <v>0</v>
      </c>
    </row>
    <row r="532" spans="2:9" ht="15">
      <c r="B532" s="142">
        <v>11</v>
      </c>
      <c r="C532" s="143" t="s">
        <v>3219</v>
      </c>
      <c r="D532" s="143" t="s">
        <v>1971</v>
      </c>
      <c r="E532" s="237"/>
      <c r="F532" s="237"/>
      <c r="G532" s="237"/>
      <c r="H532" s="89"/>
      <c r="I532" s="137">
        <f>I496</f>
        <v>0</v>
      </c>
    </row>
    <row r="533" spans="2:9" ht="15">
      <c r="B533" s="142">
        <v>16</v>
      </c>
      <c r="C533" s="143" t="s">
        <v>3245</v>
      </c>
      <c r="D533" s="143" t="s">
        <v>1994</v>
      </c>
      <c r="E533" s="237"/>
      <c r="F533" s="237"/>
      <c r="G533" s="237"/>
      <c r="H533" s="89"/>
      <c r="I533" s="137">
        <f>I502</f>
        <v>0</v>
      </c>
    </row>
    <row r="534" spans="2:9" ht="15.75" thickBot="1">
      <c r="B534" s="130"/>
      <c r="C534" s="102"/>
      <c r="D534" s="102"/>
      <c r="E534" s="227"/>
      <c r="F534" s="227"/>
      <c r="G534" s="227"/>
      <c r="H534" s="102"/>
      <c r="I534" s="144"/>
    </row>
    <row r="535" spans="2:9" ht="15.75" thickBot="1">
      <c r="B535" s="71"/>
      <c r="C535" s="443" t="s">
        <v>2515</v>
      </c>
      <c r="D535" s="443"/>
      <c r="E535" s="443"/>
      <c r="F535" s="443"/>
      <c r="G535" s="443"/>
      <c r="H535" s="443"/>
      <c r="I535" s="69">
        <f>SUM(I508:I533)</f>
        <v>0</v>
      </c>
    </row>
  </sheetData>
  <sheetProtection selectLockedCells="1"/>
  <mergeCells count="36">
    <mergeCell ref="C316:H316"/>
    <mergeCell ref="C469:H469"/>
    <mergeCell ref="C134:H134"/>
    <mergeCell ref="C163:H163"/>
    <mergeCell ref="C182:H182"/>
    <mergeCell ref="C218:H218"/>
    <mergeCell ref="C3:C4"/>
    <mergeCell ref="C277:H277"/>
    <mergeCell ref="C284:H284"/>
    <mergeCell ref="C299:H299"/>
    <mergeCell ref="C245:H245"/>
    <mergeCell ref="C61:H61"/>
    <mergeCell ref="C71:H71"/>
    <mergeCell ref="C98:H98"/>
    <mergeCell ref="C106:H106"/>
    <mergeCell ref="C114:H114"/>
    <mergeCell ref="C126:H126"/>
    <mergeCell ref="C421:H421"/>
    <mergeCell ref="C455:H455"/>
    <mergeCell ref="A1:I1"/>
    <mergeCell ref="A6:B6"/>
    <mergeCell ref="C6:I6"/>
    <mergeCell ref="A7:B7"/>
    <mergeCell ref="C7:I7"/>
    <mergeCell ref="A9:I9"/>
    <mergeCell ref="C44:H44"/>
    <mergeCell ref="C228:H228"/>
    <mergeCell ref="C332:H332"/>
    <mergeCell ref="C355:H355"/>
    <mergeCell ref="C374:H374"/>
    <mergeCell ref="C382:H382"/>
    <mergeCell ref="C496:H496"/>
    <mergeCell ref="C502:H502"/>
    <mergeCell ref="B506:I506"/>
    <mergeCell ref="C535:H535"/>
    <mergeCell ref="C504:H50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 alignWithMargins="0">
    <oddFooter>&amp;RArch &amp;P</oddFooter>
  </headerFooter>
  <rowBreaks count="8" manualBreakCount="8">
    <brk id="29" max="255" man="1"/>
    <brk id="98" max="255" man="1"/>
    <brk id="126" max="255" man="1"/>
    <brk id="330" max="8" man="1"/>
    <brk id="356" max="255" man="1"/>
    <brk id="374" max="255" man="1"/>
    <brk id="469" max="255" man="1"/>
    <brk id="5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O593"/>
  <sheetViews>
    <sheetView zoomScaleSheetLayoutView="100" zoomScalePageLayoutView="60" workbookViewId="0" topLeftCell="A1">
      <selection activeCell="A568" sqref="A568:IV568"/>
    </sheetView>
  </sheetViews>
  <sheetFormatPr defaultColWidth="9.140625" defaultRowHeight="15"/>
  <cols>
    <col min="1" max="1" width="4.421875" style="49" customWidth="1"/>
    <col min="2" max="2" width="13.7109375" style="42" bestFit="1" customWidth="1"/>
    <col min="3" max="3" width="39.57421875" style="29" customWidth="1"/>
    <col min="4" max="4" width="41.7109375" style="29" customWidth="1"/>
    <col min="5" max="5" width="8.28125" style="34" bestFit="1" customWidth="1"/>
    <col min="6" max="6" width="8.00390625" style="34" customWidth="1"/>
    <col min="7" max="7" width="8.421875" style="29" customWidth="1"/>
    <col min="8" max="8" width="13.421875" style="42" customWidth="1"/>
    <col min="9" max="9" width="14.421875" style="42" customWidth="1"/>
    <col min="10" max="16384" width="11.421875" style="9" customWidth="1"/>
  </cols>
  <sheetData>
    <row r="1" spans="1:9" ht="87.75" customHeight="1" thickBot="1">
      <c r="A1" s="475" t="s">
        <v>698</v>
      </c>
      <c r="B1" s="476"/>
      <c r="C1" s="476"/>
      <c r="D1" s="476"/>
      <c r="E1" s="476"/>
      <c r="F1" s="476"/>
      <c r="G1" s="476"/>
      <c r="H1" s="476"/>
      <c r="I1" s="477"/>
    </row>
    <row r="2" ht="15" customHeight="1"/>
    <row r="3" spans="1:9" ht="15" customHeight="1">
      <c r="A3" s="80" t="s">
        <v>678</v>
      </c>
      <c r="B3" s="333"/>
      <c r="C3" s="460" t="s">
        <v>680</v>
      </c>
      <c r="D3" s="433"/>
      <c r="E3" s="429"/>
      <c r="F3" s="429"/>
      <c r="G3" s="429"/>
      <c r="H3" s="429"/>
      <c r="I3" s="430"/>
    </row>
    <row r="4" spans="1:9" ht="15" customHeight="1">
      <c r="A4" s="79" t="s">
        <v>679</v>
      </c>
      <c r="B4" s="334"/>
      <c r="C4" s="461"/>
      <c r="D4" s="434"/>
      <c r="E4" s="431"/>
      <c r="F4" s="431"/>
      <c r="G4" s="431"/>
      <c r="H4" s="431"/>
      <c r="I4" s="432"/>
    </row>
    <row r="6" spans="1:9" ht="15">
      <c r="A6" s="478" t="s">
        <v>2332</v>
      </c>
      <c r="B6" s="479"/>
      <c r="C6" s="480"/>
      <c r="D6" s="480"/>
      <c r="E6" s="480"/>
      <c r="F6" s="480"/>
      <c r="G6" s="480"/>
      <c r="H6" s="480"/>
      <c r="I6" s="481"/>
    </row>
    <row r="7" spans="1:9" ht="15">
      <c r="A7" s="482" t="s">
        <v>2333</v>
      </c>
      <c r="B7" s="483"/>
      <c r="C7" s="484"/>
      <c r="D7" s="484"/>
      <c r="E7" s="484"/>
      <c r="F7" s="484"/>
      <c r="G7" s="484"/>
      <c r="H7" s="484"/>
      <c r="I7" s="485"/>
    </row>
    <row r="8" ht="15.75" thickBot="1"/>
    <row r="9" spans="1:9" ht="15.75" thickBot="1">
      <c r="A9" s="467" t="s">
        <v>2519</v>
      </c>
      <c r="B9" s="468"/>
      <c r="C9" s="468"/>
      <c r="D9" s="468"/>
      <c r="E9" s="468"/>
      <c r="F9" s="468"/>
      <c r="G9" s="468"/>
      <c r="H9" s="468"/>
      <c r="I9" s="469"/>
    </row>
    <row r="10" ht="15.75" thickBot="1"/>
    <row r="11" spans="1:9" ht="15">
      <c r="A11" s="50"/>
      <c r="B11" s="27" t="s">
        <v>2320</v>
      </c>
      <c r="C11" s="11" t="s">
        <v>2321</v>
      </c>
      <c r="D11" s="11" t="s">
        <v>2322</v>
      </c>
      <c r="E11" s="10" t="s">
        <v>2323</v>
      </c>
      <c r="F11" s="10" t="s">
        <v>2324</v>
      </c>
      <c r="G11" s="10" t="s">
        <v>2325</v>
      </c>
      <c r="H11" s="332" t="s">
        <v>2326</v>
      </c>
      <c r="I11" s="331" t="s">
        <v>2327</v>
      </c>
    </row>
    <row r="12" spans="1:9" ht="15.75" thickBot="1">
      <c r="A12" s="51"/>
      <c r="B12" s="28" t="s">
        <v>2328</v>
      </c>
      <c r="C12" s="37"/>
      <c r="D12" s="37"/>
      <c r="E12" s="14"/>
      <c r="F12" s="14"/>
      <c r="G12" s="14" t="s">
        <v>2329</v>
      </c>
      <c r="H12" s="330" t="s">
        <v>2330</v>
      </c>
      <c r="I12" s="329" t="s">
        <v>2331</v>
      </c>
    </row>
    <row r="13" spans="1:10" ht="15.75" thickBot="1">
      <c r="A13" s="52"/>
      <c r="B13" s="30"/>
      <c r="C13" s="38"/>
      <c r="D13" s="38"/>
      <c r="E13" s="35"/>
      <c r="F13" s="35"/>
      <c r="G13" s="30"/>
      <c r="H13" s="328"/>
      <c r="I13" s="327"/>
      <c r="J13" s="17"/>
    </row>
    <row r="14" spans="1:10" ht="33" customHeight="1" thickBot="1">
      <c r="A14" s="326"/>
      <c r="B14" s="325"/>
      <c r="C14" s="313" t="s">
        <v>1479</v>
      </c>
      <c r="D14" s="313" t="s">
        <v>1478</v>
      </c>
      <c r="E14" s="324"/>
      <c r="F14" s="324"/>
      <c r="G14" s="324"/>
      <c r="H14" s="323"/>
      <c r="I14" s="322"/>
      <c r="J14" s="17"/>
    </row>
    <row r="15" spans="1:10" ht="15">
      <c r="A15" s="26">
        <v>1</v>
      </c>
      <c r="B15" s="19" t="s">
        <v>403</v>
      </c>
      <c r="C15" s="20" t="s">
        <v>675</v>
      </c>
      <c r="D15" s="21" t="s">
        <v>401</v>
      </c>
      <c r="E15" s="320" t="s">
        <v>2528</v>
      </c>
      <c r="F15" s="320" t="s">
        <v>2529</v>
      </c>
      <c r="G15" s="319">
        <v>1</v>
      </c>
      <c r="H15" s="335">
        <v>0</v>
      </c>
      <c r="I15" s="308">
        <f aca="true" t="shared" si="0" ref="I15:I46">H15*G15</f>
        <v>0</v>
      </c>
      <c r="J15" s="17"/>
    </row>
    <row r="16" spans="1:10" ht="24">
      <c r="A16" s="26">
        <v>2</v>
      </c>
      <c r="B16" s="321" t="s">
        <v>674</v>
      </c>
      <c r="C16" s="20" t="s">
        <v>676</v>
      </c>
      <c r="D16" s="21" t="s">
        <v>673</v>
      </c>
      <c r="E16" s="320" t="s">
        <v>2528</v>
      </c>
      <c r="F16" s="320" t="s">
        <v>2529</v>
      </c>
      <c r="G16" s="319">
        <v>1</v>
      </c>
      <c r="H16" s="335">
        <v>0</v>
      </c>
      <c r="I16" s="308">
        <f t="shared" si="0"/>
        <v>0</v>
      </c>
      <c r="J16" s="17"/>
    </row>
    <row r="17" spans="1:10" ht="15">
      <c r="A17" s="26">
        <v>3</v>
      </c>
      <c r="B17" s="321" t="s">
        <v>672</v>
      </c>
      <c r="C17" s="20" t="s">
        <v>671</v>
      </c>
      <c r="D17" s="21" t="s">
        <v>670</v>
      </c>
      <c r="E17" s="320" t="s">
        <v>2528</v>
      </c>
      <c r="F17" s="320" t="s">
        <v>2529</v>
      </c>
      <c r="G17" s="319">
        <v>1</v>
      </c>
      <c r="H17" s="335">
        <v>0</v>
      </c>
      <c r="I17" s="308">
        <f t="shared" si="0"/>
        <v>0</v>
      </c>
      <c r="J17" s="17"/>
    </row>
    <row r="18" spans="1:10" ht="15">
      <c r="A18" s="26">
        <v>4</v>
      </c>
      <c r="B18" s="321" t="s">
        <v>394</v>
      </c>
      <c r="C18" s="20" t="s">
        <v>393</v>
      </c>
      <c r="D18" s="21" t="s">
        <v>392</v>
      </c>
      <c r="E18" s="320" t="s">
        <v>2528</v>
      </c>
      <c r="F18" s="320" t="s">
        <v>2529</v>
      </c>
      <c r="G18" s="319">
        <v>1</v>
      </c>
      <c r="H18" s="335">
        <v>0</v>
      </c>
      <c r="I18" s="308">
        <f t="shared" si="0"/>
        <v>0</v>
      </c>
      <c r="J18" s="17"/>
    </row>
    <row r="19" spans="1:10" ht="15">
      <c r="A19" s="26">
        <v>5</v>
      </c>
      <c r="B19" s="321" t="s">
        <v>391</v>
      </c>
      <c r="C19" s="20" t="s">
        <v>390</v>
      </c>
      <c r="D19" s="21" t="s">
        <v>389</v>
      </c>
      <c r="E19" s="320" t="s">
        <v>2528</v>
      </c>
      <c r="F19" s="320" t="s">
        <v>2529</v>
      </c>
      <c r="G19" s="319">
        <v>1</v>
      </c>
      <c r="H19" s="335">
        <v>0</v>
      </c>
      <c r="I19" s="308">
        <f t="shared" si="0"/>
        <v>0</v>
      </c>
      <c r="J19" s="17"/>
    </row>
    <row r="20" spans="1:10" ht="15">
      <c r="A20" s="26">
        <v>6</v>
      </c>
      <c r="B20" s="321" t="s">
        <v>388</v>
      </c>
      <c r="C20" s="20" t="s">
        <v>387</v>
      </c>
      <c r="D20" s="21" t="s">
        <v>386</v>
      </c>
      <c r="E20" s="320" t="s">
        <v>2528</v>
      </c>
      <c r="F20" s="320" t="s">
        <v>2529</v>
      </c>
      <c r="G20" s="319">
        <v>1</v>
      </c>
      <c r="H20" s="335">
        <v>0</v>
      </c>
      <c r="I20" s="308">
        <f t="shared" si="0"/>
        <v>0</v>
      </c>
      <c r="J20" s="17"/>
    </row>
    <row r="21" spans="1:9" ht="15">
      <c r="A21" s="26">
        <v>7</v>
      </c>
      <c r="B21" s="321" t="s">
        <v>385</v>
      </c>
      <c r="C21" s="20" t="s">
        <v>384</v>
      </c>
      <c r="D21" s="21" t="s">
        <v>383</v>
      </c>
      <c r="E21" s="320" t="s">
        <v>2528</v>
      </c>
      <c r="F21" s="320" t="s">
        <v>2529</v>
      </c>
      <c r="G21" s="319">
        <v>1</v>
      </c>
      <c r="H21" s="335">
        <v>0</v>
      </c>
      <c r="I21" s="308">
        <f t="shared" si="0"/>
        <v>0</v>
      </c>
    </row>
    <row r="22" spans="1:9" ht="15">
      <c r="A22" s="26">
        <v>8</v>
      </c>
      <c r="B22" s="321" t="s">
        <v>382</v>
      </c>
      <c r="C22" s="20" t="s">
        <v>381</v>
      </c>
      <c r="D22" s="21" t="s">
        <v>380</v>
      </c>
      <c r="E22" s="320" t="s">
        <v>2528</v>
      </c>
      <c r="F22" s="320" t="s">
        <v>2529</v>
      </c>
      <c r="G22" s="319">
        <v>1</v>
      </c>
      <c r="H22" s="335">
        <v>0</v>
      </c>
      <c r="I22" s="308">
        <f t="shared" si="0"/>
        <v>0</v>
      </c>
    </row>
    <row r="23" spans="1:9" ht="15">
      <c r="A23" s="26">
        <v>9</v>
      </c>
      <c r="B23" s="321" t="s">
        <v>286</v>
      </c>
      <c r="C23" s="20" t="s">
        <v>285</v>
      </c>
      <c r="D23" s="21" t="s">
        <v>284</v>
      </c>
      <c r="E23" s="320" t="s">
        <v>2528</v>
      </c>
      <c r="F23" s="320" t="s">
        <v>2529</v>
      </c>
      <c r="G23" s="319">
        <v>22</v>
      </c>
      <c r="H23" s="335">
        <v>0</v>
      </c>
      <c r="I23" s="308">
        <f t="shared" si="0"/>
        <v>0</v>
      </c>
    </row>
    <row r="24" spans="1:9" ht="15">
      <c r="A24" s="26">
        <v>10</v>
      </c>
      <c r="B24" s="321" t="s">
        <v>283</v>
      </c>
      <c r="C24" s="20" t="s">
        <v>282</v>
      </c>
      <c r="D24" s="21" t="s">
        <v>281</v>
      </c>
      <c r="E24" s="320" t="s">
        <v>2528</v>
      </c>
      <c r="F24" s="320" t="s">
        <v>2529</v>
      </c>
      <c r="G24" s="319">
        <v>10</v>
      </c>
      <c r="H24" s="335">
        <v>0</v>
      </c>
      <c r="I24" s="308">
        <f t="shared" si="0"/>
        <v>0</v>
      </c>
    </row>
    <row r="25" spans="1:9" ht="15">
      <c r="A25" s="26">
        <v>11</v>
      </c>
      <c r="B25" s="321" t="s">
        <v>280</v>
      </c>
      <c r="C25" s="20" t="s">
        <v>279</v>
      </c>
      <c r="D25" s="21" t="s">
        <v>278</v>
      </c>
      <c r="E25" s="320" t="s">
        <v>2528</v>
      </c>
      <c r="F25" s="320" t="s">
        <v>2529</v>
      </c>
      <c r="G25" s="319">
        <v>12</v>
      </c>
      <c r="H25" s="335">
        <v>0</v>
      </c>
      <c r="I25" s="308">
        <f t="shared" si="0"/>
        <v>0</v>
      </c>
    </row>
    <row r="26" spans="1:9" ht="15">
      <c r="A26" s="26">
        <v>12</v>
      </c>
      <c r="B26" s="321" t="s">
        <v>379</v>
      </c>
      <c r="C26" s="20" t="s">
        <v>378</v>
      </c>
      <c r="D26" s="21" t="s">
        <v>377</v>
      </c>
      <c r="E26" s="320" t="s">
        <v>2528</v>
      </c>
      <c r="F26" s="320" t="s">
        <v>2529</v>
      </c>
      <c r="G26" s="319">
        <v>2</v>
      </c>
      <c r="H26" s="335">
        <v>0</v>
      </c>
      <c r="I26" s="308">
        <f t="shared" si="0"/>
        <v>0</v>
      </c>
    </row>
    <row r="27" spans="1:9" ht="15">
      <c r="A27" s="26">
        <v>13</v>
      </c>
      <c r="B27" s="321" t="s">
        <v>376</v>
      </c>
      <c r="C27" s="20" t="s">
        <v>375</v>
      </c>
      <c r="D27" s="21" t="s">
        <v>374</v>
      </c>
      <c r="E27" s="320" t="s">
        <v>2528</v>
      </c>
      <c r="F27" s="320" t="s">
        <v>2529</v>
      </c>
      <c r="G27" s="319">
        <v>4</v>
      </c>
      <c r="H27" s="335">
        <v>0</v>
      </c>
      <c r="I27" s="308">
        <f t="shared" si="0"/>
        <v>0</v>
      </c>
    </row>
    <row r="28" spans="1:9" ht="15">
      <c r="A28" s="26">
        <v>14</v>
      </c>
      <c r="B28" s="321" t="s">
        <v>669</v>
      </c>
      <c r="C28" s="20" t="s">
        <v>668</v>
      </c>
      <c r="D28" s="21" t="s">
        <v>667</v>
      </c>
      <c r="E28" s="320" t="s">
        <v>2528</v>
      </c>
      <c r="F28" s="320" t="s">
        <v>2529</v>
      </c>
      <c r="G28" s="319">
        <v>3</v>
      </c>
      <c r="H28" s="335">
        <v>0</v>
      </c>
      <c r="I28" s="308">
        <f t="shared" si="0"/>
        <v>0</v>
      </c>
    </row>
    <row r="29" spans="1:9" ht="15">
      <c r="A29" s="26">
        <v>15</v>
      </c>
      <c r="B29" s="321" t="s">
        <v>666</v>
      </c>
      <c r="C29" s="20" t="s">
        <v>665</v>
      </c>
      <c r="D29" s="21" t="s">
        <v>664</v>
      </c>
      <c r="E29" s="320" t="s">
        <v>2528</v>
      </c>
      <c r="F29" s="320" t="s">
        <v>2529</v>
      </c>
      <c r="G29" s="319">
        <v>2</v>
      </c>
      <c r="H29" s="335">
        <v>0</v>
      </c>
      <c r="I29" s="308">
        <f t="shared" si="0"/>
        <v>0</v>
      </c>
    </row>
    <row r="30" spans="1:9" ht="15">
      <c r="A30" s="26">
        <v>16</v>
      </c>
      <c r="B30" s="321" t="s">
        <v>370</v>
      </c>
      <c r="C30" s="20" t="s">
        <v>369</v>
      </c>
      <c r="D30" s="21" t="s">
        <v>368</v>
      </c>
      <c r="E30" s="320" t="s">
        <v>2528</v>
      </c>
      <c r="F30" s="320" t="s">
        <v>2529</v>
      </c>
      <c r="G30" s="319">
        <v>2</v>
      </c>
      <c r="H30" s="335">
        <v>0</v>
      </c>
      <c r="I30" s="308">
        <f t="shared" si="0"/>
        <v>0</v>
      </c>
    </row>
    <row r="31" spans="1:9" ht="15">
      <c r="A31" s="26">
        <v>17</v>
      </c>
      <c r="B31" s="321" t="s">
        <v>277</v>
      </c>
      <c r="C31" s="20" t="s">
        <v>276</v>
      </c>
      <c r="D31" s="21" t="s">
        <v>275</v>
      </c>
      <c r="E31" s="320" t="s">
        <v>2528</v>
      </c>
      <c r="F31" s="320" t="s">
        <v>2529</v>
      </c>
      <c r="G31" s="319">
        <v>8</v>
      </c>
      <c r="H31" s="335">
        <v>0</v>
      </c>
      <c r="I31" s="308">
        <f t="shared" si="0"/>
        <v>0</v>
      </c>
    </row>
    <row r="32" spans="1:9" ht="15">
      <c r="A32" s="26">
        <v>18</v>
      </c>
      <c r="B32" s="321" t="s">
        <v>274</v>
      </c>
      <c r="C32" s="20" t="s">
        <v>273</v>
      </c>
      <c r="D32" s="21" t="s">
        <v>272</v>
      </c>
      <c r="E32" s="320" t="s">
        <v>2528</v>
      </c>
      <c r="F32" s="320" t="s">
        <v>2529</v>
      </c>
      <c r="G32" s="319">
        <v>8</v>
      </c>
      <c r="H32" s="335">
        <v>0</v>
      </c>
      <c r="I32" s="308">
        <f t="shared" si="0"/>
        <v>0</v>
      </c>
    </row>
    <row r="33" spans="1:9" ht="15">
      <c r="A33" s="26">
        <v>19</v>
      </c>
      <c r="B33" s="321" t="s">
        <v>367</v>
      </c>
      <c r="C33" s="20" t="s">
        <v>366</v>
      </c>
      <c r="D33" s="21" t="s">
        <v>365</v>
      </c>
      <c r="E33" s="320" t="s">
        <v>2528</v>
      </c>
      <c r="F33" s="320" t="s">
        <v>2529</v>
      </c>
      <c r="G33" s="319">
        <v>2</v>
      </c>
      <c r="H33" s="335">
        <v>0</v>
      </c>
      <c r="I33" s="308">
        <f t="shared" si="0"/>
        <v>0</v>
      </c>
    </row>
    <row r="34" spans="1:9" ht="15">
      <c r="A34" s="26">
        <v>20</v>
      </c>
      <c r="B34" s="321" t="s">
        <v>364</v>
      </c>
      <c r="C34" s="20" t="s">
        <v>363</v>
      </c>
      <c r="D34" s="21" t="s">
        <v>362</v>
      </c>
      <c r="E34" s="320" t="s">
        <v>2528</v>
      </c>
      <c r="F34" s="320" t="s">
        <v>2529</v>
      </c>
      <c r="G34" s="319">
        <v>4</v>
      </c>
      <c r="H34" s="335">
        <v>0</v>
      </c>
      <c r="I34" s="308">
        <f t="shared" si="0"/>
        <v>0</v>
      </c>
    </row>
    <row r="35" spans="1:9" ht="15">
      <c r="A35" s="26">
        <v>21</v>
      </c>
      <c r="B35" s="321" t="s">
        <v>663</v>
      </c>
      <c r="C35" s="20" t="s">
        <v>662</v>
      </c>
      <c r="D35" s="21" t="s">
        <v>661</v>
      </c>
      <c r="E35" s="320" t="s">
        <v>2528</v>
      </c>
      <c r="F35" s="320" t="s">
        <v>2529</v>
      </c>
      <c r="G35" s="319">
        <v>2</v>
      </c>
      <c r="H35" s="335">
        <v>0</v>
      </c>
      <c r="I35" s="308">
        <f t="shared" si="0"/>
        <v>0</v>
      </c>
    </row>
    <row r="36" spans="1:9" ht="15">
      <c r="A36" s="26">
        <v>22</v>
      </c>
      <c r="B36" s="321" t="s">
        <v>358</v>
      </c>
      <c r="C36" s="20" t="s">
        <v>357</v>
      </c>
      <c r="D36" s="21" t="s">
        <v>356</v>
      </c>
      <c r="E36" s="320" t="s">
        <v>2528</v>
      </c>
      <c r="F36" s="320" t="s">
        <v>2529</v>
      </c>
      <c r="G36" s="319">
        <v>2</v>
      </c>
      <c r="H36" s="335">
        <v>0</v>
      </c>
      <c r="I36" s="308">
        <f t="shared" si="0"/>
        <v>0</v>
      </c>
    </row>
    <row r="37" spans="1:9" ht="15">
      <c r="A37" s="26">
        <v>23</v>
      </c>
      <c r="B37" s="321" t="s">
        <v>660</v>
      </c>
      <c r="C37" s="20" t="s">
        <v>659</v>
      </c>
      <c r="D37" s="21" t="s">
        <v>658</v>
      </c>
      <c r="E37" s="320" t="s">
        <v>2528</v>
      </c>
      <c r="F37" s="320" t="s">
        <v>2529</v>
      </c>
      <c r="G37" s="319">
        <v>2</v>
      </c>
      <c r="H37" s="335">
        <v>0</v>
      </c>
      <c r="I37" s="308">
        <f t="shared" si="0"/>
        <v>0</v>
      </c>
    </row>
    <row r="38" spans="1:9" ht="15">
      <c r="A38" s="26">
        <v>24</v>
      </c>
      <c r="B38" s="321" t="s">
        <v>657</v>
      </c>
      <c r="C38" s="20" t="s">
        <v>656</v>
      </c>
      <c r="D38" s="21" t="s">
        <v>655</v>
      </c>
      <c r="E38" s="320" t="s">
        <v>2528</v>
      </c>
      <c r="F38" s="320" t="s">
        <v>2529</v>
      </c>
      <c r="G38" s="319">
        <v>1</v>
      </c>
      <c r="H38" s="335">
        <v>0</v>
      </c>
      <c r="I38" s="308">
        <f t="shared" si="0"/>
        <v>0</v>
      </c>
    </row>
    <row r="39" spans="1:9" ht="15">
      <c r="A39" s="26">
        <v>25</v>
      </c>
      <c r="B39" s="321" t="s">
        <v>141</v>
      </c>
      <c r="C39" s="20" t="s">
        <v>140</v>
      </c>
      <c r="D39" s="21" t="s">
        <v>139</v>
      </c>
      <c r="E39" s="320" t="s">
        <v>2528</v>
      </c>
      <c r="F39" s="320" t="s">
        <v>2529</v>
      </c>
      <c r="G39" s="319">
        <v>15</v>
      </c>
      <c r="H39" s="335">
        <v>0</v>
      </c>
      <c r="I39" s="308">
        <f t="shared" si="0"/>
        <v>0</v>
      </c>
    </row>
    <row r="40" spans="1:9" ht="24">
      <c r="A40" s="26">
        <v>26</v>
      </c>
      <c r="B40" s="321" t="s">
        <v>654</v>
      </c>
      <c r="C40" s="20" t="s">
        <v>351</v>
      </c>
      <c r="D40" s="21" t="s">
        <v>350</v>
      </c>
      <c r="E40" s="320" t="s">
        <v>2528</v>
      </c>
      <c r="F40" s="320" t="s">
        <v>2529</v>
      </c>
      <c r="G40" s="319">
        <v>1</v>
      </c>
      <c r="H40" s="335">
        <v>0</v>
      </c>
      <c r="I40" s="308">
        <f t="shared" si="0"/>
        <v>0</v>
      </c>
    </row>
    <row r="41" spans="1:9" ht="36">
      <c r="A41" s="26">
        <v>27</v>
      </c>
      <c r="B41" s="321" t="s">
        <v>653</v>
      </c>
      <c r="C41" s="20" t="s">
        <v>346</v>
      </c>
      <c r="D41" s="21" t="s">
        <v>345</v>
      </c>
      <c r="E41" s="320" t="s">
        <v>2528</v>
      </c>
      <c r="F41" s="320" t="s">
        <v>2529</v>
      </c>
      <c r="G41" s="319">
        <v>1</v>
      </c>
      <c r="H41" s="335">
        <v>0</v>
      </c>
      <c r="I41" s="308">
        <f t="shared" si="0"/>
        <v>0</v>
      </c>
    </row>
    <row r="42" spans="1:9" ht="36">
      <c r="A42" s="26">
        <v>28</v>
      </c>
      <c r="B42" s="321" t="s">
        <v>652</v>
      </c>
      <c r="C42" s="20" t="s">
        <v>346</v>
      </c>
      <c r="D42" s="21" t="s">
        <v>345</v>
      </c>
      <c r="E42" s="320" t="s">
        <v>2528</v>
      </c>
      <c r="F42" s="320" t="s">
        <v>2529</v>
      </c>
      <c r="G42" s="319">
        <v>1</v>
      </c>
      <c r="H42" s="335">
        <v>0</v>
      </c>
      <c r="I42" s="308">
        <f t="shared" si="0"/>
        <v>0</v>
      </c>
    </row>
    <row r="43" spans="1:9" ht="36">
      <c r="A43" s="26">
        <v>29</v>
      </c>
      <c r="B43" s="321" t="s">
        <v>347</v>
      </c>
      <c r="C43" s="20" t="s">
        <v>346</v>
      </c>
      <c r="D43" s="21" t="s">
        <v>345</v>
      </c>
      <c r="E43" s="320" t="s">
        <v>2528</v>
      </c>
      <c r="F43" s="320" t="s">
        <v>2529</v>
      </c>
      <c r="G43" s="319">
        <v>2</v>
      </c>
      <c r="H43" s="335">
        <v>0</v>
      </c>
      <c r="I43" s="308">
        <f t="shared" si="0"/>
        <v>0</v>
      </c>
    </row>
    <row r="44" spans="1:9" ht="15">
      <c r="A44" s="26">
        <v>30</v>
      </c>
      <c r="B44" s="321" t="s">
        <v>344</v>
      </c>
      <c r="C44" s="20" t="s">
        <v>269</v>
      </c>
      <c r="D44" s="21" t="s">
        <v>268</v>
      </c>
      <c r="E44" s="320" t="s">
        <v>2528</v>
      </c>
      <c r="F44" s="320" t="s">
        <v>2529</v>
      </c>
      <c r="G44" s="319">
        <v>1</v>
      </c>
      <c r="H44" s="335">
        <v>0</v>
      </c>
      <c r="I44" s="308">
        <f t="shared" si="0"/>
        <v>0</v>
      </c>
    </row>
    <row r="45" spans="1:9" ht="15">
      <c r="A45" s="26">
        <v>31</v>
      </c>
      <c r="B45" s="321" t="s">
        <v>343</v>
      </c>
      <c r="C45" s="20" t="s">
        <v>269</v>
      </c>
      <c r="D45" s="21" t="s">
        <v>268</v>
      </c>
      <c r="E45" s="320" t="s">
        <v>2528</v>
      </c>
      <c r="F45" s="320" t="s">
        <v>2529</v>
      </c>
      <c r="G45" s="319">
        <v>1</v>
      </c>
      <c r="H45" s="335">
        <v>0</v>
      </c>
      <c r="I45" s="308">
        <f t="shared" si="0"/>
        <v>0</v>
      </c>
    </row>
    <row r="46" spans="1:9" ht="15">
      <c r="A46" s="26">
        <v>32</v>
      </c>
      <c r="B46" s="321" t="s">
        <v>270</v>
      </c>
      <c r="C46" s="20" t="s">
        <v>269</v>
      </c>
      <c r="D46" s="21" t="s">
        <v>268</v>
      </c>
      <c r="E46" s="320" t="s">
        <v>2528</v>
      </c>
      <c r="F46" s="320" t="s">
        <v>2529</v>
      </c>
      <c r="G46" s="319">
        <v>1</v>
      </c>
      <c r="H46" s="335">
        <v>0</v>
      </c>
      <c r="I46" s="308">
        <f t="shared" si="0"/>
        <v>0</v>
      </c>
    </row>
    <row r="47" spans="1:9" ht="15">
      <c r="A47" s="26">
        <v>33</v>
      </c>
      <c r="B47" s="321" t="s">
        <v>651</v>
      </c>
      <c r="C47" s="20" t="s">
        <v>269</v>
      </c>
      <c r="D47" s="21" t="s">
        <v>268</v>
      </c>
      <c r="E47" s="320" t="s">
        <v>2528</v>
      </c>
      <c r="F47" s="320" t="s">
        <v>2529</v>
      </c>
      <c r="G47" s="319">
        <v>1</v>
      </c>
      <c r="H47" s="335">
        <v>0</v>
      </c>
      <c r="I47" s="308">
        <f aca="true" t="shared" si="1" ref="I47:I78">H47*G47</f>
        <v>0</v>
      </c>
    </row>
    <row r="48" spans="1:9" ht="24">
      <c r="A48" s="26">
        <v>34</v>
      </c>
      <c r="B48" s="321" t="s">
        <v>267</v>
      </c>
      <c r="C48" s="20" t="s">
        <v>266</v>
      </c>
      <c r="D48" s="21" t="s">
        <v>265</v>
      </c>
      <c r="E48" s="320" t="s">
        <v>2528</v>
      </c>
      <c r="F48" s="320" t="s">
        <v>2529</v>
      </c>
      <c r="G48" s="319">
        <v>2</v>
      </c>
      <c r="H48" s="335">
        <v>0</v>
      </c>
      <c r="I48" s="308">
        <f t="shared" si="1"/>
        <v>0</v>
      </c>
    </row>
    <row r="49" spans="1:9" ht="24">
      <c r="A49" s="26">
        <v>35</v>
      </c>
      <c r="B49" s="321" t="s">
        <v>342</v>
      </c>
      <c r="C49" s="20" t="s">
        <v>266</v>
      </c>
      <c r="D49" s="21" t="s">
        <v>265</v>
      </c>
      <c r="E49" s="320" t="s">
        <v>2528</v>
      </c>
      <c r="F49" s="320" t="s">
        <v>2529</v>
      </c>
      <c r="G49" s="319">
        <v>1</v>
      </c>
      <c r="H49" s="335">
        <v>0</v>
      </c>
      <c r="I49" s="308">
        <f t="shared" si="1"/>
        <v>0</v>
      </c>
    </row>
    <row r="50" spans="1:9" ht="15">
      <c r="A50" s="26">
        <v>36</v>
      </c>
      <c r="B50" s="321" t="s">
        <v>341</v>
      </c>
      <c r="C50" s="20" t="s">
        <v>340</v>
      </c>
      <c r="D50" s="21" t="s">
        <v>339</v>
      </c>
      <c r="E50" s="320" t="s">
        <v>2528</v>
      </c>
      <c r="F50" s="320" t="s">
        <v>2529</v>
      </c>
      <c r="G50" s="319">
        <v>1</v>
      </c>
      <c r="H50" s="335">
        <v>0</v>
      </c>
      <c r="I50" s="308">
        <f t="shared" si="1"/>
        <v>0</v>
      </c>
    </row>
    <row r="51" spans="1:9" ht="15">
      <c r="A51" s="26">
        <v>37</v>
      </c>
      <c r="B51" s="321" t="s">
        <v>338</v>
      </c>
      <c r="C51" s="20" t="s">
        <v>337</v>
      </c>
      <c r="D51" s="21" t="s">
        <v>336</v>
      </c>
      <c r="E51" s="320" t="s">
        <v>2354</v>
      </c>
      <c r="F51" s="320" t="s">
        <v>2354</v>
      </c>
      <c r="G51" s="319">
        <v>2</v>
      </c>
      <c r="H51" s="335">
        <v>0</v>
      </c>
      <c r="I51" s="308">
        <f t="shared" si="1"/>
        <v>0</v>
      </c>
    </row>
    <row r="52" spans="1:9" ht="15">
      <c r="A52" s="26">
        <v>38</v>
      </c>
      <c r="B52" s="321" t="s">
        <v>335</v>
      </c>
      <c r="C52" s="20" t="s">
        <v>334</v>
      </c>
      <c r="D52" s="21" t="s">
        <v>333</v>
      </c>
      <c r="E52" s="320" t="s">
        <v>2354</v>
      </c>
      <c r="F52" s="320" t="s">
        <v>2354</v>
      </c>
      <c r="G52" s="319">
        <v>2</v>
      </c>
      <c r="H52" s="335">
        <v>0</v>
      </c>
      <c r="I52" s="308">
        <f t="shared" si="1"/>
        <v>0</v>
      </c>
    </row>
    <row r="53" spans="1:9" ht="15">
      <c r="A53" s="26">
        <v>39</v>
      </c>
      <c r="B53" s="321" t="s">
        <v>332</v>
      </c>
      <c r="C53" s="20" t="s">
        <v>331</v>
      </c>
      <c r="D53" s="21" t="s">
        <v>330</v>
      </c>
      <c r="E53" s="320" t="s">
        <v>2354</v>
      </c>
      <c r="F53" s="320" t="s">
        <v>2354</v>
      </c>
      <c r="G53" s="319">
        <v>25</v>
      </c>
      <c r="H53" s="335">
        <v>0</v>
      </c>
      <c r="I53" s="308">
        <f t="shared" si="1"/>
        <v>0</v>
      </c>
    </row>
    <row r="54" spans="1:9" ht="15">
      <c r="A54" s="26">
        <v>40</v>
      </c>
      <c r="B54" s="321" t="s">
        <v>329</v>
      </c>
      <c r="C54" s="20" t="s">
        <v>328</v>
      </c>
      <c r="D54" s="21" t="s">
        <v>327</v>
      </c>
      <c r="E54" s="320" t="s">
        <v>2354</v>
      </c>
      <c r="F54" s="320" t="s">
        <v>2354</v>
      </c>
      <c r="G54" s="319">
        <v>5</v>
      </c>
      <c r="H54" s="335">
        <v>0</v>
      </c>
      <c r="I54" s="308">
        <f t="shared" si="1"/>
        <v>0</v>
      </c>
    </row>
    <row r="55" spans="1:9" ht="15">
      <c r="A55" s="26">
        <v>41</v>
      </c>
      <c r="B55" s="321" t="s">
        <v>326</v>
      </c>
      <c r="C55" s="20" t="s">
        <v>325</v>
      </c>
      <c r="D55" s="21" t="s">
        <v>324</v>
      </c>
      <c r="E55" s="320" t="s">
        <v>2354</v>
      </c>
      <c r="F55" s="320" t="s">
        <v>2354</v>
      </c>
      <c r="G55" s="319">
        <v>5</v>
      </c>
      <c r="H55" s="335">
        <v>0</v>
      </c>
      <c r="I55" s="308">
        <f t="shared" si="1"/>
        <v>0</v>
      </c>
    </row>
    <row r="56" spans="1:9" ht="15">
      <c r="A56" s="26">
        <v>42</v>
      </c>
      <c r="B56" s="321" t="s">
        <v>650</v>
      </c>
      <c r="C56" s="20" t="s">
        <v>649</v>
      </c>
      <c r="D56" s="21" t="s">
        <v>648</v>
      </c>
      <c r="E56" s="320" t="s">
        <v>2354</v>
      </c>
      <c r="F56" s="320" t="s">
        <v>2354</v>
      </c>
      <c r="G56" s="319">
        <v>5</v>
      </c>
      <c r="H56" s="335">
        <v>0</v>
      </c>
      <c r="I56" s="308">
        <f t="shared" si="1"/>
        <v>0</v>
      </c>
    </row>
    <row r="57" spans="1:9" ht="15">
      <c r="A57" s="26">
        <v>43</v>
      </c>
      <c r="B57" s="321" t="s">
        <v>629</v>
      </c>
      <c r="C57" s="20" t="s">
        <v>628</v>
      </c>
      <c r="D57" s="21" t="s">
        <v>627</v>
      </c>
      <c r="E57" s="320" t="s">
        <v>2354</v>
      </c>
      <c r="F57" s="320" t="s">
        <v>2354</v>
      </c>
      <c r="G57" s="319">
        <v>20</v>
      </c>
      <c r="H57" s="335">
        <v>0</v>
      </c>
      <c r="I57" s="308">
        <f t="shared" si="1"/>
        <v>0</v>
      </c>
    </row>
    <row r="58" spans="1:9" ht="15">
      <c r="A58" s="26">
        <v>44</v>
      </c>
      <c r="B58" s="321" t="s">
        <v>623</v>
      </c>
      <c r="C58" s="20" t="s">
        <v>622</v>
      </c>
      <c r="D58" s="21" t="s">
        <v>621</v>
      </c>
      <c r="E58" s="320" t="s">
        <v>2354</v>
      </c>
      <c r="F58" s="320" t="s">
        <v>2354</v>
      </c>
      <c r="G58" s="319">
        <v>20</v>
      </c>
      <c r="H58" s="335">
        <v>0</v>
      </c>
      <c r="I58" s="308">
        <f t="shared" si="1"/>
        <v>0</v>
      </c>
    </row>
    <row r="59" spans="1:9" ht="15">
      <c r="A59" s="26">
        <v>45</v>
      </c>
      <c r="B59" s="321" t="s">
        <v>323</v>
      </c>
      <c r="C59" s="20" t="s">
        <v>322</v>
      </c>
      <c r="D59" s="21" t="s">
        <v>321</v>
      </c>
      <c r="E59" s="320" t="s">
        <v>2354</v>
      </c>
      <c r="F59" s="320" t="s">
        <v>2354</v>
      </c>
      <c r="G59" s="319">
        <v>2</v>
      </c>
      <c r="H59" s="335">
        <v>0</v>
      </c>
      <c r="I59" s="308">
        <f t="shared" si="1"/>
        <v>0</v>
      </c>
    </row>
    <row r="60" spans="1:9" ht="15">
      <c r="A60" s="26">
        <v>46</v>
      </c>
      <c r="B60" s="321" t="s">
        <v>261</v>
      </c>
      <c r="C60" s="20" t="s">
        <v>260</v>
      </c>
      <c r="D60" s="21" t="s">
        <v>259</v>
      </c>
      <c r="E60" s="320" t="s">
        <v>2354</v>
      </c>
      <c r="F60" s="320" t="s">
        <v>2354</v>
      </c>
      <c r="G60" s="319">
        <v>2</v>
      </c>
      <c r="H60" s="335">
        <v>0</v>
      </c>
      <c r="I60" s="308">
        <f t="shared" si="1"/>
        <v>0</v>
      </c>
    </row>
    <row r="61" spans="1:9" ht="15">
      <c r="A61" s="26">
        <v>47</v>
      </c>
      <c r="B61" s="321" t="s">
        <v>258</v>
      </c>
      <c r="C61" s="20" t="s">
        <v>257</v>
      </c>
      <c r="D61" s="21" t="s">
        <v>256</v>
      </c>
      <c r="E61" s="320" t="s">
        <v>2354</v>
      </c>
      <c r="F61" s="320" t="s">
        <v>2354</v>
      </c>
      <c r="G61" s="319">
        <v>25</v>
      </c>
      <c r="H61" s="335">
        <v>0</v>
      </c>
      <c r="I61" s="308">
        <f t="shared" si="1"/>
        <v>0</v>
      </c>
    </row>
    <row r="62" spans="1:9" ht="15">
      <c r="A62" s="26">
        <v>48</v>
      </c>
      <c r="B62" s="321" t="s">
        <v>320</v>
      </c>
      <c r="C62" s="20" t="s">
        <v>319</v>
      </c>
      <c r="D62" s="21" t="s">
        <v>318</v>
      </c>
      <c r="E62" s="320" t="s">
        <v>2354</v>
      </c>
      <c r="F62" s="320" t="s">
        <v>2354</v>
      </c>
      <c r="G62" s="319">
        <v>10</v>
      </c>
      <c r="H62" s="335">
        <v>0</v>
      </c>
      <c r="I62" s="308">
        <f t="shared" si="1"/>
        <v>0</v>
      </c>
    </row>
    <row r="63" spans="1:9" ht="15">
      <c r="A63" s="26">
        <v>49</v>
      </c>
      <c r="B63" s="321" t="s">
        <v>317</v>
      </c>
      <c r="C63" s="20" t="s">
        <v>316</v>
      </c>
      <c r="D63" s="21" t="s">
        <v>315</v>
      </c>
      <c r="E63" s="320" t="s">
        <v>2354</v>
      </c>
      <c r="F63" s="320" t="s">
        <v>2354</v>
      </c>
      <c r="G63" s="319">
        <v>5</v>
      </c>
      <c r="H63" s="335">
        <v>0</v>
      </c>
      <c r="I63" s="308">
        <f t="shared" si="1"/>
        <v>0</v>
      </c>
    </row>
    <row r="64" spans="1:9" ht="15">
      <c r="A64" s="26">
        <v>50</v>
      </c>
      <c r="B64" s="321" t="s">
        <v>647</v>
      </c>
      <c r="C64" s="20" t="s">
        <v>646</v>
      </c>
      <c r="D64" s="21" t="s">
        <v>645</v>
      </c>
      <c r="E64" s="320" t="s">
        <v>2354</v>
      </c>
      <c r="F64" s="320" t="s">
        <v>2354</v>
      </c>
      <c r="G64" s="319">
        <v>5</v>
      </c>
      <c r="H64" s="335">
        <v>0</v>
      </c>
      <c r="I64" s="308">
        <f t="shared" si="1"/>
        <v>0</v>
      </c>
    </row>
    <row r="65" spans="1:9" ht="15">
      <c r="A65" s="26">
        <v>51</v>
      </c>
      <c r="B65" s="321" t="s">
        <v>314</v>
      </c>
      <c r="C65" s="20" t="s">
        <v>313</v>
      </c>
      <c r="D65" s="21" t="s">
        <v>312</v>
      </c>
      <c r="E65" s="320" t="s">
        <v>2354</v>
      </c>
      <c r="F65" s="320" t="s">
        <v>2354</v>
      </c>
      <c r="G65" s="319">
        <v>4</v>
      </c>
      <c r="H65" s="335">
        <v>0</v>
      </c>
      <c r="I65" s="308">
        <f t="shared" si="1"/>
        <v>0</v>
      </c>
    </row>
    <row r="66" spans="1:9" ht="15">
      <c r="A66" s="26">
        <v>52</v>
      </c>
      <c r="B66" s="321" t="s">
        <v>255</v>
      </c>
      <c r="C66" s="20" t="s">
        <v>254</v>
      </c>
      <c r="D66" s="21" t="s">
        <v>253</v>
      </c>
      <c r="E66" s="320" t="s">
        <v>2354</v>
      </c>
      <c r="F66" s="320" t="s">
        <v>2354</v>
      </c>
      <c r="G66" s="319">
        <v>4</v>
      </c>
      <c r="H66" s="335">
        <v>0</v>
      </c>
      <c r="I66" s="308">
        <f t="shared" si="1"/>
        <v>0</v>
      </c>
    </row>
    <row r="67" spans="1:9" ht="15">
      <c r="A67" s="26">
        <v>53</v>
      </c>
      <c r="B67" s="321" t="s">
        <v>252</v>
      </c>
      <c r="C67" s="20" t="s">
        <v>251</v>
      </c>
      <c r="D67" s="21" t="s">
        <v>250</v>
      </c>
      <c r="E67" s="320" t="s">
        <v>2354</v>
      </c>
      <c r="F67" s="320" t="s">
        <v>2354</v>
      </c>
      <c r="G67" s="319">
        <v>50</v>
      </c>
      <c r="H67" s="335">
        <v>0</v>
      </c>
      <c r="I67" s="308">
        <f t="shared" si="1"/>
        <v>0</v>
      </c>
    </row>
    <row r="68" spans="1:9" ht="15">
      <c r="A68" s="26">
        <v>54</v>
      </c>
      <c r="B68" s="321" t="s">
        <v>311</v>
      </c>
      <c r="C68" s="20" t="s">
        <v>310</v>
      </c>
      <c r="D68" s="21" t="s">
        <v>309</v>
      </c>
      <c r="E68" s="320" t="s">
        <v>2354</v>
      </c>
      <c r="F68" s="320" t="s">
        <v>2354</v>
      </c>
      <c r="G68" s="319">
        <v>15</v>
      </c>
      <c r="H68" s="335">
        <v>0</v>
      </c>
      <c r="I68" s="308">
        <f t="shared" si="1"/>
        <v>0</v>
      </c>
    </row>
    <row r="69" spans="1:9" ht="15">
      <c r="A69" s="26">
        <v>55</v>
      </c>
      <c r="B69" s="321" t="s">
        <v>308</v>
      </c>
      <c r="C69" s="20" t="s">
        <v>307</v>
      </c>
      <c r="D69" s="21" t="s">
        <v>306</v>
      </c>
      <c r="E69" s="320" t="s">
        <v>2354</v>
      </c>
      <c r="F69" s="320" t="s">
        <v>2354</v>
      </c>
      <c r="G69" s="319">
        <v>10</v>
      </c>
      <c r="H69" s="335">
        <v>0</v>
      </c>
      <c r="I69" s="308">
        <f t="shared" si="1"/>
        <v>0</v>
      </c>
    </row>
    <row r="70" spans="1:9" ht="15">
      <c r="A70" s="26">
        <v>56</v>
      </c>
      <c r="B70" s="321" t="s">
        <v>644</v>
      </c>
      <c r="C70" s="20" t="s">
        <v>643</v>
      </c>
      <c r="D70" s="21" t="s">
        <v>642</v>
      </c>
      <c r="E70" s="320" t="s">
        <v>2354</v>
      </c>
      <c r="F70" s="320" t="s">
        <v>2354</v>
      </c>
      <c r="G70" s="319">
        <v>10</v>
      </c>
      <c r="H70" s="335">
        <v>0</v>
      </c>
      <c r="I70" s="308">
        <f t="shared" si="1"/>
        <v>0</v>
      </c>
    </row>
    <row r="71" spans="1:9" ht="24">
      <c r="A71" s="26">
        <v>57</v>
      </c>
      <c r="B71" s="321" t="s">
        <v>641</v>
      </c>
      <c r="C71" s="20" t="s">
        <v>640</v>
      </c>
      <c r="D71" s="21" t="s">
        <v>639</v>
      </c>
      <c r="E71" s="320" t="s">
        <v>2354</v>
      </c>
      <c r="F71" s="320" t="s">
        <v>2354</v>
      </c>
      <c r="G71" s="319">
        <v>20</v>
      </c>
      <c r="H71" s="335">
        <v>0</v>
      </c>
      <c r="I71" s="308">
        <f t="shared" si="1"/>
        <v>0</v>
      </c>
    </row>
    <row r="72" spans="1:9" ht="15">
      <c r="A72" s="26">
        <v>58</v>
      </c>
      <c r="B72" s="321" t="s">
        <v>608</v>
      </c>
      <c r="C72" s="20" t="s">
        <v>607</v>
      </c>
      <c r="D72" s="21" t="s">
        <v>606</v>
      </c>
      <c r="E72" s="320" t="s">
        <v>2354</v>
      </c>
      <c r="F72" s="320" t="s">
        <v>2354</v>
      </c>
      <c r="G72" s="319">
        <v>20</v>
      </c>
      <c r="H72" s="335">
        <v>0</v>
      </c>
      <c r="I72" s="308">
        <f t="shared" si="1"/>
        <v>0</v>
      </c>
    </row>
    <row r="73" spans="1:9" ht="15">
      <c r="A73" s="26">
        <v>59</v>
      </c>
      <c r="B73" s="321" t="s">
        <v>117</v>
      </c>
      <c r="C73" s="20" t="s">
        <v>116</v>
      </c>
      <c r="D73" s="21" t="s">
        <v>115</v>
      </c>
      <c r="E73" s="320" t="s">
        <v>2528</v>
      </c>
      <c r="F73" s="320" t="s">
        <v>2529</v>
      </c>
      <c r="G73" s="319">
        <v>15</v>
      </c>
      <c r="H73" s="335">
        <v>0</v>
      </c>
      <c r="I73" s="308">
        <f t="shared" si="1"/>
        <v>0</v>
      </c>
    </row>
    <row r="74" spans="1:9" ht="15">
      <c r="A74" s="26">
        <v>60</v>
      </c>
      <c r="B74" s="321" t="s">
        <v>114</v>
      </c>
      <c r="C74" s="20" t="s">
        <v>113</v>
      </c>
      <c r="D74" s="21" t="s">
        <v>112</v>
      </c>
      <c r="E74" s="320" t="s">
        <v>2528</v>
      </c>
      <c r="F74" s="320" t="s">
        <v>2529</v>
      </c>
      <c r="G74" s="319">
        <v>4</v>
      </c>
      <c r="H74" s="335">
        <v>0</v>
      </c>
      <c r="I74" s="308">
        <f t="shared" si="1"/>
        <v>0</v>
      </c>
    </row>
    <row r="75" spans="1:9" ht="24">
      <c r="A75" s="26">
        <v>61</v>
      </c>
      <c r="B75" s="321" t="s">
        <v>1606</v>
      </c>
      <c r="C75" s="20" t="s">
        <v>1605</v>
      </c>
      <c r="D75" s="21" t="s">
        <v>1604</v>
      </c>
      <c r="E75" s="320" t="s">
        <v>2354</v>
      </c>
      <c r="F75" s="320" t="s">
        <v>2354</v>
      </c>
      <c r="G75" s="319">
        <v>10</v>
      </c>
      <c r="H75" s="335">
        <v>0</v>
      </c>
      <c r="I75" s="308">
        <f t="shared" si="1"/>
        <v>0</v>
      </c>
    </row>
    <row r="76" spans="1:9" ht="15">
      <c r="A76" s="26">
        <v>62</v>
      </c>
      <c r="B76" s="321" t="s">
        <v>305</v>
      </c>
      <c r="C76" s="20" t="s">
        <v>304</v>
      </c>
      <c r="D76" s="21" t="s">
        <v>303</v>
      </c>
      <c r="E76" s="320" t="s">
        <v>2528</v>
      </c>
      <c r="F76" s="320" t="s">
        <v>2529</v>
      </c>
      <c r="G76" s="319">
        <v>1</v>
      </c>
      <c r="H76" s="335">
        <v>0</v>
      </c>
      <c r="I76" s="308">
        <f t="shared" si="1"/>
        <v>0</v>
      </c>
    </row>
    <row r="77" spans="1:9" ht="36">
      <c r="A77" s="26">
        <v>63</v>
      </c>
      <c r="B77" s="321" t="s">
        <v>302</v>
      </c>
      <c r="C77" s="20" t="s">
        <v>301</v>
      </c>
      <c r="D77" s="21" t="s">
        <v>300</v>
      </c>
      <c r="E77" s="320" t="s">
        <v>2528</v>
      </c>
      <c r="F77" s="320" t="s">
        <v>2529</v>
      </c>
      <c r="G77" s="319">
        <v>6</v>
      </c>
      <c r="H77" s="335">
        <v>0</v>
      </c>
      <c r="I77" s="308">
        <f t="shared" si="1"/>
        <v>0</v>
      </c>
    </row>
    <row r="78" spans="1:9" ht="36">
      <c r="A78" s="26">
        <v>64</v>
      </c>
      <c r="B78" s="321" t="s">
        <v>299</v>
      </c>
      <c r="C78" s="20" t="s">
        <v>298</v>
      </c>
      <c r="D78" s="21" t="s">
        <v>297</v>
      </c>
      <c r="E78" s="320" t="s">
        <v>2528</v>
      </c>
      <c r="F78" s="320" t="s">
        <v>2529</v>
      </c>
      <c r="G78" s="319">
        <v>1</v>
      </c>
      <c r="H78" s="335">
        <v>0</v>
      </c>
      <c r="I78" s="308">
        <f t="shared" si="1"/>
        <v>0</v>
      </c>
    </row>
    <row r="79" spans="1:9" ht="36">
      <c r="A79" s="26">
        <v>65</v>
      </c>
      <c r="B79" s="321" t="s">
        <v>296</v>
      </c>
      <c r="C79" s="20" t="s">
        <v>295</v>
      </c>
      <c r="D79" s="21" t="s">
        <v>294</v>
      </c>
      <c r="E79" s="320" t="s">
        <v>293</v>
      </c>
      <c r="F79" s="320" t="s">
        <v>2530</v>
      </c>
      <c r="G79" s="319">
        <v>30</v>
      </c>
      <c r="H79" s="335">
        <v>0</v>
      </c>
      <c r="I79" s="308">
        <f aca="true" t="shared" si="2" ref="I79:I110">H79*G79</f>
        <v>0</v>
      </c>
    </row>
    <row r="80" spans="1:9" ht="36">
      <c r="A80" s="26">
        <v>66</v>
      </c>
      <c r="B80" s="321" t="s">
        <v>292</v>
      </c>
      <c r="C80" s="20" t="s">
        <v>291</v>
      </c>
      <c r="D80" s="21" t="s">
        <v>290</v>
      </c>
      <c r="E80" s="320" t="s">
        <v>2528</v>
      </c>
      <c r="F80" s="320" t="s">
        <v>2529</v>
      </c>
      <c r="G80" s="319">
        <v>1</v>
      </c>
      <c r="H80" s="335">
        <v>0</v>
      </c>
      <c r="I80" s="308">
        <f t="shared" si="2"/>
        <v>0</v>
      </c>
    </row>
    <row r="81" spans="1:9" ht="15">
      <c r="A81" s="26">
        <v>67</v>
      </c>
      <c r="B81" s="321" t="s">
        <v>289</v>
      </c>
      <c r="C81" s="20" t="s">
        <v>288</v>
      </c>
      <c r="D81" s="21" t="s">
        <v>287</v>
      </c>
      <c r="E81" s="320" t="s">
        <v>2528</v>
      </c>
      <c r="F81" s="320" t="s">
        <v>2529</v>
      </c>
      <c r="G81" s="319">
        <v>1</v>
      </c>
      <c r="H81" s="335">
        <v>0</v>
      </c>
      <c r="I81" s="308">
        <f t="shared" si="2"/>
        <v>0</v>
      </c>
    </row>
    <row r="82" spans="1:9" ht="15">
      <c r="A82" s="26">
        <v>68</v>
      </c>
      <c r="B82" s="321" t="s">
        <v>286</v>
      </c>
      <c r="C82" s="20" t="s">
        <v>285</v>
      </c>
      <c r="D82" s="21" t="s">
        <v>284</v>
      </c>
      <c r="E82" s="320" t="s">
        <v>2528</v>
      </c>
      <c r="F82" s="320" t="s">
        <v>2529</v>
      </c>
      <c r="G82" s="319">
        <v>4</v>
      </c>
      <c r="H82" s="335">
        <v>0</v>
      </c>
      <c r="I82" s="308">
        <f t="shared" si="2"/>
        <v>0</v>
      </c>
    </row>
    <row r="83" spans="1:9" ht="15">
      <c r="A83" s="26">
        <v>69</v>
      </c>
      <c r="B83" s="321" t="s">
        <v>283</v>
      </c>
      <c r="C83" s="20" t="s">
        <v>282</v>
      </c>
      <c r="D83" s="21" t="s">
        <v>281</v>
      </c>
      <c r="E83" s="320" t="s">
        <v>2528</v>
      </c>
      <c r="F83" s="320" t="s">
        <v>2529</v>
      </c>
      <c r="G83" s="319">
        <v>4</v>
      </c>
      <c r="H83" s="335">
        <v>0</v>
      </c>
      <c r="I83" s="308">
        <f t="shared" si="2"/>
        <v>0</v>
      </c>
    </row>
    <row r="84" spans="1:9" ht="15">
      <c r="A84" s="26">
        <v>70</v>
      </c>
      <c r="B84" s="321" t="s">
        <v>280</v>
      </c>
      <c r="C84" s="20" t="s">
        <v>279</v>
      </c>
      <c r="D84" s="21" t="s">
        <v>278</v>
      </c>
      <c r="E84" s="320" t="s">
        <v>2528</v>
      </c>
      <c r="F84" s="320" t="s">
        <v>2529</v>
      </c>
      <c r="G84" s="319">
        <v>2</v>
      </c>
      <c r="H84" s="335">
        <v>0</v>
      </c>
      <c r="I84" s="308">
        <f t="shared" si="2"/>
        <v>0</v>
      </c>
    </row>
    <row r="85" spans="1:9" ht="15">
      <c r="A85" s="26">
        <v>71</v>
      </c>
      <c r="B85" s="321" t="s">
        <v>277</v>
      </c>
      <c r="C85" s="20" t="s">
        <v>276</v>
      </c>
      <c r="D85" s="21" t="s">
        <v>275</v>
      </c>
      <c r="E85" s="320" t="s">
        <v>2528</v>
      </c>
      <c r="F85" s="320" t="s">
        <v>2529</v>
      </c>
      <c r="G85" s="319">
        <v>4</v>
      </c>
      <c r="H85" s="335">
        <v>0</v>
      </c>
      <c r="I85" s="308">
        <f t="shared" si="2"/>
        <v>0</v>
      </c>
    </row>
    <row r="86" spans="1:9" ht="15">
      <c r="A86" s="26">
        <v>72</v>
      </c>
      <c r="B86" s="321" t="s">
        <v>274</v>
      </c>
      <c r="C86" s="20" t="s">
        <v>273</v>
      </c>
      <c r="D86" s="21" t="s">
        <v>272</v>
      </c>
      <c r="E86" s="320" t="s">
        <v>2528</v>
      </c>
      <c r="F86" s="320" t="s">
        <v>2529</v>
      </c>
      <c r="G86" s="319">
        <v>4</v>
      </c>
      <c r="H86" s="335">
        <v>0</v>
      </c>
      <c r="I86" s="308">
        <f t="shared" si="2"/>
        <v>0</v>
      </c>
    </row>
    <row r="87" spans="1:9" ht="15">
      <c r="A87" s="26">
        <v>73</v>
      </c>
      <c r="B87" s="321" t="s">
        <v>141</v>
      </c>
      <c r="C87" s="20" t="s">
        <v>140</v>
      </c>
      <c r="D87" s="21" t="s">
        <v>139</v>
      </c>
      <c r="E87" s="320" t="s">
        <v>2528</v>
      </c>
      <c r="F87" s="320" t="s">
        <v>2529</v>
      </c>
      <c r="G87" s="319">
        <v>4</v>
      </c>
      <c r="H87" s="335">
        <v>0</v>
      </c>
      <c r="I87" s="308">
        <f t="shared" si="2"/>
        <v>0</v>
      </c>
    </row>
    <row r="88" spans="1:9" ht="15">
      <c r="A88" s="26">
        <v>74</v>
      </c>
      <c r="B88" s="321" t="s">
        <v>270</v>
      </c>
      <c r="C88" s="20" t="s">
        <v>269</v>
      </c>
      <c r="D88" s="21" t="s">
        <v>268</v>
      </c>
      <c r="E88" s="320" t="s">
        <v>2528</v>
      </c>
      <c r="F88" s="320" t="s">
        <v>2529</v>
      </c>
      <c r="G88" s="319">
        <v>1</v>
      </c>
      <c r="H88" s="335">
        <v>0</v>
      </c>
      <c r="I88" s="308">
        <f t="shared" si="2"/>
        <v>0</v>
      </c>
    </row>
    <row r="89" spans="1:9" ht="15">
      <c r="A89" s="26">
        <v>75</v>
      </c>
      <c r="B89" s="321" t="s">
        <v>343</v>
      </c>
      <c r="C89" s="20" t="s">
        <v>269</v>
      </c>
      <c r="D89" s="21" t="s">
        <v>268</v>
      </c>
      <c r="E89" s="320" t="s">
        <v>2528</v>
      </c>
      <c r="F89" s="320" t="s">
        <v>2529</v>
      </c>
      <c r="G89" s="319">
        <v>1</v>
      </c>
      <c r="H89" s="335">
        <v>0</v>
      </c>
      <c r="I89" s="308">
        <f t="shared" si="2"/>
        <v>0</v>
      </c>
    </row>
    <row r="90" spans="1:9" ht="24">
      <c r="A90" s="26">
        <v>76</v>
      </c>
      <c r="B90" s="321" t="s">
        <v>267</v>
      </c>
      <c r="C90" s="20" t="s">
        <v>266</v>
      </c>
      <c r="D90" s="21" t="s">
        <v>265</v>
      </c>
      <c r="E90" s="320" t="s">
        <v>2528</v>
      </c>
      <c r="F90" s="320" t="s">
        <v>2529</v>
      </c>
      <c r="G90" s="319">
        <v>2</v>
      </c>
      <c r="H90" s="335">
        <v>0</v>
      </c>
      <c r="I90" s="308">
        <f t="shared" si="2"/>
        <v>0</v>
      </c>
    </row>
    <row r="91" spans="1:9" ht="15">
      <c r="A91" s="26">
        <v>77</v>
      </c>
      <c r="B91" s="321" t="s">
        <v>264</v>
      </c>
      <c r="C91" s="20" t="s">
        <v>263</v>
      </c>
      <c r="D91" s="21" t="s">
        <v>262</v>
      </c>
      <c r="E91" s="320" t="s">
        <v>2528</v>
      </c>
      <c r="F91" s="320" t="s">
        <v>2529</v>
      </c>
      <c r="G91" s="319">
        <v>1</v>
      </c>
      <c r="H91" s="335">
        <v>0</v>
      </c>
      <c r="I91" s="308">
        <f t="shared" si="2"/>
        <v>0</v>
      </c>
    </row>
    <row r="92" spans="1:9" ht="15">
      <c r="A92" s="26">
        <v>78</v>
      </c>
      <c r="B92" s="321" t="s">
        <v>117</v>
      </c>
      <c r="C92" s="20" t="s">
        <v>116</v>
      </c>
      <c r="D92" s="21" t="s">
        <v>115</v>
      </c>
      <c r="E92" s="320" t="s">
        <v>2528</v>
      </c>
      <c r="F92" s="320" t="s">
        <v>2529</v>
      </c>
      <c r="G92" s="319">
        <v>4</v>
      </c>
      <c r="H92" s="335">
        <v>0</v>
      </c>
      <c r="I92" s="308">
        <f t="shared" si="2"/>
        <v>0</v>
      </c>
    </row>
    <row r="93" spans="1:9" ht="15">
      <c r="A93" s="26">
        <v>79</v>
      </c>
      <c r="B93" s="321" t="s">
        <v>261</v>
      </c>
      <c r="C93" s="20" t="s">
        <v>260</v>
      </c>
      <c r="D93" s="21" t="s">
        <v>259</v>
      </c>
      <c r="E93" s="320" t="s">
        <v>2354</v>
      </c>
      <c r="F93" s="320" t="s">
        <v>2354</v>
      </c>
      <c r="G93" s="319">
        <v>30</v>
      </c>
      <c r="H93" s="335">
        <v>0</v>
      </c>
      <c r="I93" s="308">
        <f t="shared" si="2"/>
        <v>0</v>
      </c>
    </row>
    <row r="94" spans="1:9" ht="15">
      <c r="A94" s="26">
        <v>80</v>
      </c>
      <c r="B94" s="321" t="s">
        <v>258</v>
      </c>
      <c r="C94" s="20" t="s">
        <v>257</v>
      </c>
      <c r="D94" s="21" t="s">
        <v>256</v>
      </c>
      <c r="E94" s="320" t="s">
        <v>2354</v>
      </c>
      <c r="F94" s="320" t="s">
        <v>2354</v>
      </c>
      <c r="G94" s="319">
        <v>30</v>
      </c>
      <c r="H94" s="335">
        <v>0</v>
      </c>
      <c r="I94" s="308">
        <f t="shared" si="2"/>
        <v>0</v>
      </c>
    </row>
    <row r="95" spans="1:9" ht="24">
      <c r="A95" s="26">
        <v>81</v>
      </c>
      <c r="B95" s="321" t="s">
        <v>138</v>
      </c>
      <c r="C95" s="20" t="s">
        <v>137</v>
      </c>
      <c r="D95" s="21" t="s">
        <v>136</v>
      </c>
      <c r="E95" s="320" t="s">
        <v>2354</v>
      </c>
      <c r="F95" s="320" t="s">
        <v>2354</v>
      </c>
      <c r="G95" s="319">
        <v>10</v>
      </c>
      <c r="H95" s="335">
        <v>0</v>
      </c>
      <c r="I95" s="308">
        <f t="shared" si="2"/>
        <v>0</v>
      </c>
    </row>
    <row r="96" spans="1:9" ht="15">
      <c r="A96" s="26">
        <v>82</v>
      </c>
      <c r="B96" s="321" t="s">
        <v>255</v>
      </c>
      <c r="C96" s="20" t="s">
        <v>254</v>
      </c>
      <c r="D96" s="21" t="s">
        <v>253</v>
      </c>
      <c r="E96" s="320" t="s">
        <v>2354</v>
      </c>
      <c r="F96" s="320" t="s">
        <v>2354</v>
      </c>
      <c r="G96" s="319">
        <v>30</v>
      </c>
      <c r="H96" s="335">
        <v>0</v>
      </c>
      <c r="I96" s="308">
        <f t="shared" si="2"/>
        <v>0</v>
      </c>
    </row>
    <row r="97" spans="1:9" ht="15">
      <c r="A97" s="26">
        <v>83</v>
      </c>
      <c r="B97" s="321" t="s">
        <v>252</v>
      </c>
      <c r="C97" s="20" t="s">
        <v>251</v>
      </c>
      <c r="D97" s="21" t="s">
        <v>250</v>
      </c>
      <c r="E97" s="320" t="s">
        <v>2354</v>
      </c>
      <c r="F97" s="320" t="s">
        <v>2354</v>
      </c>
      <c r="G97" s="319">
        <v>30</v>
      </c>
      <c r="H97" s="335">
        <v>0</v>
      </c>
      <c r="I97" s="308">
        <f t="shared" si="2"/>
        <v>0</v>
      </c>
    </row>
    <row r="98" spans="1:9" ht="24">
      <c r="A98" s="26">
        <v>84</v>
      </c>
      <c r="B98" s="321" t="s">
        <v>129</v>
      </c>
      <c r="C98" s="20" t="s">
        <v>128</v>
      </c>
      <c r="D98" s="21" t="s">
        <v>127</v>
      </c>
      <c r="E98" s="320" t="s">
        <v>2354</v>
      </c>
      <c r="F98" s="320" t="s">
        <v>2354</v>
      </c>
      <c r="G98" s="319">
        <v>10</v>
      </c>
      <c r="H98" s="335">
        <v>0</v>
      </c>
      <c r="I98" s="308">
        <f t="shared" si="2"/>
        <v>0</v>
      </c>
    </row>
    <row r="99" spans="1:9" ht="15">
      <c r="A99" s="26">
        <v>85</v>
      </c>
      <c r="B99" s="321" t="s">
        <v>117</v>
      </c>
      <c r="C99" s="20" t="s">
        <v>116</v>
      </c>
      <c r="D99" s="21" t="s">
        <v>115</v>
      </c>
      <c r="E99" s="320" t="s">
        <v>2528</v>
      </c>
      <c r="F99" s="320" t="s">
        <v>2529</v>
      </c>
      <c r="G99" s="319">
        <v>4</v>
      </c>
      <c r="H99" s="335">
        <v>0</v>
      </c>
      <c r="I99" s="308">
        <f t="shared" si="2"/>
        <v>0</v>
      </c>
    </row>
    <row r="100" spans="1:9" ht="24">
      <c r="A100" s="26">
        <v>86</v>
      </c>
      <c r="B100" s="321" t="s">
        <v>111</v>
      </c>
      <c r="C100" s="20" t="s">
        <v>110</v>
      </c>
      <c r="D100" s="21" t="s">
        <v>109</v>
      </c>
      <c r="E100" s="320" t="s">
        <v>2528</v>
      </c>
      <c r="F100" s="320" t="s">
        <v>2529</v>
      </c>
      <c r="G100" s="319">
        <v>2</v>
      </c>
      <c r="H100" s="335">
        <v>0</v>
      </c>
      <c r="I100" s="308">
        <f t="shared" si="2"/>
        <v>0</v>
      </c>
    </row>
    <row r="101" spans="1:9" ht="24">
      <c r="A101" s="26">
        <v>87</v>
      </c>
      <c r="B101" s="321" t="s">
        <v>1606</v>
      </c>
      <c r="C101" s="20" t="s">
        <v>1605</v>
      </c>
      <c r="D101" s="21" t="s">
        <v>1604</v>
      </c>
      <c r="E101" s="320" t="s">
        <v>2354</v>
      </c>
      <c r="F101" s="320" t="s">
        <v>2354</v>
      </c>
      <c r="G101" s="319">
        <v>10</v>
      </c>
      <c r="H101" s="335">
        <v>0</v>
      </c>
      <c r="I101" s="308">
        <f t="shared" si="2"/>
        <v>0</v>
      </c>
    </row>
    <row r="102" spans="1:9" ht="15">
      <c r="A102" s="26">
        <v>88</v>
      </c>
      <c r="B102" s="321" t="s">
        <v>638</v>
      </c>
      <c r="C102" s="20" t="s">
        <v>637</v>
      </c>
      <c r="D102" s="21" t="s">
        <v>636</v>
      </c>
      <c r="E102" s="320" t="s">
        <v>2528</v>
      </c>
      <c r="F102" s="320" t="s">
        <v>2529</v>
      </c>
      <c r="G102" s="319">
        <v>1</v>
      </c>
      <c r="H102" s="335">
        <v>0</v>
      </c>
      <c r="I102" s="308">
        <f t="shared" si="2"/>
        <v>0</v>
      </c>
    </row>
    <row r="103" spans="1:9" ht="24">
      <c r="A103" s="26">
        <v>89</v>
      </c>
      <c r="B103" s="321" t="s">
        <v>246</v>
      </c>
      <c r="C103" s="20" t="s">
        <v>245</v>
      </c>
      <c r="D103" s="21" t="s">
        <v>244</v>
      </c>
      <c r="E103" s="320" t="s">
        <v>2354</v>
      </c>
      <c r="F103" s="320" t="s">
        <v>2354</v>
      </c>
      <c r="G103" s="319">
        <v>150</v>
      </c>
      <c r="H103" s="335">
        <v>0</v>
      </c>
      <c r="I103" s="308">
        <f t="shared" si="2"/>
        <v>0</v>
      </c>
    </row>
    <row r="104" spans="1:9" ht="24">
      <c r="A104" s="26">
        <v>90</v>
      </c>
      <c r="B104" s="321" t="s">
        <v>243</v>
      </c>
      <c r="C104" s="20" t="s">
        <v>242</v>
      </c>
      <c r="D104" s="21" t="s">
        <v>241</v>
      </c>
      <c r="E104" s="320" t="s">
        <v>2354</v>
      </c>
      <c r="F104" s="320" t="s">
        <v>2354</v>
      </c>
      <c r="G104" s="319">
        <v>280</v>
      </c>
      <c r="H104" s="335">
        <v>0</v>
      </c>
      <c r="I104" s="308">
        <f t="shared" si="2"/>
        <v>0</v>
      </c>
    </row>
    <row r="105" spans="1:9" ht="24">
      <c r="A105" s="26">
        <v>91</v>
      </c>
      <c r="B105" s="321" t="s">
        <v>240</v>
      </c>
      <c r="C105" s="20" t="s">
        <v>239</v>
      </c>
      <c r="D105" s="21" t="s">
        <v>238</v>
      </c>
      <c r="E105" s="320" t="s">
        <v>2354</v>
      </c>
      <c r="F105" s="320" t="s">
        <v>2354</v>
      </c>
      <c r="G105" s="319">
        <v>515</v>
      </c>
      <c r="H105" s="335">
        <v>0</v>
      </c>
      <c r="I105" s="308">
        <f t="shared" si="2"/>
        <v>0</v>
      </c>
    </row>
    <row r="106" spans="1:9" ht="24">
      <c r="A106" s="26">
        <v>92</v>
      </c>
      <c r="B106" s="321" t="s">
        <v>237</v>
      </c>
      <c r="C106" s="20" t="s">
        <v>236</v>
      </c>
      <c r="D106" s="21" t="s">
        <v>235</v>
      </c>
      <c r="E106" s="320" t="s">
        <v>2354</v>
      </c>
      <c r="F106" s="320" t="s">
        <v>2354</v>
      </c>
      <c r="G106" s="319">
        <v>275</v>
      </c>
      <c r="H106" s="335">
        <v>0</v>
      </c>
      <c r="I106" s="308">
        <f t="shared" si="2"/>
        <v>0</v>
      </c>
    </row>
    <row r="107" spans="1:9" ht="24">
      <c r="A107" s="26">
        <v>93</v>
      </c>
      <c r="B107" s="321" t="s">
        <v>635</v>
      </c>
      <c r="C107" s="20" t="s">
        <v>634</v>
      </c>
      <c r="D107" s="21" t="s">
        <v>633</v>
      </c>
      <c r="E107" s="320" t="s">
        <v>2354</v>
      </c>
      <c r="F107" s="320" t="s">
        <v>2354</v>
      </c>
      <c r="G107" s="319">
        <v>92</v>
      </c>
      <c r="H107" s="335">
        <v>0</v>
      </c>
      <c r="I107" s="308">
        <f t="shared" si="2"/>
        <v>0</v>
      </c>
    </row>
    <row r="108" spans="1:9" ht="24">
      <c r="A108" s="26">
        <v>94</v>
      </c>
      <c r="B108" s="321" t="s">
        <v>632</v>
      </c>
      <c r="C108" s="20" t="s">
        <v>631</v>
      </c>
      <c r="D108" s="21" t="s">
        <v>630</v>
      </c>
      <c r="E108" s="320" t="s">
        <v>2354</v>
      </c>
      <c r="F108" s="320" t="s">
        <v>2354</v>
      </c>
      <c r="G108" s="319">
        <v>84</v>
      </c>
      <c r="H108" s="335">
        <v>0</v>
      </c>
      <c r="I108" s="308">
        <f t="shared" si="2"/>
        <v>0</v>
      </c>
    </row>
    <row r="109" spans="1:9" ht="15">
      <c r="A109" s="26">
        <v>95</v>
      </c>
      <c r="B109" s="321" t="s">
        <v>629</v>
      </c>
      <c r="C109" s="20" t="s">
        <v>628</v>
      </c>
      <c r="D109" s="21" t="s">
        <v>627</v>
      </c>
      <c r="E109" s="320" t="s">
        <v>2354</v>
      </c>
      <c r="F109" s="320" t="s">
        <v>2354</v>
      </c>
      <c r="G109" s="319">
        <v>152</v>
      </c>
      <c r="H109" s="335">
        <v>0</v>
      </c>
      <c r="I109" s="308">
        <f t="shared" si="2"/>
        <v>0</v>
      </c>
    </row>
    <row r="110" spans="1:9" ht="15">
      <c r="A110" s="26">
        <v>96</v>
      </c>
      <c r="B110" s="321" t="s">
        <v>626</v>
      </c>
      <c r="C110" s="20" t="s">
        <v>625</v>
      </c>
      <c r="D110" s="21" t="s">
        <v>624</v>
      </c>
      <c r="E110" s="320" t="s">
        <v>2354</v>
      </c>
      <c r="F110" s="320" t="s">
        <v>2354</v>
      </c>
      <c r="G110" s="319">
        <v>42</v>
      </c>
      <c r="H110" s="335">
        <v>0</v>
      </c>
      <c r="I110" s="308">
        <f t="shared" si="2"/>
        <v>0</v>
      </c>
    </row>
    <row r="111" spans="1:9" ht="15">
      <c r="A111" s="26">
        <v>97</v>
      </c>
      <c r="B111" s="321" t="s">
        <v>623</v>
      </c>
      <c r="C111" s="20" t="s">
        <v>622</v>
      </c>
      <c r="D111" s="21" t="s">
        <v>621</v>
      </c>
      <c r="E111" s="320" t="s">
        <v>2354</v>
      </c>
      <c r="F111" s="320" t="s">
        <v>2354</v>
      </c>
      <c r="G111" s="319">
        <v>10</v>
      </c>
      <c r="H111" s="335">
        <v>0</v>
      </c>
      <c r="I111" s="308">
        <f aca="true" t="shared" si="3" ref="I111:I142">H111*G111</f>
        <v>0</v>
      </c>
    </row>
    <row r="112" spans="1:9" ht="15">
      <c r="A112" s="26">
        <v>98</v>
      </c>
      <c r="B112" s="321" t="s">
        <v>234</v>
      </c>
      <c r="C112" s="20" t="s">
        <v>233</v>
      </c>
      <c r="D112" s="21" t="s">
        <v>232</v>
      </c>
      <c r="E112" s="320" t="s">
        <v>2354</v>
      </c>
      <c r="F112" s="320" t="s">
        <v>2354</v>
      </c>
      <c r="G112" s="319">
        <v>150</v>
      </c>
      <c r="H112" s="335">
        <v>0</v>
      </c>
      <c r="I112" s="308">
        <f t="shared" si="3"/>
        <v>0</v>
      </c>
    </row>
    <row r="113" spans="1:9" ht="15">
      <c r="A113" s="26">
        <v>99</v>
      </c>
      <c r="B113" s="321" t="s">
        <v>231</v>
      </c>
      <c r="C113" s="20" t="s">
        <v>230</v>
      </c>
      <c r="D113" s="21" t="s">
        <v>229</v>
      </c>
      <c r="E113" s="320" t="s">
        <v>2354</v>
      </c>
      <c r="F113" s="320" t="s">
        <v>2354</v>
      </c>
      <c r="G113" s="319">
        <v>280</v>
      </c>
      <c r="H113" s="335">
        <v>0</v>
      </c>
      <c r="I113" s="308">
        <f t="shared" si="3"/>
        <v>0</v>
      </c>
    </row>
    <row r="114" spans="1:9" ht="15">
      <c r="A114" s="26">
        <v>100</v>
      </c>
      <c r="B114" s="321" t="s">
        <v>228</v>
      </c>
      <c r="C114" s="20" t="s">
        <v>227</v>
      </c>
      <c r="D114" s="21" t="s">
        <v>226</v>
      </c>
      <c r="E114" s="320" t="s">
        <v>2354</v>
      </c>
      <c r="F114" s="320" t="s">
        <v>2354</v>
      </c>
      <c r="G114" s="319">
        <v>515</v>
      </c>
      <c r="H114" s="335">
        <v>0</v>
      </c>
      <c r="I114" s="308">
        <f t="shared" si="3"/>
        <v>0</v>
      </c>
    </row>
    <row r="115" spans="1:9" ht="15">
      <c r="A115" s="26">
        <v>101</v>
      </c>
      <c r="B115" s="321" t="s">
        <v>225</v>
      </c>
      <c r="C115" s="20" t="s">
        <v>224</v>
      </c>
      <c r="D115" s="21" t="s">
        <v>223</v>
      </c>
      <c r="E115" s="320" t="s">
        <v>2354</v>
      </c>
      <c r="F115" s="320" t="s">
        <v>2354</v>
      </c>
      <c r="G115" s="319">
        <v>275</v>
      </c>
      <c r="H115" s="335">
        <v>0</v>
      </c>
      <c r="I115" s="308">
        <f t="shared" si="3"/>
        <v>0</v>
      </c>
    </row>
    <row r="116" spans="1:9" ht="15">
      <c r="A116" s="26">
        <v>102</v>
      </c>
      <c r="B116" s="321" t="s">
        <v>620</v>
      </c>
      <c r="C116" s="20" t="s">
        <v>619</v>
      </c>
      <c r="D116" s="21" t="s">
        <v>618</v>
      </c>
      <c r="E116" s="320" t="s">
        <v>2354</v>
      </c>
      <c r="F116" s="320" t="s">
        <v>2354</v>
      </c>
      <c r="G116" s="319">
        <v>92</v>
      </c>
      <c r="H116" s="335">
        <v>0</v>
      </c>
      <c r="I116" s="308">
        <f t="shared" si="3"/>
        <v>0</v>
      </c>
    </row>
    <row r="117" spans="1:9" ht="15">
      <c r="A117" s="26">
        <v>103</v>
      </c>
      <c r="B117" s="321" t="s">
        <v>617</v>
      </c>
      <c r="C117" s="20" t="s">
        <v>616</v>
      </c>
      <c r="D117" s="21" t="s">
        <v>615</v>
      </c>
      <c r="E117" s="320" t="s">
        <v>2354</v>
      </c>
      <c r="F117" s="320" t="s">
        <v>2354</v>
      </c>
      <c r="G117" s="319">
        <v>84</v>
      </c>
      <c r="H117" s="335">
        <v>0</v>
      </c>
      <c r="I117" s="308">
        <f t="shared" si="3"/>
        <v>0</v>
      </c>
    </row>
    <row r="118" spans="1:9" ht="15">
      <c r="A118" s="26">
        <v>104</v>
      </c>
      <c r="B118" s="321" t="s">
        <v>614</v>
      </c>
      <c r="C118" s="20" t="s">
        <v>613</v>
      </c>
      <c r="D118" s="21" t="s">
        <v>612</v>
      </c>
      <c r="E118" s="320" t="s">
        <v>2354</v>
      </c>
      <c r="F118" s="320" t="s">
        <v>2354</v>
      </c>
      <c r="G118" s="319">
        <v>152</v>
      </c>
      <c r="H118" s="335">
        <v>0</v>
      </c>
      <c r="I118" s="308">
        <f t="shared" si="3"/>
        <v>0</v>
      </c>
    </row>
    <row r="119" spans="1:9" ht="15">
      <c r="A119" s="26">
        <v>105</v>
      </c>
      <c r="B119" s="321" t="s">
        <v>611</v>
      </c>
      <c r="C119" s="20" t="s">
        <v>610</v>
      </c>
      <c r="D119" s="21" t="s">
        <v>609</v>
      </c>
      <c r="E119" s="320" t="s">
        <v>2354</v>
      </c>
      <c r="F119" s="320" t="s">
        <v>2354</v>
      </c>
      <c r="G119" s="319">
        <v>42</v>
      </c>
      <c r="H119" s="335">
        <v>0</v>
      </c>
      <c r="I119" s="308">
        <f t="shared" si="3"/>
        <v>0</v>
      </c>
    </row>
    <row r="120" spans="1:9" ht="15">
      <c r="A120" s="26">
        <v>106</v>
      </c>
      <c r="B120" s="321" t="s">
        <v>608</v>
      </c>
      <c r="C120" s="20" t="s">
        <v>607</v>
      </c>
      <c r="D120" s="21" t="s">
        <v>606</v>
      </c>
      <c r="E120" s="320" t="s">
        <v>2354</v>
      </c>
      <c r="F120" s="320" t="s">
        <v>2354</v>
      </c>
      <c r="G120" s="319">
        <v>10</v>
      </c>
      <c r="H120" s="335">
        <v>0</v>
      </c>
      <c r="I120" s="308">
        <f t="shared" si="3"/>
        <v>0</v>
      </c>
    </row>
    <row r="121" spans="1:9" ht="15">
      <c r="A121" s="26">
        <v>107</v>
      </c>
      <c r="B121" s="321" t="s">
        <v>605</v>
      </c>
      <c r="C121" s="20" t="s">
        <v>220</v>
      </c>
      <c r="D121" s="21" t="s">
        <v>219</v>
      </c>
      <c r="E121" s="320" t="s">
        <v>2528</v>
      </c>
      <c r="F121" s="320" t="s">
        <v>2529</v>
      </c>
      <c r="G121" s="319">
        <v>1</v>
      </c>
      <c r="H121" s="335">
        <v>0</v>
      </c>
      <c r="I121" s="308">
        <f t="shared" si="3"/>
        <v>0</v>
      </c>
    </row>
    <row r="122" spans="1:9" ht="15">
      <c r="A122" s="26">
        <v>108</v>
      </c>
      <c r="B122" s="321" t="s">
        <v>604</v>
      </c>
      <c r="C122" s="20" t="s">
        <v>220</v>
      </c>
      <c r="D122" s="21" t="s">
        <v>219</v>
      </c>
      <c r="E122" s="320" t="s">
        <v>2528</v>
      </c>
      <c r="F122" s="320" t="s">
        <v>2529</v>
      </c>
      <c r="G122" s="319">
        <v>6</v>
      </c>
      <c r="H122" s="335">
        <v>0</v>
      </c>
      <c r="I122" s="308">
        <f t="shared" si="3"/>
        <v>0</v>
      </c>
    </row>
    <row r="123" spans="1:9" ht="15">
      <c r="A123" s="26">
        <v>109</v>
      </c>
      <c r="B123" s="321" t="s">
        <v>222</v>
      </c>
      <c r="C123" s="20" t="s">
        <v>220</v>
      </c>
      <c r="D123" s="21" t="s">
        <v>219</v>
      </c>
      <c r="E123" s="320" t="s">
        <v>2528</v>
      </c>
      <c r="F123" s="320" t="s">
        <v>2529</v>
      </c>
      <c r="G123" s="319">
        <v>1</v>
      </c>
      <c r="H123" s="335">
        <v>0</v>
      </c>
      <c r="I123" s="308">
        <f t="shared" si="3"/>
        <v>0</v>
      </c>
    </row>
    <row r="124" spans="1:9" ht="15">
      <c r="A124" s="26">
        <v>110</v>
      </c>
      <c r="B124" s="321" t="s">
        <v>603</v>
      </c>
      <c r="C124" s="20" t="s">
        <v>220</v>
      </c>
      <c r="D124" s="21" t="s">
        <v>219</v>
      </c>
      <c r="E124" s="320" t="s">
        <v>2528</v>
      </c>
      <c r="F124" s="320" t="s">
        <v>2529</v>
      </c>
      <c r="G124" s="319">
        <v>1</v>
      </c>
      <c r="H124" s="335">
        <v>0</v>
      </c>
      <c r="I124" s="308">
        <f t="shared" si="3"/>
        <v>0</v>
      </c>
    </row>
    <row r="125" spans="1:9" ht="15">
      <c r="A125" s="26">
        <v>111</v>
      </c>
      <c r="B125" s="321" t="s">
        <v>602</v>
      </c>
      <c r="C125" s="20" t="s">
        <v>220</v>
      </c>
      <c r="D125" s="21" t="s">
        <v>219</v>
      </c>
      <c r="E125" s="320" t="s">
        <v>2528</v>
      </c>
      <c r="F125" s="320" t="s">
        <v>2529</v>
      </c>
      <c r="G125" s="319">
        <v>4</v>
      </c>
      <c r="H125" s="335">
        <v>0</v>
      </c>
      <c r="I125" s="308">
        <f t="shared" si="3"/>
        <v>0</v>
      </c>
    </row>
    <row r="126" spans="1:9" ht="15">
      <c r="A126" s="26">
        <v>112</v>
      </c>
      <c r="B126" s="321" t="s">
        <v>221</v>
      </c>
      <c r="C126" s="20" t="s">
        <v>220</v>
      </c>
      <c r="D126" s="21" t="s">
        <v>219</v>
      </c>
      <c r="E126" s="320" t="s">
        <v>2528</v>
      </c>
      <c r="F126" s="320" t="s">
        <v>2529</v>
      </c>
      <c r="G126" s="319">
        <v>6</v>
      </c>
      <c r="H126" s="335">
        <v>0</v>
      </c>
      <c r="I126" s="308">
        <f t="shared" si="3"/>
        <v>0</v>
      </c>
    </row>
    <row r="127" spans="1:9" ht="15">
      <c r="A127" s="26">
        <v>113</v>
      </c>
      <c r="B127" s="321" t="s">
        <v>601</v>
      </c>
      <c r="C127" s="20" t="s">
        <v>220</v>
      </c>
      <c r="D127" s="21" t="s">
        <v>219</v>
      </c>
      <c r="E127" s="320" t="s">
        <v>2528</v>
      </c>
      <c r="F127" s="320" t="s">
        <v>2529</v>
      </c>
      <c r="G127" s="319">
        <v>1</v>
      </c>
      <c r="H127" s="335">
        <v>0</v>
      </c>
      <c r="I127" s="308">
        <f t="shared" si="3"/>
        <v>0</v>
      </c>
    </row>
    <row r="128" spans="1:9" ht="15">
      <c r="A128" s="26">
        <v>114</v>
      </c>
      <c r="B128" s="321" t="s">
        <v>600</v>
      </c>
      <c r="C128" s="20" t="s">
        <v>220</v>
      </c>
      <c r="D128" s="21" t="s">
        <v>219</v>
      </c>
      <c r="E128" s="320" t="s">
        <v>2528</v>
      </c>
      <c r="F128" s="320" t="s">
        <v>2529</v>
      </c>
      <c r="G128" s="319">
        <v>3</v>
      </c>
      <c r="H128" s="335">
        <v>0</v>
      </c>
      <c r="I128" s="308">
        <f t="shared" si="3"/>
        <v>0</v>
      </c>
    </row>
    <row r="129" spans="1:9" ht="15">
      <c r="A129" s="26">
        <v>115</v>
      </c>
      <c r="B129" s="321" t="s">
        <v>599</v>
      </c>
      <c r="C129" s="20" t="s">
        <v>220</v>
      </c>
      <c r="D129" s="21" t="s">
        <v>219</v>
      </c>
      <c r="E129" s="320" t="s">
        <v>2528</v>
      </c>
      <c r="F129" s="320" t="s">
        <v>2529</v>
      </c>
      <c r="G129" s="319">
        <v>10</v>
      </c>
      <c r="H129" s="335">
        <v>0</v>
      </c>
      <c r="I129" s="308">
        <f t="shared" si="3"/>
        <v>0</v>
      </c>
    </row>
    <row r="130" spans="1:9" ht="15">
      <c r="A130" s="26">
        <v>116</v>
      </c>
      <c r="B130" s="321" t="s">
        <v>598</v>
      </c>
      <c r="C130" s="20" t="s">
        <v>220</v>
      </c>
      <c r="D130" s="21" t="s">
        <v>219</v>
      </c>
      <c r="E130" s="320" t="s">
        <v>2528</v>
      </c>
      <c r="F130" s="320" t="s">
        <v>2529</v>
      </c>
      <c r="G130" s="319">
        <v>4</v>
      </c>
      <c r="H130" s="335">
        <v>0</v>
      </c>
      <c r="I130" s="308">
        <f t="shared" si="3"/>
        <v>0</v>
      </c>
    </row>
    <row r="131" spans="1:9" ht="15">
      <c r="A131" s="26">
        <v>117</v>
      </c>
      <c r="B131" s="321" t="s">
        <v>597</v>
      </c>
      <c r="C131" s="20" t="s">
        <v>220</v>
      </c>
      <c r="D131" s="21" t="s">
        <v>219</v>
      </c>
      <c r="E131" s="320" t="s">
        <v>2528</v>
      </c>
      <c r="F131" s="320" t="s">
        <v>2529</v>
      </c>
      <c r="G131" s="319">
        <v>2</v>
      </c>
      <c r="H131" s="335">
        <v>0</v>
      </c>
      <c r="I131" s="308">
        <f t="shared" si="3"/>
        <v>0</v>
      </c>
    </row>
    <row r="132" spans="1:9" ht="15">
      <c r="A132" s="26">
        <v>118</v>
      </c>
      <c r="B132" s="321" t="s">
        <v>218</v>
      </c>
      <c r="C132" s="20" t="s">
        <v>217</v>
      </c>
      <c r="D132" s="21" t="s">
        <v>216</v>
      </c>
      <c r="E132" s="320" t="s">
        <v>2528</v>
      </c>
      <c r="F132" s="320" t="s">
        <v>2529</v>
      </c>
      <c r="G132" s="319">
        <v>374</v>
      </c>
      <c r="H132" s="335">
        <v>0</v>
      </c>
      <c r="I132" s="308">
        <f t="shared" si="3"/>
        <v>0</v>
      </c>
    </row>
    <row r="133" spans="1:9" ht="15">
      <c r="A133" s="26">
        <v>119</v>
      </c>
      <c r="B133" s="321" t="s">
        <v>596</v>
      </c>
      <c r="C133" s="20" t="s">
        <v>214</v>
      </c>
      <c r="D133" s="21" t="s">
        <v>213</v>
      </c>
      <c r="E133" s="320" t="s">
        <v>2528</v>
      </c>
      <c r="F133" s="320" t="s">
        <v>2529</v>
      </c>
      <c r="G133" s="319">
        <v>7</v>
      </c>
      <c r="H133" s="335">
        <v>0</v>
      </c>
      <c r="I133" s="308">
        <f t="shared" si="3"/>
        <v>0</v>
      </c>
    </row>
    <row r="134" spans="1:9" ht="15">
      <c r="A134" s="26">
        <v>120</v>
      </c>
      <c r="B134" s="321" t="s">
        <v>215</v>
      </c>
      <c r="C134" s="20" t="s">
        <v>214</v>
      </c>
      <c r="D134" s="21" t="s">
        <v>213</v>
      </c>
      <c r="E134" s="320" t="s">
        <v>2528</v>
      </c>
      <c r="F134" s="320" t="s">
        <v>2529</v>
      </c>
      <c r="G134" s="319">
        <v>11</v>
      </c>
      <c r="H134" s="335">
        <v>0</v>
      </c>
      <c r="I134" s="308">
        <f t="shared" si="3"/>
        <v>0</v>
      </c>
    </row>
    <row r="135" spans="1:9" ht="15">
      <c r="A135" s="26">
        <v>121</v>
      </c>
      <c r="B135" s="321" t="s">
        <v>595</v>
      </c>
      <c r="C135" s="20" t="s">
        <v>214</v>
      </c>
      <c r="D135" s="21" t="s">
        <v>213</v>
      </c>
      <c r="E135" s="320" t="s">
        <v>2528</v>
      </c>
      <c r="F135" s="320" t="s">
        <v>2529</v>
      </c>
      <c r="G135" s="319">
        <v>19</v>
      </c>
      <c r="H135" s="335">
        <v>0</v>
      </c>
      <c r="I135" s="308">
        <f t="shared" si="3"/>
        <v>0</v>
      </c>
    </row>
    <row r="136" spans="1:9" ht="15">
      <c r="A136" s="26">
        <v>122</v>
      </c>
      <c r="B136" s="321" t="s">
        <v>594</v>
      </c>
      <c r="C136" s="20" t="s">
        <v>214</v>
      </c>
      <c r="D136" s="21" t="s">
        <v>213</v>
      </c>
      <c r="E136" s="320" t="s">
        <v>2528</v>
      </c>
      <c r="F136" s="320" t="s">
        <v>2529</v>
      </c>
      <c r="G136" s="319">
        <v>2</v>
      </c>
      <c r="H136" s="335">
        <v>0</v>
      </c>
      <c r="I136" s="308">
        <f t="shared" si="3"/>
        <v>0</v>
      </c>
    </row>
    <row r="137" spans="1:9" ht="15">
      <c r="A137" s="26">
        <v>123</v>
      </c>
      <c r="B137" s="321" t="s">
        <v>593</v>
      </c>
      <c r="C137" s="20" t="s">
        <v>211</v>
      </c>
      <c r="D137" s="21" t="s">
        <v>210</v>
      </c>
      <c r="E137" s="320" t="s">
        <v>2528</v>
      </c>
      <c r="F137" s="320" t="s">
        <v>2529</v>
      </c>
      <c r="G137" s="319">
        <v>7</v>
      </c>
      <c r="H137" s="335">
        <v>0</v>
      </c>
      <c r="I137" s="308">
        <f t="shared" si="3"/>
        <v>0</v>
      </c>
    </row>
    <row r="138" spans="1:9" ht="15">
      <c r="A138" s="26">
        <v>124</v>
      </c>
      <c r="B138" s="321" t="s">
        <v>212</v>
      </c>
      <c r="C138" s="20" t="s">
        <v>211</v>
      </c>
      <c r="D138" s="21" t="s">
        <v>210</v>
      </c>
      <c r="E138" s="320" t="s">
        <v>2528</v>
      </c>
      <c r="F138" s="320" t="s">
        <v>2529</v>
      </c>
      <c r="G138" s="319">
        <v>11</v>
      </c>
      <c r="H138" s="335">
        <v>0</v>
      </c>
      <c r="I138" s="308">
        <f t="shared" si="3"/>
        <v>0</v>
      </c>
    </row>
    <row r="139" spans="1:9" ht="15">
      <c r="A139" s="26">
        <v>125</v>
      </c>
      <c r="B139" s="321" t="s">
        <v>592</v>
      </c>
      <c r="C139" s="20" t="s">
        <v>211</v>
      </c>
      <c r="D139" s="21" t="s">
        <v>210</v>
      </c>
      <c r="E139" s="320" t="s">
        <v>2528</v>
      </c>
      <c r="F139" s="320" t="s">
        <v>2529</v>
      </c>
      <c r="G139" s="319">
        <v>19</v>
      </c>
      <c r="H139" s="335">
        <v>0</v>
      </c>
      <c r="I139" s="308">
        <f t="shared" si="3"/>
        <v>0</v>
      </c>
    </row>
    <row r="140" spans="1:9" ht="15">
      <c r="A140" s="26">
        <v>126</v>
      </c>
      <c r="B140" s="321" t="s">
        <v>591</v>
      </c>
      <c r="C140" s="20" t="s">
        <v>211</v>
      </c>
      <c r="D140" s="21" t="s">
        <v>210</v>
      </c>
      <c r="E140" s="320" t="s">
        <v>2528</v>
      </c>
      <c r="F140" s="320" t="s">
        <v>2529</v>
      </c>
      <c r="G140" s="319">
        <v>2</v>
      </c>
      <c r="H140" s="335">
        <v>0</v>
      </c>
      <c r="I140" s="308">
        <f t="shared" si="3"/>
        <v>0</v>
      </c>
    </row>
    <row r="141" spans="1:9" ht="15">
      <c r="A141" s="26">
        <v>127</v>
      </c>
      <c r="B141" s="321" t="s">
        <v>209</v>
      </c>
      <c r="C141" s="20" t="s">
        <v>208</v>
      </c>
      <c r="D141" s="21" t="s">
        <v>207</v>
      </c>
      <c r="E141" s="320" t="s">
        <v>2354</v>
      </c>
      <c r="F141" s="320" t="s">
        <v>2354</v>
      </c>
      <c r="G141" s="319">
        <v>5500</v>
      </c>
      <c r="H141" s="335">
        <v>0</v>
      </c>
      <c r="I141" s="308">
        <f t="shared" si="3"/>
        <v>0</v>
      </c>
    </row>
    <row r="142" spans="1:9" ht="24">
      <c r="A142" s="26">
        <v>128</v>
      </c>
      <c r="B142" s="321" t="s">
        <v>206</v>
      </c>
      <c r="C142" s="20" t="s">
        <v>205</v>
      </c>
      <c r="D142" s="21" t="s">
        <v>204</v>
      </c>
      <c r="E142" s="320" t="s">
        <v>2526</v>
      </c>
      <c r="F142" s="320" t="s">
        <v>2526</v>
      </c>
      <c r="G142" s="319">
        <v>2450</v>
      </c>
      <c r="H142" s="335">
        <v>0</v>
      </c>
      <c r="I142" s="308">
        <f t="shared" si="3"/>
        <v>0</v>
      </c>
    </row>
    <row r="143" spans="1:9" ht="24">
      <c r="A143" s="26">
        <v>129</v>
      </c>
      <c r="B143" s="321" t="s">
        <v>590</v>
      </c>
      <c r="C143" s="20" t="s">
        <v>589</v>
      </c>
      <c r="D143" s="21" t="s">
        <v>588</v>
      </c>
      <c r="E143" s="320" t="s">
        <v>2526</v>
      </c>
      <c r="F143" s="320" t="s">
        <v>2526</v>
      </c>
      <c r="G143" s="319">
        <v>1500</v>
      </c>
      <c r="H143" s="335">
        <v>0</v>
      </c>
      <c r="I143" s="308">
        <f aca="true" t="shared" si="4" ref="I143:I160">H143*G143</f>
        <v>0</v>
      </c>
    </row>
    <row r="144" spans="1:9" ht="15">
      <c r="A144" s="26">
        <v>130</v>
      </c>
      <c r="B144" s="321" t="s">
        <v>587</v>
      </c>
      <c r="C144" s="20" t="s">
        <v>586</v>
      </c>
      <c r="D144" s="21" t="s">
        <v>585</v>
      </c>
      <c r="E144" s="320" t="s">
        <v>2528</v>
      </c>
      <c r="F144" s="320" t="s">
        <v>2529</v>
      </c>
      <c r="G144" s="319">
        <v>1</v>
      </c>
      <c r="H144" s="335">
        <v>0</v>
      </c>
      <c r="I144" s="308">
        <f t="shared" si="4"/>
        <v>0</v>
      </c>
    </row>
    <row r="145" spans="1:9" ht="15">
      <c r="A145" s="26">
        <v>131</v>
      </c>
      <c r="B145" s="321" t="s">
        <v>584</v>
      </c>
      <c r="C145" s="20" t="s">
        <v>583</v>
      </c>
      <c r="D145" s="21" t="s">
        <v>582</v>
      </c>
      <c r="E145" s="320" t="s">
        <v>2354</v>
      </c>
      <c r="F145" s="320" t="s">
        <v>2354</v>
      </c>
      <c r="G145" s="319">
        <v>25</v>
      </c>
      <c r="H145" s="335">
        <v>0</v>
      </c>
      <c r="I145" s="308">
        <f t="shared" si="4"/>
        <v>0</v>
      </c>
    </row>
    <row r="146" spans="1:9" ht="15">
      <c r="A146" s="26">
        <v>132</v>
      </c>
      <c r="B146" s="321" t="s">
        <v>581</v>
      </c>
      <c r="C146" s="20" t="s">
        <v>580</v>
      </c>
      <c r="D146" s="21" t="s">
        <v>579</v>
      </c>
      <c r="E146" s="320" t="s">
        <v>2528</v>
      </c>
      <c r="F146" s="320" t="s">
        <v>2529</v>
      </c>
      <c r="G146" s="319">
        <v>1</v>
      </c>
      <c r="H146" s="335">
        <v>0</v>
      </c>
      <c r="I146" s="308">
        <f t="shared" si="4"/>
        <v>0</v>
      </c>
    </row>
    <row r="147" spans="1:9" ht="15">
      <c r="A147" s="26">
        <v>133</v>
      </c>
      <c r="B147" s="321" t="s">
        <v>578</v>
      </c>
      <c r="C147" s="20" t="s">
        <v>577</v>
      </c>
      <c r="D147" s="21" t="s">
        <v>576</v>
      </c>
      <c r="E147" s="320" t="s">
        <v>2528</v>
      </c>
      <c r="F147" s="320" t="s">
        <v>2529</v>
      </c>
      <c r="G147" s="319">
        <v>1</v>
      </c>
      <c r="H147" s="335">
        <v>0</v>
      </c>
      <c r="I147" s="308">
        <f t="shared" si="4"/>
        <v>0</v>
      </c>
    </row>
    <row r="148" spans="1:9" ht="15">
      <c r="A148" s="26">
        <v>134</v>
      </c>
      <c r="B148" s="321" t="s">
        <v>575</v>
      </c>
      <c r="C148" s="20" t="s">
        <v>574</v>
      </c>
      <c r="D148" s="21" t="s">
        <v>573</v>
      </c>
      <c r="E148" s="320" t="s">
        <v>2528</v>
      </c>
      <c r="F148" s="320" t="s">
        <v>2529</v>
      </c>
      <c r="G148" s="319">
        <v>8</v>
      </c>
      <c r="H148" s="335">
        <v>0</v>
      </c>
      <c r="I148" s="308">
        <f t="shared" si="4"/>
        <v>0</v>
      </c>
    </row>
    <row r="149" spans="1:9" ht="15">
      <c r="A149" s="26">
        <v>135</v>
      </c>
      <c r="B149" s="321" t="s">
        <v>572</v>
      </c>
      <c r="C149" s="20" t="s">
        <v>571</v>
      </c>
      <c r="D149" s="21" t="s">
        <v>570</v>
      </c>
      <c r="E149" s="320" t="s">
        <v>2528</v>
      </c>
      <c r="F149" s="320" t="s">
        <v>2529</v>
      </c>
      <c r="G149" s="319">
        <v>2</v>
      </c>
      <c r="H149" s="335">
        <v>0</v>
      </c>
      <c r="I149" s="308">
        <f t="shared" si="4"/>
        <v>0</v>
      </c>
    </row>
    <row r="150" spans="1:9" ht="15">
      <c r="A150" s="26">
        <v>136</v>
      </c>
      <c r="B150" s="321" t="s">
        <v>569</v>
      </c>
      <c r="C150" s="20" t="s">
        <v>568</v>
      </c>
      <c r="D150" s="21" t="s">
        <v>567</v>
      </c>
      <c r="E150" s="320" t="s">
        <v>2528</v>
      </c>
      <c r="F150" s="320" t="s">
        <v>2529</v>
      </c>
      <c r="G150" s="319">
        <v>8</v>
      </c>
      <c r="H150" s="335">
        <v>0</v>
      </c>
      <c r="I150" s="308">
        <f t="shared" si="4"/>
        <v>0</v>
      </c>
    </row>
    <row r="151" spans="1:9" ht="15">
      <c r="A151" s="26">
        <v>137</v>
      </c>
      <c r="B151" s="321" t="s">
        <v>566</v>
      </c>
      <c r="C151" s="20" t="s">
        <v>565</v>
      </c>
      <c r="D151" s="21" t="s">
        <v>564</v>
      </c>
      <c r="E151" s="320" t="s">
        <v>2528</v>
      </c>
      <c r="F151" s="320" t="s">
        <v>2529</v>
      </c>
      <c r="G151" s="319">
        <v>4</v>
      </c>
      <c r="H151" s="335">
        <v>0</v>
      </c>
      <c r="I151" s="308">
        <f t="shared" si="4"/>
        <v>0</v>
      </c>
    </row>
    <row r="152" spans="1:9" ht="24">
      <c r="A152" s="26">
        <v>138</v>
      </c>
      <c r="B152" s="321" t="s">
        <v>563</v>
      </c>
      <c r="C152" s="20" t="s">
        <v>562</v>
      </c>
      <c r="D152" s="21" t="s">
        <v>561</v>
      </c>
      <c r="E152" s="320" t="s">
        <v>2528</v>
      </c>
      <c r="F152" s="320" t="s">
        <v>2529</v>
      </c>
      <c r="G152" s="319">
        <v>8</v>
      </c>
      <c r="H152" s="335">
        <v>0</v>
      </c>
      <c r="I152" s="308">
        <f t="shared" si="4"/>
        <v>0</v>
      </c>
    </row>
    <row r="153" spans="1:9" ht="24">
      <c r="A153" s="26">
        <v>139</v>
      </c>
      <c r="B153" s="321" t="s">
        <v>560</v>
      </c>
      <c r="C153" s="20" t="s">
        <v>559</v>
      </c>
      <c r="D153" s="21" t="s">
        <v>558</v>
      </c>
      <c r="E153" s="320" t="s">
        <v>2528</v>
      </c>
      <c r="F153" s="320" t="s">
        <v>2529</v>
      </c>
      <c r="G153" s="319">
        <v>8</v>
      </c>
      <c r="H153" s="335">
        <v>0</v>
      </c>
      <c r="I153" s="308">
        <f t="shared" si="4"/>
        <v>0</v>
      </c>
    </row>
    <row r="154" spans="1:9" ht="15">
      <c r="A154" s="26">
        <v>140</v>
      </c>
      <c r="B154" s="321" t="s">
        <v>557</v>
      </c>
      <c r="C154" s="20" t="s">
        <v>556</v>
      </c>
      <c r="D154" s="21" t="s">
        <v>555</v>
      </c>
      <c r="E154" s="320" t="s">
        <v>2354</v>
      </c>
      <c r="F154" s="320" t="s">
        <v>2354</v>
      </c>
      <c r="G154" s="319">
        <v>30</v>
      </c>
      <c r="H154" s="335">
        <v>0</v>
      </c>
      <c r="I154" s="308">
        <f t="shared" si="4"/>
        <v>0</v>
      </c>
    </row>
    <row r="155" spans="1:9" ht="15">
      <c r="A155" s="26">
        <v>141</v>
      </c>
      <c r="B155" s="321" t="s">
        <v>323</v>
      </c>
      <c r="C155" s="20" t="s">
        <v>322</v>
      </c>
      <c r="D155" s="21" t="s">
        <v>321</v>
      </c>
      <c r="E155" s="320" t="s">
        <v>2354</v>
      </c>
      <c r="F155" s="320" t="s">
        <v>2354</v>
      </c>
      <c r="G155" s="319">
        <v>20</v>
      </c>
      <c r="H155" s="335">
        <v>0</v>
      </c>
      <c r="I155" s="308">
        <f t="shared" si="4"/>
        <v>0</v>
      </c>
    </row>
    <row r="156" spans="1:9" ht="15">
      <c r="A156" s="26">
        <v>142</v>
      </c>
      <c r="B156" s="321" t="s">
        <v>261</v>
      </c>
      <c r="C156" s="20" t="s">
        <v>260</v>
      </c>
      <c r="D156" s="21" t="s">
        <v>259</v>
      </c>
      <c r="E156" s="320" t="s">
        <v>2354</v>
      </c>
      <c r="F156" s="320" t="s">
        <v>2354</v>
      </c>
      <c r="G156" s="319">
        <v>20</v>
      </c>
      <c r="H156" s="335">
        <v>0</v>
      </c>
      <c r="I156" s="308">
        <f t="shared" si="4"/>
        <v>0</v>
      </c>
    </row>
    <row r="157" spans="1:9" ht="15">
      <c r="A157" s="26">
        <v>143</v>
      </c>
      <c r="B157" s="321" t="s">
        <v>258</v>
      </c>
      <c r="C157" s="20" t="s">
        <v>257</v>
      </c>
      <c r="D157" s="21" t="s">
        <v>256</v>
      </c>
      <c r="E157" s="320" t="s">
        <v>2354</v>
      </c>
      <c r="F157" s="320" t="s">
        <v>2354</v>
      </c>
      <c r="G157" s="319">
        <v>10</v>
      </c>
      <c r="H157" s="335">
        <v>0</v>
      </c>
      <c r="I157" s="308">
        <f t="shared" si="4"/>
        <v>0</v>
      </c>
    </row>
    <row r="158" spans="1:9" ht="24">
      <c r="A158" s="26">
        <v>144</v>
      </c>
      <c r="B158" s="321" t="s">
        <v>554</v>
      </c>
      <c r="C158" s="20" t="s">
        <v>553</v>
      </c>
      <c r="D158" s="21" t="s">
        <v>552</v>
      </c>
      <c r="E158" s="320" t="s">
        <v>2354</v>
      </c>
      <c r="F158" s="320" t="s">
        <v>2354</v>
      </c>
      <c r="G158" s="319">
        <v>10</v>
      </c>
      <c r="H158" s="335">
        <v>0</v>
      </c>
      <c r="I158" s="308">
        <f t="shared" si="4"/>
        <v>0</v>
      </c>
    </row>
    <row r="159" spans="1:9" ht="24">
      <c r="A159" s="26">
        <v>145</v>
      </c>
      <c r="B159" s="321" t="s">
        <v>551</v>
      </c>
      <c r="C159" s="20" t="s">
        <v>550</v>
      </c>
      <c r="D159" s="21" t="s">
        <v>549</v>
      </c>
      <c r="E159" s="320" t="s">
        <v>2354</v>
      </c>
      <c r="F159" s="320" t="s">
        <v>2354</v>
      </c>
      <c r="G159" s="319">
        <v>10</v>
      </c>
      <c r="H159" s="335">
        <v>0</v>
      </c>
      <c r="I159" s="308">
        <f t="shared" si="4"/>
        <v>0</v>
      </c>
    </row>
    <row r="160" spans="1:9" ht="24">
      <c r="A160" s="26">
        <v>146</v>
      </c>
      <c r="B160" s="321" t="s">
        <v>548</v>
      </c>
      <c r="C160" s="20" t="s">
        <v>547</v>
      </c>
      <c r="D160" s="21" t="s">
        <v>546</v>
      </c>
      <c r="E160" s="320" t="s">
        <v>2354</v>
      </c>
      <c r="F160" s="320" t="s">
        <v>2354</v>
      </c>
      <c r="G160" s="319">
        <v>10</v>
      </c>
      <c r="H160" s="335">
        <v>0</v>
      </c>
      <c r="I160" s="308">
        <f t="shared" si="4"/>
        <v>0</v>
      </c>
    </row>
    <row r="161" spans="1:9" ht="15.75" thickBot="1">
      <c r="A161" s="462" t="s">
        <v>545</v>
      </c>
      <c r="B161" s="463"/>
      <c r="C161" s="463"/>
      <c r="D161" s="463"/>
      <c r="E161" s="463"/>
      <c r="F161" s="463"/>
      <c r="G161" s="463"/>
      <c r="H161" s="464"/>
      <c r="I161" s="307">
        <f>SUM(I15:I160)</f>
        <v>0</v>
      </c>
    </row>
    <row r="162" spans="1:9" ht="15.75" thickBot="1">
      <c r="A162" s="53"/>
      <c r="B162" s="43"/>
      <c r="C162" s="31"/>
      <c r="D162" s="31"/>
      <c r="E162" s="36"/>
      <c r="F162" s="36"/>
      <c r="G162" s="31"/>
      <c r="H162" s="43"/>
      <c r="I162" s="43"/>
    </row>
    <row r="163" spans="1:9" ht="33" customHeight="1" thickBot="1">
      <c r="A163" s="312"/>
      <c r="B163" s="311"/>
      <c r="C163" s="313" t="s">
        <v>1477</v>
      </c>
      <c r="D163" s="313" t="s">
        <v>1476</v>
      </c>
      <c r="E163" s="32"/>
      <c r="F163" s="32"/>
      <c r="G163" s="32"/>
      <c r="H163" s="59"/>
      <c r="I163" s="63"/>
    </row>
    <row r="164" spans="1:9" ht="36">
      <c r="A164" s="54">
        <v>147</v>
      </c>
      <c r="B164" s="44" t="s">
        <v>544</v>
      </c>
      <c r="C164" s="39" t="s">
        <v>543</v>
      </c>
      <c r="D164" s="21" t="s">
        <v>542</v>
      </c>
      <c r="E164" s="24" t="s">
        <v>2528</v>
      </c>
      <c r="F164" s="24" t="s">
        <v>2529</v>
      </c>
      <c r="G164" s="25">
        <v>1</v>
      </c>
      <c r="H164" s="335">
        <v>0</v>
      </c>
      <c r="I164" s="308">
        <f aca="true" t="shared" si="5" ref="I164:I195">H164*G164</f>
        <v>0</v>
      </c>
    </row>
    <row r="165" spans="1:9" ht="36">
      <c r="A165" s="55">
        <v>148</v>
      </c>
      <c r="B165" s="45" t="s">
        <v>541</v>
      </c>
      <c r="C165" s="40" t="s">
        <v>540</v>
      </c>
      <c r="D165" s="21" t="s">
        <v>539</v>
      </c>
      <c r="E165" s="309" t="s">
        <v>2528</v>
      </c>
      <c r="F165" s="24" t="s">
        <v>2529</v>
      </c>
      <c r="G165" s="25">
        <v>1</v>
      </c>
      <c r="H165" s="335">
        <v>0</v>
      </c>
      <c r="I165" s="308">
        <f t="shared" si="5"/>
        <v>0</v>
      </c>
    </row>
    <row r="166" spans="1:9" ht="24">
      <c r="A166" s="55">
        <v>149</v>
      </c>
      <c r="B166" s="19" t="s">
        <v>192</v>
      </c>
      <c r="C166" s="40" t="s">
        <v>191</v>
      </c>
      <c r="D166" s="21" t="s">
        <v>190</v>
      </c>
      <c r="E166" s="309" t="s">
        <v>2528</v>
      </c>
      <c r="F166" s="24" t="s">
        <v>2529</v>
      </c>
      <c r="G166" s="25">
        <v>1</v>
      </c>
      <c r="H166" s="335">
        <v>0</v>
      </c>
      <c r="I166" s="308">
        <f t="shared" si="5"/>
        <v>0</v>
      </c>
    </row>
    <row r="167" spans="1:9" ht="15">
      <c r="A167" s="55">
        <v>150</v>
      </c>
      <c r="B167" s="19" t="s">
        <v>189</v>
      </c>
      <c r="C167" s="40" t="s">
        <v>188</v>
      </c>
      <c r="D167" s="21" t="s">
        <v>187</v>
      </c>
      <c r="E167" s="309" t="s">
        <v>2528</v>
      </c>
      <c r="F167" s="24" t="s">
        <v>2529</v>
      </c>
      <c r="G167" s="25">
        <v>1</v>
      </c>
      <c r="H167" s="335">
        <v>0</v>
      </c>
      <c r="I167" s="308">
        <f t="shared" si="5"/>
        <v>0</v>
      </c>
    </row>
    <row r="168" spans="1:9" ht="15">
      <c r="A168" s="55">
        <v>151</v>
      </c>
      <c r="B168" s="19" t="s">
        <v>186</v>
      </c>
      <c r="C168" s="40" t="s">
        <v>185</v>
      </c>
      <c r="D168" s="21" t="s">
        <v>184</v>
      </c>
      <c r="E168" s="309" t="s">
        <v>2528</v>
      </c>
      <c r="F168" s="24" t="s">
        <v>2529</v>
      </c>
      <c r="G168" s="25">
        <v>2</v>
      </c>
      <c r="H168" s="335">
        <v>0</v>
      </c>
      <c r="I168" s="308">
        <f t="shared" si="5"/>
        <v>0</v>
      </c>
    </row>
    <row r="169" spans="1:9" ht="24">
      <c r="A169" s="55">
        <v>152</v>
      </c>
      <c r="B169" s="19" t="s">
        <v>538</v>
      </c>
      <c r="C169" s="40" t="s">
        <v>537</v>
      </c>
      <c r="D169" s="21" t="s">
        <v>536</v>
      </c>
      <c r="E169" s="309" t="s">
        <v>2528</v>
      </c>
      <c r="F169" s="24" t="s">
        <v>2529</v>
      </c>
      <c r="G169" s="25">
        <v>1</v>
      </c>
      <c r="H169" s="335">
        <v>0</v>
      </c>
      <c r="I169" s="308">
        <f t="shared" si="5"/>
        <v>0</v>
      </c>
    </row>
    <row r="170" spans="1:9" ht="24">
      <c r="A170" s="55">
        <v>153</v>
      </c>
      <c r="B170" s="19" t="s">
        <v>535</v>
      </c>
      <c r="C170" s="40" t="s">
        <v>534</v>
      </c>
      <c r="D170" s="21" t="s">
        <v>533</v>
      </c>
      <c r="E170" s="309" t="s">
        <v>2528</v>
      </c>
      <c r="F170" s="24" t="s">
        <v>2529</v>
      </c>
      <c r="G170" s="25">
        <v>1</v>
      </c>
      <c r="H170" s="335">
        <v>0</v>
      </c>
      <c r="I170" s="308">
        <f t="shared" si="5"/>
        <v>0</v>
      </c>
    </row>
    <row r="171" spans="1:9" ht="15">
      <c r="A171" s="55">
        <v>154</v>
      </c>
      <c r="B171" s="19" t="s">
        <v>532</v>
      </c>
      <c r="C171" s="40" t="s">
        <v>531</v>
      </c>
      <c r="D171" s="21" t="s">
        <v>530</v>
      </c>
      <c r="E171" s="309" t="s">
        <v>2528</v>
      </c>
      <c r="F171" s="24" t="s">
        <v>2529</v>
      </c>
      <c r="G171" s="25">
        <v>1</v>
      </c>
      <c r="H171" s="335">
        <v>0</v>
      </c>
      <c r="I171" s="308">
        <f t="shared" si="5"/>
        <v>0</v>
      </c>
    </row>
    <row r="172" spans="1:9" ht="15">
      <c r="A172" s="55">
        <v>155</v>
      </c>
      <c r="B172" s="19" t="s">
        <v>529</v>
      </c>
      <c r="C172" s="40" t="s">
        <v>528</v>
      </c>
      <c r="D172" s="21" t="s">
        <v>527</v>
      </c>
      <c r="E172" s="309" t="s">
        <v>2528</v>
      </c>
      <c r="F172" s="24" t="s">
        <v>2529</v>
      </c>
      <c r="G172" s="25">
        <v>1</v>
      </c>
      <c r="H172" s="335">
        <v>0</v>
      </c>
      <c r="I172" s="308">
        <f t="shared" si="5"/>
        <v>0</v>
      </c>
    </row>
    <row r="173" spans="1:9" ht="24">
      <c r="A173" s="55">
        <v>156</v>
      </c>
      <c r="B173" s="19" t="s">
        <v>526</v>
      </c>
      <c r="C173" s="40" t="s">
        <v>525</v>
      </c>
      <c r="D173" s="21" t="s">
        <v>524</v>
      </c>
      <c r="E173" s="309" t="s">
        <v>2528</v>
      </c>
      <c r="F173" s="24" t="s">
        <v>2529</v>
      </c>
      <c r="G173" s="25">
        <v>1</v>
      </c>
      <c r="H173" s="335">
        <v>0</v>
      </c>
      <c r="I173" s="308">
        <f t="shared" si="5"/>
        <v>0</v>
      </c>
    </row>
    <row r="174" spans="1:9" ht="24">
      <c r="A174" s="55">
        <v>157</v>
      </c>
      <c r="B174" s="19" t="s">
        <v>523</v>
      </c>
      <c r="C174" s="40" t="s">
        <v>522</v>
      </c>
      <c r="D174" s="21" t="s">
        <v>521</v>
      </c>
      <c r="E174" s="309" t="s">
        <v>2528</v>
      </c>
      <c r="F174" s="24" t="s">
        <v>2529</v>
      </c>
      <c r="G174" s="25">
        <v>1</v>
      </c>
      <c r="H174" s="335">
        <v>0</v>
      </c>
      <c r="I174" s="308">
        <f t="shared" si="5"/>
        <v>0</v>
      </c>
    </row>
    <row r="175" spans="1:9" ht="15">
      <c r="A175" s="55">
        <v>158</v>
      </c>
      <c r="B175" s="19" t="s">
        <v>168</v>
      </c>
      <c r="C175" s="40" t="s">
        <v>167</v>
      </c>
      <c r="D175" s="21" t="s">
        <v>166</v>
      </c>
      <c r="E175" s="309" t="s">
        <v>2528</v>
      </c>
      <c r="F175" s="24" t="s">
        <v>2529</v>
      </c>
      <c r="G175" s="25">
        <v>4</v>
      </c>
      <c r="H175" s="335">
        <v>0</v>
      </c>
      <c r="I175" s="308">
        <f t="shared" si="5"/>
        <v>0</v>
      </c>
    </row>
    <row r="176" spans="1:9" ht="15">
      <c r="A176" s="55">
        <v>159</v>
      </c>
      <c r="B176" s="19" t="s">
        <v>165</v>
      </c>
      <c r="C176" s="40" t="s">
        <v>164</v>
      </c>
      <c r="D176" s="21" t="s">
        <v>163</v>
      </c>
      <c r="E176" s="309" t="s">
        <v>2528</v>
      </c>
      <c r="F176" s="24" t="s">
        <v>2529</v>
      </c>
      <c r="G176" s="25">
        <v>4</v>
      </c>
      <c r="H176" s="335">
        <v>0</v>
      </c>
      <c r="I176" s="308">
        <f t="shared" si="5"/>
        <v>0</v>
      </c>
    </row>
    <row r="177" spans="1:9" ht="15">
      <c r="A177" s="55">
        <v>160</v>
      </c>
      <c r="B177" s="19" t="s">
        <v>162</v>
      </c>
      <c r="C177" s="40" t="s">
        <v>161</v>
      </c>
      <c r="D177" s="21" t="s">
        <v>160</v>
      </c>
      <c r="E177" s="309" t="s">
        <v>2528</v>
      </c>
      <c r="F177" s="24" t="s">
        <v>2529</v>
      </c>
      <c r="G177" s="25">
        <v>2</v>
      </c>
      <c r="H177" s="335">
        <v>0</v>
      </c>
      <c r="I177" s="308">
        <f t="shared" si="5"/>
        <v>0</v>
      </c>
    </row>
    <row r="178" spans="1:9" ht="15">
      <c r="A178" s="55">
        <v>161</v>
      </c>
      <c r="B178" s="19" t="s">
        <v>159</v>
      </c>
      <c r="C178" s="40" t="s">
        <v>158</v>
      </c>
      <c r="D178" s="21" t="s">
        <v>157</v>
      </c>
      <c r="E178" s="309" t="s">
        <v>2528</v>
      </c>
      <c r="F178" s="24" t="s">
        <v>2529</v>
      </c>
      <c r="G178" s="25">
        <v>5</v>
      </c>
      <c r="H178" s="335">
        <v>0</v>
      </c>
      <c r="I178" s="308">
        <f t="shared" si="5"/>
        <v>0</v>
      </c>
    </row>
    <row r="179" spans="1:9" ht="15">
      <c r="A179" s="55">
        <v>162</v>
      </c>
      <c r="B179" s="19" t="s">
        <v>520</v>
      </c>
      <c r="C179" s="40" t="s">
        <v>519</v>
      </c>
      <c r="D179" s="21" t="s">
        <v>518</v>
      </c>
      <c r="E179" s="309" t="s">
        <v>2528</v>
      </c>
      <c r="F179" s="24" t="s">
        <v>2529</v>
      </c>
      <c r="G179" s="25">
        <v>4</v>
      </c>
      <c r="H179" s="335">
        <v>0</v>
      </c>
      <c r="I179" s="308">
        <f t="shared" si="5"/>
        <v>0</v>
      </c>
    </row>
    <row r="180" spans="1:9" ht="15">
      <c r="A180" s="55">
        <v>163</v>
      </c>
      <c r="B180" s="19" t="s">
        <v>156</v>
      </c>
      <c r="C180" s="40" t="s">
        <v>155</v>
      </c>
      <c r="D180" s="21" t="s">
        <v>154</v>
      </c>
      <c r="E180" s="309" t="s">
        <v>2528</v>
      </c>
      <c r="F180" s="24" t="s">
        <v>2529</v>
      </c>
      <c r="G180" s="25">
        <v>2</v>
      </c>
      <c r="H180" s="335">
        <v>0</v>
      </c>
      <c r="I180" s="308">
        <f t="shared" si="5"/>
        <v>0</v>
      </c>
    </row>
    <row r="181" spans="1:9" ht="15">
      <c r="A181" s="55">
        <v>164</v>
      </c>
      <c r="B181" s="19" t="s">
        <v>153</v>
      </c>
      <c r="C181" s="40" t="s">
        <v>152</v>
      </c>
      <c r="D181" s="21" t="s">
        <v>151</v>
      </c>
      <c r="E181" s="309" t="s">
        <v>2528</v>
      </c>
      <c r="F181" s="24" t="s">
        <v>2529</v>
      </c>
      <c r="G181" s="25">
        <v>2</v>
      </c>
      <c r="H181" s="335">
        <v>0</v>
      </c>
      <c r="I181" s="308">
        <f t="shared" si="5"/>
        <v>0</v>
      </c>
    </row>
    <row r="182" spans="1:9" ht="15">
      <c r="A182" s="55">
        <v>165</v>
      </c>
      <c r="B182" s="19" t="s">
        <v>150</v>
      </c>
      <c r="C182" s="40" t="s">
        <v>149</v>
      </c>
      <c r="D182" s="21" t="s">
        <v>148</v>
      </c>
      <c r="E182" s="309" t="s">
        <v>2528</v>
      </c>
      <c r="F182" s="24" t="s">
        <v>2529</v>
      </c>
      <c r="G182" s="25">
        <v>2</v>
      </c>
      <c r="H182" s="335">
        <v>0</v>
      </c>
      <c r="I182" s="308">
        <f t="shared" si="5"/>
        <v>0</v>
      </c>
    </row>
    <row r="183" spans="1:9" ht="15">
      <c r="A183" s="55">
        <v>166</v>
      </c>
      <c r="B183" s="19" t="s">
        <v>147</v>
      </c>
      <c r="C183" s="40" t="s">
        <v>146</v>
      </c>
      <c r="D183" s="21" t="s">
        <v>145</v>
      </c>
      <c r="E183" s="309" t="s">
        <v>2528</v>
      </c>
      <c r="F183" s="24" t="s">
        <v>2529</v>
      </c>
      <c r="G183" s="25">
        <v>4</v>
      </c>
      <c r="H183" s="335">
        <v>0</v>
      </c>
      <c r="I183" s="308">
        <f t="shared" si="5"/>
        <v>0</v>
      </c>
    </row>
    <row r="184" spans="1:9" ht="15">
      <c r="A184" s="55">
        <v>167</v>
      </c>
      <c r="B184" s="19" t="s">
        <v>517</v>
      </c>
      <c r="C184" s="40" t="s">
        <v>516</v>
      </c>
      <c r="D184" s="21" t="s">
        <v>515</v>
      </c>
      <c r="E184" s="309" t="s">
        <v>2528</v>
      </c>
      <c r="F184" s="24" t="s">
        <v>2529</v>
      </c>
      <c r="G184" s="25">
        <v>2</v>
      </c>
      <c r="H184" s="335">
        <v>0</v>
      </c>
      <c r="I184" s="308">
        <f t="shared" si="5"/>
        <v>0</v>
      </c>
    </row>
    <row r="185" spans="1:9" ht="15">
      <c r="A185" s="55">
        <v>168</v>
      </c>
      <c r="B185" s="19" t="s">
        <v>514</v>
      </c>
      <c r="C185" s="40" t="s">
        <v>513</v>
      </c>
      <c r="D185" s="21" t="s">
        <v>512</v>
      </c>
      <c r="E185" s="309" t="s">
        <v>2528</v>
      </c>
      <c r="F185" s="24" t="s">
        <v>2529</v>
      </c>
      <c r="G185" s="25">
        <v>1</v>
      </c>
      <c r="H185" s="335">
        <v>0</v>
      </c>
      <c r="I185" s="308">
        <f t="shared" si="5"/>
        <v>0</v>
      </c>
    </row>
    <row r="186" spans="1:9" ht="15">
      <c r="A186" s="55">
        <v>169</v>
      </c>
      <c r="B186" s="19" t="s">
        <v>141</v>
      </c>
      <c r="C186" s="40" t="s">
        <v>140</v>
      </c>
      <c r="D186" s="21" t="s">
        <v>139</v>
      </c>
      <c r="E186" s="309" t="s">
        <v>2528</v>
      </c>
      <c r="F186" s="24" t="s">
        <v>2529</v>
      </c>
      <c r="G186" s="25">
        <v>15</v>
      </c>
      <c r="H186" s="335">
        <v>0</v>
      </c>
      <c r="I186" s="308">
        <f t="shared" si="5"/>
        <v>0</v>
      </c>
    </row>
    <row r="187" spans="1:9" ht="24">
      <c r="A187" s="55">
        <v>170</v>
      </c>
      <c r="B187" s="19" t="s">
        <v>138</v>
      </c>
      <c r="C187" s="40" t="s">
        <v>137</v>
      </c>
      <c r="D187" s="21" t="s">
        <v>136</v>
      </c>
      <c r="E187" s="309" t="s">
        <v>2354</v>
      </c>
      <c r="F187" s="24" t="s">
        <v>2354</v>
      </c>
      <c r="G187" s="25">
        <v>15</v>
      </c>
      <c r="H187" s="335">
        <v>0</v>
      </c>
      <c r="I187" s="308">
        <f t="shared" si="5"/>
        <v>0</v>
      </c>
    </row>
    <row r="188" spans="1:9" ht="24">
      <c r="A188" s="55">
        <v>171</v>
      </c>
      <c r="B188" s="19" t="s">
        <v>135</v>
      </c>
      <c r="C188" s="40" t="s">
        <v>134</v>
      </c>
      <c r="D188" s="21" t="s">
        <v>133</v>
      </c>
      <c r="E188" s="309" t="s">
        <v>2354</v>
      </c>
      <c r="F188" s="24" t="s">
        <v>2354</v>
      </c>
      <c r="G188" s="25">
        <v>20</v>
      </c>
      <c r="H188" s="335">
        <v>0</v>
      </c>
      <c r="I188" s="308">
        <f t="shared" si="5"/>
        <v>0</v>
      </c>
    </row>
    <row r="189" spans="1:9" ht="24">
      <c r="A189" s="55">
        <v>172</v>
      </c>
      <c r="B189" s="19" t="s">
        <v>1579</v>
      </c>
      <c r="C189" s="40" t="s">
        <v>1578</v>
      </c>
      <c r="D189" s="21" t="s">
        <v>1577</v>
      </c>
      <c r="E189" s="309" t="s">
        <v>2354</v>
      </c>
      <c r="F189" s="24" t="s">
        <v>2354</v>
      </c>
      <c r="G189" s="25">
        <v>10</v>
      </c>
      <c r="H189" s="335">
        <v>0</v>
      </c>
      <c r="I189" s="308">
        <f t="shared" si="5"/>
        <v>0</v>
      </c>
    </row>
    <row r="190" spans="1:9" ht="24">
      <c r="A190" s="55">
        <v>173</v>
      </c>
      <c r="B190" s="19" t="s">
        <v>132</v>
      </c>
      <c r="C190" s="40" t="s">
        <v>131</v>
      </c>
      <c r="D190" s="21" t="s">
        <v>130</v>
      </c>
      <c r="E190" s="309" t="s">
        <v>2354</v>
      </c>
      <c r="F190" s="24" t="s">
        <v>2354</v>
      </c>
      <c r="G190" s="25">
        <v>30</v>
      </c>
      <c r="H190" s="335">
        <v>0</v>
      </c>
      <c r="I190" s="308">
        <f t="shared" si="5"/>
        <v>0</v>
      </c>
    </row>
    <row r="191" spans="1:9" ht="24">
      <c r="A191" s="55">
        <v>174</v>
      </c>
      <c r="B191" s="19" t="s">
        <v>511</v>
      </c>
      <c r="C191" s="40" t="s">
        <v>510</v>
      </c>
      <c r="D191" s="21" t="s">
        <v>509</v>
      </c>
      <c r="E191" s="309" t="s">
        <v>2354</v>
      </c>
      <c r="F191" s="24" t="s">
        <v>2354</v>
      </c>
      <c r="G191" s="25">
        <v>10</v>
      </c>
      <c r="H191" s="335">
        <v>0</v>
      </c>
      <c r="I191" s="308">
        <f t="shared" si="5"/>
        <v>0</v>
      </c>
    </row>
    <row r="192" spans="1:9" ht="24">
      <c r="A192" s="55">
        <v>175</v>
      </c>
      <c r="B192" s="19" t="s">
        <v>499</v>
      </c>
      <c r="C192" s="40" t="s">
        <v>498</v>
      </c>
      <c r="D192" s="21" t="s">
        <v>497</v>
      </c>
      <c r="E192" s="309" t="s">
        <v>2354</v>
      </c>
      <c r="F192" s="24" t="s">
        <v>2354</v>
      </c>
      <c r="G192" s="25">
        <v>10</v>
      </c>
      <c r="H192" s="335">
        <v>0</v>
      </c>
      <c r="I192" s="308">
        <f t="shared" si="5"/>
        <v>0</v>
      </c>
    </row>
    <row r="193" spans="1:9" ht="24">
      <c r="A193" s="55">
        <v>176</v>
      </c>
      <c r="B193" s="19" t="s">
        <v>129</v>
      </c>
      <c r="C193" s="40" t="s">
        <v>128</v>
      </c>
      <c r="D193" s="21" t="s">
        <v>127</v>
      </c>
      <c r="E193" s="309" t="s">
        <v>2354</v>
      </c>
      <c r="F193" s="24" t="s">
        <v>2354</v>
      </c>
      <c r="G193" s="25">
        <v>15</v>
      </c>
      <c r="H193" s="335">
        <v>0</v>
      </c>
      <c r="I193" s="308">
        <f t="shared" si="5"/>
        <v>0</v>
      </c>
    </row>
    <row r="194" spans="1:9" ht="24">
      <c r="A194" s="55">
        <v>177</v>
      </c>
      <c r="B194" s="19" t="s">
        <v>126</v>
      </c>
      <c r="C194" s="40" t="s">
        <v>125</v>
      </c>
      <c r="D194" s="21" t="s">
        <v>124</v>
      </c>
      <c r="E194" s="309" t="s">
        <v>2354</v>
      </c>
      <c r="F194" s="24" t="s">
        <v>2354</v>
      </c>
      <c r="G194" s="25">
        <v>20</v>
      </c>
      <c r="H194" s="335">
        <v>0</v>
      </c>
      <c r="I194" s="308">
        <f t="shared" si="5"/>
        <v>0</v>
      </c>
    </row>
    <row r="195" spans="1:9" ht="24">
      <c r="A195" s="55">
        <v>178</v>
      </c>
      <c r="B195" s="19" t="s">
        <v>123</v>
      </c>
      <c r="C195" s="40" t="s">
        <v>122</v>
      </c>
      <c r="D195" s="21" t="s">
        <v>121</v>
      </c>
      <c r="E195" s="309" t="s">
        <v>2354</v>
      </c>
      <c r="F195" s="24" t="s">
        <v>2354</v>
      </c>
      <c r="G195" s="25">
        <v>10</v>
      </c>
      <c r="H195" s="335">
        <v>0</v>
      </c>
      <c r="I195" s="308">
        <f t="shared" si="5"/>
        <v>0</v>
      </c>
    </row>
    <row r="196" spans="1:9" ht="24">
      <c r="A196" s="55">
        <v>179</v>
      </c>
      <c r="B196" s="19" t="s">
        <v>120</v>
      </c>
      <c r="C196" s="40" t="s">
        <v>119</v>
      </c>
      <c r="D196" s="21" t="s">
        <v>118</v>
      </c>
      <c r="E196" s="309" t="s">
        <v>2354</v>
      </c>
      <c r="F196" s="24" t="s">
        <v>2354</v>
      </c>
      <c r="G196" s="25">
        <v>30</v>
      </c>
      <c r="H196" s="335">
        <v>0</v>
      </c>
      <c r="I196" s="308">
        <f aca="true" t="shared" si="6" ref="I196:I227">H196*G196</f>
        <v>0</v>
      </c>
    </row>
    <row r="197" spans="1:9" ht="24">
      <c r="A197" s="55">
        <v>180</v>
      </c>
      <c r="B197" s="19" t="s">
        <v>508</v>
      </c>
      <c r="C197" s="40" t="s">
        <v>507</v>
      </c>
      <c r="D197" s="21" t="s">
        <v>506</v>
      </c>
      <c r="E197" s="309" t="s">
        <v>2354</v>
      </c>
      <c r="F197" s="24" t="s">
        <v>2354</v>
      </c>
      <c r="G197" s="25">
        <v>10</v>
      </c>
      <c r="H197" s="335">
        <v>0</v>
      </c>
      <c r="I197" s="308">
        <f t="shared" si="6"/>
        <v>0</v>
      </c>
    </row>
    <row r="198" spans="1:9" ht="24">
      <c r="A198" s="55">
        <v>181</v>
      </c>
      <c r="B198" s="19" t="s">
        <v>505</v>
      </c>
      <c r="C198" s="40" t="s">
        <v>504</v>
      </c>
      <c r="D198" s="21" t="s">
        <v>503</v>
      </c>
      <c r="E198" s="309" t="s">
        <v>2354</v>
      </c>
      <c r="F198" s="24" t="s">
        <v>2354</v>
      </c>
      <c r="G198" s="25">
        <v>10</v>
      </c>
      <c r="H198" s="335">
        <v>0</v>
      </c>
      <c r="I198" s="308">
        <f t="shared" si="6"/>
        <v>0</v>
      </c>
    </row>
    <row r="199" spans="1:9" ht="15">
      <c r="A199" s="55">
        <v>182</v>
      </c>
      <c r="B199" s="19" t="s">
        <v>117</v>
      </c>
      <c r="C199" s="40" t="s">
        <v>116</v>
      </c>
      <c r="D199" s="21" t="s">
        <v>115</v>
      </c>
      <c r="E199" s="309" t="s">
        <v>2528</v>
      </c>
      <c r="F199" s="24" t="s">
        <v>2529</v>
      </c>
      <c r="G199" s="25">
        <v>15</v>
      </c>
      <c r="H199" s="335">
        <v>0</v>
      </c>
      <c r="I199" s="308">
        <f t="shared" si="6"/>
        <v>0</v>
      </c>
    </row>
    <row r="200" spans="1:9" ht="15">
      <c r="A200" s="55">
        <v>183</v>
      </c>
      <c r="B200" s="19" t="s">
        <v>114</v>
      </c>
      <c r="C200" s="40" t="s">
        <v>113</v>
      </c>
      <c r="D200" s="21" t="s">
        <v>112</v>
      </c>
      <c r="E200" s="309" t="s">
        <v>2528</v>
      </c>
      <c r="F200" s="24" t="s">
        <v>2529</v>
      </c>
      <c r="G200" s="25">
        <v>4</v>
      </c>
      <c r="H200" s="335">
        <v>0</v>
      </c>
      <c r="I200" s="308">
        <f t="shared" si="6"/>
        <v>0</v>
      </c>
    </row>
    <row r="201" spans="1:9" ht="24">
      <c r="A201" s="55">
        <v>184</v>
      </c>
      <c r="B201" s="19" t="s">
        <v>111</v>
      </c>
      <c r="C201" s="40" t="s">
        <v>110</v>
      </c>
      <c r="D201" s="21" t="s">
        <v>109</v>
      </c>
      <c r="E201" s="309" t="s">
        <v>2528</v>
      </c>
      <c r="F201" s="24" t="s">
        <v>2529</v>
      </c>
      <c r="G201" s="25">
        <v>1</v>
      </c>
      <c r="H201" s="335">
        <v>0</v>
      </c>
      <c r="I201" s="308">
        <f t="shared" si="6"/>
        <v>0</v>
      </c>
    </row>
    <row r="202" spans="1:9" ht="24">
      <c r="A202" s="55">
        <v>185</v>
      </c>
      <c r="B202" s="19" t="s">
        <v>1606</v>
      </c>
      <c r="C202" s="40" t="s">
        <v>1605</v>
      </c>
      <c r="D202" s="21" t="s">
        <v>1604</v>
      </c>
      <c r="E202" s="309" t="s">
        <v>2354</v>
      </c>
      <c r="F202" s="24" t="s">
        <v>2354</v>
      </c>
      <c r="G202" s="25">
        <v>12</v>
      </c>
      <c r="H202" s="335">
        <v>0</v>
      </c>
      <c r="I202" s="308">
        <f t="shared" si="6"/>
        <v>0</v>
      </c>
    </row>
    <row r="203" spans="1:9" ht="24">
      <c r="A203" s="55">
        <v>186</v>
      </c>
      <c r="B203" s="19" t="s">
        <v>1530</v>
      </c>
      <c r="C203" s="40" t="s">
        <v>1529</v>
      </c>
      <c r="D203" s="21" t="s">
        <v>1528</v>
      </c>
      <c r="E203" s="309" t="s">
        <v>2354</v>
      </c>
      <c r="F203" s="24" t="s">
        <v>2354</v>
      </c>
      <c r="G203" s="25">
        <v>8</v>
      </c>
      <c r="H203" s="335">
        <v>0</v>
      </c>
      <c r="I203" s="308">
        <f t="shared" si="6"/>
        <v>0</v>
      </c>
    </row>
    <row r="204" spans="1:9" ht="15">
      <c r="A204" s="55">
        <v>187</v>
      </c>
      <c r="B204" s="19" t="s">
        <v>81</v>
      </c>
      <c r="C204" s="40" t="s">
        <v>80</v>
      </c>
      <c r="D204" s="21" t="s">
        <v>79</v>
      </c>
      <c r="E204" s="309" t="s">
        <v>2354</v>
      </c>
      <c r="F204" s="24" t="s">
        <v>2354</v>
      </c>
      <c r="G204" s="25">
        <v>660</v>
      </c>
      <c r="H204" s="335">
        <v>0</v>
      </c>
      <c r="I204" s="308">
        <f t="shared" si="6"/>
        <v>0</v>
      </c>
    </row>
    <row r="205" spans="1:9" ht="15">
      <c r="A205" s="55">
        <v>188</v>
      </c>
      <c r="B205" s="19" t="s">
        <v>78</v>
      </c>
      <c r="C205" s="40" t="s">
        <v>77</v>
      </c>
      <c r="D205" s="21" t="s">
        <v>76</v>
      </c>
      <c r="E205" s="309" t="s">
        <v>2354</v>
      </c>
      <c r="F205" s="24" t="s">
        <v>2354</v>
      </c>
      <c r="G205" s="25">
        <v>720</v>
      </c>
      <c r="H205" s="335">
        <v>0</v>
      </c>
      <c r="I205" s="308">
        <f t="shared" si="6"/>
        <v>0</v>
      </c>
    </row>
    <row r="206" spans="1:9" ht="15">
      <c r="A206" s="55">
        <v>189</v>
      </c>
      <c r="B206" s="19" t="s">
        <v>108</v>
      </c>
      <c r="C206" s="40" t="s">
        <v>107</v>
      </c>
      <c r="D206" s="21" t="s">
        <v>106</v>
      </c>
      <c r="E206" s="309" t="s">
        <v>2354</v>
      </c>
      <c r="F206" s="24" t="s">
        <v>2354</v>
      </c>
      <c r="G206" s="25">
        <v>700</v>
      </c>
      <c r="H206" s="335">
        <v>0</v>
      </c>
      <c r="I206" s="308">
        <f t="shared" si="6"/>
        <v>0</v>
      </c>
    </row>
    <row r="207" spans="1:9" ht="15">
      <c r="A207" s="55">
        <v>190</v>
      </c>
      <c r="B207" s="19" t="s">
        <v>105</v>
      </c>
      <c r="C207" s="40" t="s">
        <v>104</v>
      </c>
      <c r="D207" s="21" t="s">
        <v>103</v>
      </c>
      <c r="E207" s="309" t="s">
        <v>2354</v>
      </c>
      <c r="F207" s="24" t="s">
        <v>2354</v>
      </c>
      <c r="G207" s="25">
        <v>600</v>
      </c>
      <c r="H207" s="335">
        <v>0</v>
      </c>
      <c r="I207" s="308">
        <f t="shared" si="6"/>
        <v>0</v>
      </c>
    </row>
    <row r="208" spans="1:9" ht="15">
      <c r="A208" s="55">
        <v>191</v>
      </c>
      <c r="B208" s="19" t="s">
        <v>102</v>
      </c>
      <c r="C208" s="40" t="s">
        <v>101</v>
      </c>
      <c r="D208" s="21" t="s">
        <v>100</v>
      </c>
      <c r="E208" s="309" t="s">
        <v>2354</v>
      </c>
      <c r="F208" s="24" t="s">
        <v>2354</v>
      </c>
      <c r="G208" s="25">
        <v>300</v>
      </c>
      <c r="H208" s="335">
        <v>0</v>
      </c>
      <c r="I208" s="308">
        <f t="shared" si="6"/>
        <v>0</v>
      </c>
    </row>
    <row r="209" spans="1:9" ht="15">
      <c r="A209" s="55">
        <v>192</v>
      </c>
      <c r="B209" s="19" t="s">
        <v>502</v>
      </c>
      <c r="C209" s="40" t="s">
        <v>501</v>
      </c>
      <c r="D209" s="21" t="s">
        <v>500</v>
      </c>
      <c r="E209" s="309" t="s">
        <v>2354</v>
      </c>
      <c r="F209" s="24" t="s">
        <v>2354</v>
      </c>
      <c r="G209" s="25">
        <v>180</v>
      </c>
      <c r="H209" s="335">
        <v>0</v>
      </c>
      <c r="I209" s="308">
        <f t="shared" si="6"/>
        <v>0</v>
      </c>
    </row>
    <row r="210" spans="1:9" ht="24">
      <c r="A210" s="55">
        <v>193</v>
      </c>
      <c r="B210" s="19" t="s">
        <v>499</v>
      </c>
      <c r="C210" s="40" t="s">
        <v>498</v>
      </c>
      <c r="D210" s="21" t="s">
        <v>497</v>
      </c>
      <c r="E210" s="309" t="s">
        <v>2354</v>
      </c>
      <c r="F210" s="24" t="s">
        <v>2354</v>
      </c>
      <c r="G210" s="25">
        <v>12</v>
      </c>
      <c r="H210" s="335">
        <v>0</v>
      </c>
      <c r="I210" s="308">
        <f t="shared" si="6"/>
        <v>0</v>
      </c>
    </row>
    <row r="211" spans="1:9" ht="24">
      <c r="A211" s="55">
        <v>194</v>
      </c>
      <c r="B211" s="19" t="s">
        <v>75</v>
      </c>
      <c r="C211" s="40" t="s">
        <v>74</v>
      </c>
      <c r="D211" s="21" t="s">
        <v>73</v>
      </c>
      <c r="E211" s="309" t="s">
        <v>2354</v>
      </c>
      <c r="F211" s="24" t="s">
        <v>2354</v>
      </c>
      <c r="G211" s="25">
        <v>660</v>
      </c>
      <c r="H211" s="335">
        <v>0</v>
      </c>
      <c r="I211" s="308">
        <f t="shared" si="6"/>
        <v>0</v>
      </c>
    </row>
    <row r="212" spans="1:9" ht="24">
      <c r="A212" s="55">
        <v>195</v>
      </c>
      <c r="B212" s="19" t="s">
        <v>72</v>
      </c>
      <c r="C212" s="40" t="s">
        <v>71</v>
      </c>
      <c r="D212" s="21" t="s">
        <v>70</v>
      </c>
      <c r="E212" s="309" t="s">
        <v>2354</v>
      </c>
      <c r="F212" s="24" t="s">
        <v>2354</v>
      </c>
      <c r="G212" s="25">
        <v>720</v>
      </c>
      <c r="H212" s="335">
        <v>0</v>
      </c>
      <c r="I212" s="308">
        <f t="shared" si="6"/>
        <v>0</v>
      </c>
    </row>
    <row r="213" spans="1:9" ht="24">
      <c r="A213" s="55">
        <v>196</v>
      </c>
      <c r="B213" s="19" t="s">
        <v>1576</v>
      </c>
      <c r="C213" s="40" t="s">
        <v>1575</v>
      </c>
      <c r="D213" s="21" t="s">
        <v>1574</v>
      </c>
      <c r="E213" s="309" t="s">
        <v>2354</v>
      </c>
      <c r="F213" s="24" t="s">
        <v>2354</v>
      </c>
      <c r="G213" s="25">
        <v>700</v>
      </c>
      <c r="H213" s="335">
        <v>0</v>
      </c>
      <c r="I213" s="308">
        <f t="shared" si="6"/>
        <v>0</v>
      </c>
    </row>
    <row r="214" spans="1:9" ht="24">
      <c r="A214" s="55">
        <v>197</v>
      </c>
      <c r="B214" s="19" t="s">
        <v>99</v>
      </c>
      <c r="C214" s="40" t="s">
        <v>98</v>
      </c>
      <c r="D214" s="21" t="s">
        <v>97</v>
      </c>
      <c r="E214" s="309" t="s">
        <v>2354</v>
      </c>
      <c r="F214" s="24" t="s">
        <v>2354</v>
      </c>
      <c r="G214" s="25">
        <v>600</v>
      </c>
      <c r="H214" s="335">
        <v>0</v>
      </c>
      <c r="I214" s="308">
        <f t="shared" si="6"/>
        <v>0</v>
      </c>
    </row>
    <row r="215" spans="1:9" ht="24">
      <c r="A215" s="55">
        <v>198</v>
      </c>
      <c r="B215" s="19" t="s">
        <v>96</v>
      </c>
      <c r="C215" s="40" t="s">
        <v>95</v>
      </c>
      <c r="D215" s="21" t="s">
        <v>94</v>
      </c>
      <c r="E215" s="309" t="s">
        <v>2354</v>
      </c>
      <c r="F215" s="24" t="s">
        <v>2354</v>
      </c>
      <c r="G215" s="25">
        <v>300</v>
      </c>
      <c r="H215" s="335">
        <v>0</v>
      </c>
      <c r="I215" s="308">
        <f t="shared" si="6"/>
        <v>0</v>
      </c>
    </row>
    <row r="216" spans="1:9" ht="24">
      <c r="A216" s="55">
        <v>199</v>
      </c>
      <c r="B216" s="19" t="s">
        <v>496</v>
      </c>
      <c r="C216" s="40" t="s">
        <v>495</v>
      </c>
      <c r="D216" s="21" t="s">
        <v>494</v>
      </c>
      <c r="E216" s="309" t="s">
        <v>2354</v>
      </c>
      <c r="F216" s="24" t="s">
        <v>2354</v>
      </c>
      <c r="G216" s="25">
        <v>180</v>
      </c>
      <c r="H216" s="335">
        <v>0</v>
      </c>
      <c r="I216" s="308">
        <f t="shared" si="6"/>
        <v>0</v>
      </c>
    </row>
    <row r="217" spans="1:9" ht="24">
      <c r="A217" s="55">
        <v>200</v>
      </c>
      <c r="B217" s="19" t="s">
        <v>493</v>
      </c>
      <c r="C217" s="40" t="s">
        <v>492</v>
      </c>
      <c r="D217" s="21" t="s">
        <v>491</v>
      </c>
      <c r="E217" s="309" t="s">
        <v>2354</v>
      </c>
      <c r="F217" s="24" t="s">
        <v>2354</v>
      </c>
      <c r="G217" s="25">
        <v>12</v>
      </c>
      <c r="H217" s="335">
        <v>0</v>
      </c>
      <c r="I217" s="308">
        <f t="shared" si="6"/>
        <v>0</v>
      </c>
    </row>
    <row r="218" spans="1:9" ht="15">
      <c r="A218" s="55">
        <v>201</v>
      </c>
      <c r="B218" s="19" t="s">
        <v>93</v>
      </c>
      <c r="C218" s="40" t="s">
        <v>92</v>
      </c>
      <c r="D218" s="21" t="s">
        <v>91</v>
      </c>
      <c r="E218" s="309" t="s">
        <v>2528</v>
      </c>
      <c r="F218" s="24" t="s">
        <v>2529</v>
      </c>
      <c r="G218" s="25">
        <v>30</v>
      </c>
      <c r="H218" s="335">
        <v>0</v>
      </c>
      <c r="I218" s="308">
        <f t="shared" si="6"/>
        <v>0</v>
      </c>
    </row>
    <row r="219" spans="1:9" ht="15">
      <c r="A219" s="55">
        <v>202</v>
      </c>
      <c r="B219" s="19" t="s">
        <v>90</v>
      </c>
      <c r="C219" s="40" t="s">
        <v>89</v>
      </c>
      <c r="D219" s="21" t="s">
        <v>88</v>
      </c>
      <c r="E219" s="309" t="s">
        <v>2528</v>
      </c>
      <c r="F219" s="24" t="s">
        <v>2529</v>
      </c>
      <c r="G219" s="25">
        <v>30</v>
      </c>
      <c r="H219" s="335">
        <v>0</v>
      </c>
      <c r="I219" s="308">
        <f t="shared" si="6"/>
        <v>0</v>
      </c>
    </row>
    <row r="220" spans="1:9" ht="15">
      <c r="A220" s="55">
        <v>203</v>
      </c>
      <c r="B220" s="19" t="s">
        <v>490</v>
      </c>
      <c r="C220" s="40" t="s">
        <v>489</v>
      </c>
      <c r="D220" s="21" t="s">
        <v>488</v>
      </c>
      <c r="E220" s="309" t="s">
        <v>2528</v>
      </c>
      <c r="F220" s="24" t="s">
        <v>2529</v>
      </c>
      <c r="G220" s="25">
        <v>30</v>
      </c>
      <c r="H220" s="335">
        <v>0</v>
      </c>
      <c r="I220" s="308">
        <f t="shared" si="6"/>
        <v>0</v>
      </c>
    </row>
    <row r="221" spans="1:9" ht="15">
      <c r="A221" s="55">
        <v>204</v>
      </c>
      <c r="B221" s="19" t="s">
        <v>87</v>
      </c>
      <c r="C221" s="40" t="s">
        <v>86</v>
      </c>
      <c r="D221" s="21" t="s">
        <v>85</v>
      </c>
      <c r="E221" s="309" t="s">
        <v>2528</v>
      </c>
      <c r="F221" s="24" t="s">
        <v>2529</v>
      </c>
      <c r="G221" s="25">
        <v>20</v>
      </c>
      <c r="H221" s="335">
        <v>0</v>
      </c>
      <c r="I221" s="308">
        <f t="shared" si="6"/>
        <v>0</v>
      </c>
    </row>
    <row r="222" spans="1:9" ht="15">
      <c r="A222" s="55">
        <v>205</v>
      </c>
      <c r="B222" s="19" t="s">
        <v>84</v>
      </c>
      <c r="C222" s="40" t="s">
        <v>83</v>
      </c>
      <c r="D222" s="21" t="s">
        <v>82</v>
      </c>
      <c r="E222" s="309" t="s">
        <v>2528</v>
      </c>
      <c r="F222" s="24" t="s">
        <v>2529</v>
      </c>
      <c r="G222" s="25">
        <v>6</v>
      </c>
      <c r="H222" s="335">
        <v>0</v>
      </c>
      <c r="I222" s="308">
        <f t="shared" si="6"/>
        <v>0</v>
      </c>
    </row>
    <row r="223" spans="1:9" ht="15">
      <c r="A223" s="55">
        <v>206</v>
      </c>
      <c r="B223" s="19" t="s">
        <v>81</v>
      </c>
      <c r="C223" s="40" t="s">
        <v>80</v>
      </c>
      <c r="D223" s="21" t="s">
        <v>79</v>
      </c>
      <c r="E223" s="309" t="s">
        <v>2354</v>
      </c>
      <c r="F223" s="24" t="s">
        <v>2354</v>
      </c>
      <c r="G223" s="25">
        <v>100</v>
      </c>
      <c r="H223" s="335">
        <v>0</v>
      </c>
      <c r="I223" s="308">
        <f t="shared" si="6"/>
        <v>0</v>
      </c>
    </row>
    <row r="224" spans="1:9" ht="15">
      <c r="A224" s="55">
        <v>207</v>
      </c>
      <c r="B224" s="19" t="s">
        <v>78</v>
      </c>
      <c r="C224" s="40" t="s">
        <v>77</v>
      </c>
      <c r="D224" s="21" t="s">
        <v>76</v>
      </c>
      <c r="E224" s="309" t="s">
        <v>2354</v>
      </c>
      <c r="F224" s="24" t="s">
        <v>2354</v>
      </c>
      <c r="G224" s="25">
        <v>100</v>
      </c>
      <c r="H224" s="335">
        <v>0</v>
      </c>
      <c r="I224" s="308">
        <f t="shared" si="6"/>
        <v>0</v>
      </c>
    </row>
    <row r="225" spans="1:9" ht="24">
      <c r="A225" s="55">
        <v>208</v>
      </c>
      <c r="B225" s="19" t="s">
        <v>75</v>
      </c>
      <c r="C225" s="40" t="s">
        <v>74</v>
      </c>
      <c r="D225" s="21" t="s">
        <v>73</v>
      </c>
      <c r="E225" s="309" t="s">
        <v>2354</v>
      </c>
      <c r="F225" s="24" t="s">
        <v>2354</v>
      </c>
      <c r="G225" s="25">
        <v>100</v>
      </c>
      <c r="H225" s="335">
        <v>0</v>
      </c>
      <c r="I225" s="308">
        <f t="shared" si="6"/>
        <v>0</v>
      </c>
    </row>
    <row r="226" spans="1:9" ht="24">
      <c r="A226" s="55">
        <v>209</v>
      </c>
      <c r="B226" s="19" t="s">
        <v>72</v>
      </c>
      <c r="C226" s="40" t="s">
        <v>71</v>
      </c>
      <c r="D226" s="21" t="s">
        <v>70</v>
      </c>
      <c r="E226" s="309" t="s">
        <v>2354</v>
      </c>
      <c r="F226" s="24" t="s">
        <v>2354</v>
      </c>
      <c r="G226" s="25">
        <v>100</v>
      </c>
      <c r="H226" s="335">
        <v>0</v>
      </c>
      <c r="I226" s="308">
        <f t="shared" si="6"/>
        <v>0</v>
      </c>
    </row>
    <row r="227" spans="1:9" ht="15">
      <c r="A227" s="55">
        <v>210</v>
      </c>
      <c r="B227" s="19" t="s">
        <v>1573</v>
      </c>
      <c r="C227" s="40" t="s">
        <v>1572</v>
      </c>
      <c r="D227" s="21" t="s">
        <v>1571</v>
      </c>
      <c r="E227" s="309" t="s">
        <v>2528</v>
      </c>
      <c r="F227" s="24" t="s">
        <v>2529</v>
      </c>
      <c r="G227" s="25">
        <v>4</v>
      </c>
      <c r="H227" s="335">
        <v>0</v>
      </c>
      <c r="I227" s="308">
        <f t="shared" si="6"/>
        <v>0</v>
      </c>
    </row>
    <row r="228" spans="1:9" ht="24">
      <c r="A228" s="55">
        <v>211</v>
      </c>
      <c r="B228" s="19" t="s">
        <v>69</v>
      </c>
      <c r="C228" s="40" t="s">
        <v>68</v>
      </c>
      <c r="D228" s="21" t="s">
        <v>67</v>
      </c>
      <c r="E228" s="309" t="s">
        <v>2528</v>
      </c>
      <c r="F228" s="24" t="s">
        <v>2529</v>
      </c>
      <c r="G228" s="25">
        <v>4</v>
      </c>
      <c r="H228" s="335">
        <v>0</v>
      </c>
      <c r="I228" s="308">
        <f aca="true" t="shared" si="7" ref="I228:I259">H228*G228</f>
        <v>0</v>
      </c>
    </row>
    <row r="229" spans="1:9" ht="24">
      <c r="A229" s="55">
        <v>212</v>
      </c>
      <c r="B229" s="19" t="s">
        <v>487</v>
      </c>
      <c r="C229" s="40" t="s">
        <v>486</v>
      </c>
      <c r="D229" s="21" t="s">
        <v>485</v>
      </c>
      <c r="E229" s="309" t="s">
        <v>2528</v>
      </c>
      <c r="F229" s="24" t="s">
        <v>2529</v>
      </c>
      <c r="G229" s="25">
        <v>20</v>
      </c>
      <c r="H229" s="335">
        <v>0</v>
      </c>
      <c r="I229" s="308">
        <f t="shared" si="7"/>
        <v>0</v>
      </c>
    </row>
    <row r="230" spans="1:9" ht="24">
      <c r="A230" s="55">
        <v>213</v>
      </c>
      <c r="B230" s="19" t="s">
        <v>484</v>
      </c>
      <c r="C230" s="40" t="s">
        <v>483</v>
      </c>
      <c r="D230" s="21" t="s">
        <v>482</v>
      </c>
      <c r="E230" s="309" t="s">
        <v>2528</v>
      </c>
      <c r="F230" s="24" t="s">
        <v>2529</v>
      </c>
      <c r="G230" s="25">
        <v>20</v>
      </c>
      <c r="H230" s="335">
        <v>0</v>
      </c>
      <c r="I230" s="308">
        <f t="shared" si="7"/>
        <v>0</v>
      </c>
    </row>
    <row r="231" spans="1:9" ht="15">
      <c r="A231" s="55">
        <v>214</v>
      </c>
      <c r="B231" s="19" t="s">
        <v>481</v>
      </c>
      <c r="C231" s="40" t="s">
        <v>480</v>
      </c>
      <c r="D231" s="21" t="s">
        <v>479</v>
      </c>
      <c r="E231" s="309" t="s">
        <v>2528</v>
      </c>
      <c r="F231" s="24" t="s">
        <v>2529</v>
      </c>
      <c r="G231" s="25">
        <v>20</v>
      </c>
      <c r="H231" s="335">
        <v>0</v>
      </c>
      <c r="I231" s="308">
        <f t="shared" si="7"/>
        <v>0</v>
      </c>
    </row>
    <row r="232" spans="1:9" ht="15">
      <c r="A232" s="55">
        <v>215</v>
      </c>
      <c r="B232" s="19" t="s">
        <v>39</v>
      </c>
      <c r="C232" s="40" t="s">
        <v>38</v>
      </c>
      <c r="D232" s="21" t="s">
        <v>37</v>
      </c>
      <c r="E232" s="309" t="s">
        <v>2528</v>
      </c>
      <c r="F232" s="24" t="s">
        <v>2529</v>
      </c>
      <c r="G232" s="25">
        <v>40</v>
      </c>
      <c r="H232" s="335">
        <v>0</v>
      </c>
      <c r="I232" s="308">
        <f t="shared" si="7"/>
        <v>0</v>
      </c>
    </row>
    <row r="233" spans="1:9" ht="15">
      <c r="A233" s="55">
        <v>216</v>
      </c>
      <c r="B233" s="19" t="s">
        <v>48</v>
      </c>
      <c r="C233" s="40" t="s">
        <v>47</v>
      </c>
      <c r="D233" s="21" t="s">
        <v>46</v>
      </c>
      <c r="E233" s="309" t="s">
        <v>2528</v>
      </c>
      <c r="F233" s="24" t="s">
        <v>2529</v>
      </c>
      <c r="G233" s="25">
        <v>20</v>
      </c>
      <c r="H233" s="335">
        <v>0</v>
      </c>
      <c r="I233" s="308">
        <f t="shared" si="7"/>
        <v>0</v>
      </c>
    </row>
    <row r="234" spans="1:9" ht="15">
      <c r="A234" s="55">
        <v>217</v>
      </c>
      <c r="B234" s="19" t="s">
        <v>45</v>
      </c>
      <c r="C234" s="40" t="s">
        <v>44</v>
      </c>
      <c r="D234" s="21" t="s">
        <v>43</v>
      </c>
      <c r="E234" s="309" t="s">
        <v>2528</v>
      </c>
      <c r="F234" s="24" t="s">
        <v>2529</v>
      </c>
      <c r="G234" s="25">
        <v>20</v>
      </c>
      <c r="H234" s="335">
        <v>0</v>
      </c>
      <c r="I234" s="308">
        <f t="shared" si="7"/>
        <v>0</v>
      </c>
    </row>
    <row r="235" spans="1:9" ht="15">
      <c r="A235" s="55">
        <v>218</v>
      </c>
      <c r="B235" s="19" t="s">
        <v>54</v>
      </c>
      <c r="C235" s="40" t="s">
        <v>53</v>
      </c>
      <c r="D235" s="21" t="s">
        <v>52</v>
      </c>
      <c r="E235" s="309" t="s">
        <v>2528</v>
      </c>
      <c r="F235" s="24" t="s">
        <v>2529</v>
      </c>
      <c r="G235" s="25">
        <v>48</v>
      </c>
      <c r="H235" s="335">
        <v>0</v>
      </c>
      <c r="I235" s="308">
        <f t="shared" si="7"/>
        <v>0</v>
      </c>
    </row>
    <row r="236" spans="1:9" ht="15">
      <c r="A236" s="55">
        <v>219</v>
      </c>
      <c r="B236" s="19" t="s">
        <v>51</v>
      </c>
      <c r="C236" s="40" t="s">
        <v>50</v>
      </c>
      <c r="D236" s="21" t="s">
        <v>49</v>
      </c>
      <c r="E236" s="309" t="s">
        <v>2528</v>
      </c>
      <c r="F236" s="24" t="s">
        <v>2529</v>
      </c>
      <c r="G236" s="25">
        <v>48</v>
      </c>
      <c r="H236" s="335">
        <v>0</v>
      </c>
      <c r="I236" s="308">
        <f t="shared" si="7"/>
        <v>0</v>
      </c>
    </row>
    <row r="237" spans="1:9" ht="15">
      <c r="A237" s="55">
        <v>220</v>
      </c>
      <c r="B237" s="19" t="s">
        <v>39</v>
      </c>
      <c r="C237" s="40" t="s">
        <v>38</v>
      </c>
      <c r="D237" s="21" t="s">
        <v>37</v>
      </c>
      <c r="E237" s="309" t="s">
        <v>2528</v>
      </c>
      <c r="F237" s="24" t="s">
        <v>2529</v>
      </c>
      <c r="G237" s="25">
        <v>96</v>
      </c>
      <c r="H237" s="335">
        <v>0</v>
      </c>
      <c r="I237" s="308">
        <f t="shared" si="7"/>
        <v>0</v>
      </c>
    </row>
    <row r="238" spans="1:9" ht="15">
      <c r="A238" s="55">
        <v>221</v>
      </c>
      <c r="B238" s="19" t="s">
        <v>48</v>
      </c>
      <c r="C238" s="40" t="s">
        <v>47</v>
      </c>
      <c r="D238" s="21" t="s">
        <v>46</v>
      </c>
      <c r="E238" s="309" t="s">
        <v>2528</v>
      </c>
      <c r="F238" s="24" t="s">
        <v>2529</v>
      </c>
      <c r="G238" s="25">
        <v>48</v>
      </c>
      <c r="H238" s="335">
        <v>0</v>
      </c>
      <c r="I238" s="308">
        <f t="shared" si="7"/>
        <v>0</v>
      </c>
    </row>
    <row r="239" spans="1:9" ht="15">
      <c r="A239" s="55">
        <v>222</v>
      </c>
      <c r="B239" s="19" t="s">
        <v>45</v>
      </c>
      <c r="C239" s="40" t="s">
        <v>44</v>
      </c>
      <c r="D239" s="21" t="s">
        <v>43</v>
      </c>
      <c r="E239" s="309" t="s">
        <v>2528</v>
      </c>
      <c r="F239" s="24" t="s">
        <v>2529</v>
      </c>
      <c r="G239" s="25">
        <v>48</v>
      </c>
      <c r="H239" s="335">
        <v>0</v>
      </c>
      <c r="I239" s="308">
        <f t="shared" si="7"/>
        <v>0</v>
      </c>
    </row>
    <row r="240" spans="1:9" ht="15">
      <c r="A240" s="55">
        <v>223</v>
      </c>
      <c r="B240" s="19" t="s">
        <v>42</v>
      </c>
      <c r="C240" s="40" t="s">
        <v>41</v>
      </c>
      <c r="D240" s="21" t="s">
        <v>40</v>
      </c>
      <c r="E240" s="309" t="s">
        <v>2528</v>
      </c>
      <c r="F240" s="24" t="s">
        <v>2529</v>
      </c>
      <c r="G240" s="25">
        <v>8</v>
      </c>
      <c r="H240" s="335">
        <v>0</v>
      </c>
      <c r="I240" s="308">
        <f t="shared" si="7"/>
        <v>0</v>
      </c>
    </row>
    <row r="241" spans="1:9" ht="15">
      <c r="A241" s="55">
        <v>224</v>
      </c>
      <c r="B241" s="19" t="s">
        <v>39</v>
      </c>
      <c r="C241" s="40" t="s">
        <v>38</v>
      </c>
      <c r="D241" s="21" t="s">
        <v>37</v>
      </c>
      <c r="E241" s="309" t="s">
        <v>2528</v>
      </c>
      <c r="F241" s="24" t="s">
        <v>2529</v>
      </c>
      <c r="G241" s="25">
        <v>16</v>
      </c>
      <c r="H241" s="335">
        <v>0</v>
      </c>
      <c r="I241" s="308">
        <f t="shared" si="7"/>
        <v>0</v>
      </c>
    </row>
    <row r="242" spans="1:9" ht="15">
      <c r="A242" s="55">
        <v>225</v>
      </c>
      <c r="B242" s="19" t="s">
        <v>36</v>
      </c>
      <c r="C242" s="40" t="s">
        <v>35</v>
      </c>
      <c r="D242" s="21" t="s">
        <v>34</v>
      </c>
      <c r="E242" s="309" t="s">
        <v>2528</v>
      </c>
      <c r="F242" s="24" t="s">
        <v>2529</v>
      </c>
      <c r="G242" s="25">
        <v>8</v>
      </c>
      <c r="H242" s="335">
        <v>0</v>
      </c>
      <c r="I242" s="308">
        <f t="shared" si="7"/>
        <v>0</v>
      </c>
    </row>
    <row r="243" spans="1:9" ht="15">
      <c r="A243" s="55">
        <v>226</v>
      </c>
      <c r="B243" s="19" t="s">
        <v>33</v>
      </c>
      <c r="C243" s="40" t="s">
        <v>32</v>
      </c>
      <c r="D243" s="21" t="s">
        <v>31</v>
      </c>
      <c r="E243" s="309" t="s">
        <v>2528</v>
      </c>
      <c r="F243" s="24" t="s">
        <v>2529</v>
      </c>
      <c r="G243" s="25">
        <v>8</v>
      </c>
      <c r="H243" s="335">
        <v>0</v>
      </c>
      <c r="I243" s="308">
        <f t="shared" si="7"/>
        <v>0</v>
      </c>
    </row>
    <row r="244" spans="1:9" ht="24">
      <c r="A244" s="55">
        <v>227</v>
      </c>
      <c r="B244" s="19" t="s">
        <v>478</v>
      </c>
      <c r="C244" s="40" t="s">
        <v>477</v>
      </c>
      <c r="D244" s="21" t="s">
        <v>476</v>
      </c>
      <c r="E244" s="309" t="s">
        <v>2528</v>
      </c>
      <c r="F244" s="24" t="s">
        <v>2529</v>
      </c>
      <c r="G244" s="25">
        <v>2</v>
      </c>
      <c r="H244" s="335">
        <v>0</v>
      </c>
      <c r="I244" s="308">
        <f t="shared" si="7"/>
        <v>0</v>
      </c>
    </row>
    <row r="245" spans="1:9" ht="24">
      <c r="A245" s="55">
        <v>228</v>
      </c>
      <c r="B245" s="19" t="s">
        <v>475</v>
      </c>
      <c r="C245" s="40" t="s">
        <v>474</v>
      </c>
      <c r="D245" s="21" t="s">
        <v>473</v>
      </c>
      <c r="E245" s="309" t="s">
        <v>2528</v>
      </c>
      <c r="F245" s="24" t="s">
        <v>2529</v>
      </c>
      <c r="G245" s="25">
        <v>2</v>
      </c>
      <c r="H245" s="335">
        <v>0</v>
      </c>
      <c r="I245" s="308">
        <f t="shared" si="7"/>
        <v>0</v>
      </c>
    </row>
    <row r="246" spans="1:9" ht="15">
      <c r="A246" s="55">
        <v>229</v>
      </c>
      <c r="B246" s="19" t="s">
        <v>472</v>
      </c>
      <c r="C246" s="40" t="s">
        <v>471</v>
      </c>
      <c r="D246" s="21" t="s">
        <v>470</v>
      </c>
      <c r="E246" s="309" t="s">
        <v>2528</v>
      </c>
      <c r="F246" s="24" t="s">
        <v>2529</v>
      </c>
      <c r="G246" s="25">
        <v>2</v>
      </c>
      <c r="H246" s="335">
        <v>0</v>
      </c>
      <c r="I246" s="308">
        <f t="shared" si="7"/>
        <v>0</v>
      </c>
    </row>
    <row r="247" spans="1:9" ht="15">
      <c r="A247" s="55">
        <v>230</v>
      </c>
      <c r="B247" s="19" t="s">
        <v>469</v>
      </c>
      <c r="C247" s="40" t="s">
        <v>468</v>
      </c>
      <c r="D247" s="21" t="s">
        <v>467</v>
      </c>
      <c r="E247" s="309" t="s">
        <v>2528</v>
      </c>
      <c r="F247" s="24" t="s">
        <v>2529</v>
      </c>
      <c r="G247" s="25">
        <v>2</v>
      </c>
      <c r="H247" s="335">
        <v>0</v>
      </c>
      <c r="I247" s="308">
        <f t="shared" si="7"/>
        <v>0</v>
      </c>
    </row>
    <row r="248" spans="1:9" ht="15">
      <c r="A248" s="55">
        <v>231</v>
      </c>
      <c r="B248" s="19" t="s">
        <v>30</v>
      </c>
      <c r="C248" s="40" t="s">
        <v>29</v>
      </c>
      <c r="D248" s="21" t="s">
        <v>28</v>
      </c>
      <c r="E248" s="309" t="s">
        <v>2528</v>
      </c>
      <c r="F248" s="24" t="s">
        <v>2529</v>
      </c>
      <c r="G248" s="25">
        <v>4</v>
      </c>
      <c r="H248" s="335">
        <v>0</v>
      </c>
      <c r="I248" s="308">
        <f t="shared" si="7"/>
        <v>0</v>
      </c>
    </row>
    <row r="249" spans="1:9" ht="15">
      <c r="A249" s="55">
        <v>232</v>
      </c>
      <c r="B249" s="19" t="s">
        <v>27</v>
      </c>
      <c r="C249" s="40" t="s">
        <v>26</v>
      </c>
      <c r="D249" s="21" t="s">
        <v>25</v>
      </c>
      <c r="E249" s="309" t="s">
        <v>2528</v>
      </c>
      <c r="F249" s="24" t="s">
        <v>2529</v>
      </c>
      <c r="G249" s="25">
        <v>4</v>
      </c>
      <c r="H249" s="335">
        <v>0</v>
      </c>
      <c r="I249" s="308">
        <f t="shared" si="7"/>
        <v>0</v>
      </c>
    </row>
    <row r="250" spans="1:9" ht="15">
      <c r="A250" s="55">
        <v>233</v>
      </c>
      <c r="B250" s="19" t="s">
        <v>24</v>
      </c>
      <c r="C250" s="40" t="s">
        <v>23</v>
      </c>
      <c r="D250" s="21" t="s">
        <v>22</v>
      </c>
      <c r="E250" s="309" t="s">
        <v>2528</v>
      </c>
      <c r="F250" s="24" t="s">
        <v>2529</v>
      </c>
      <c r="G250" s="25">
        <v>4</v>
      </c>
      <c r="H250" s="335">
        <v>0</v>
      </c>
      <c r="I250" s="308">
        <f t="shared" si="7"/>
        <v>0</v>
      </c>
    </row>
    <row r="251" spans="1:9" ht="15">
      <c r="A251" s="55">
        <v>234</v>
      </c>
      <c r="B251" s="19" t="s">
        <v>8</v>
      </c>
      <c r="C251" s="40" t="s">
        <v>7</v>
      </c>
      <c r="D251" s="21" t="s">
        <v>6</v>
      </c>
      <c r="E251" s="309" t="s">
        <v>2528</v>
      </c>
      <c r="F251" s="24" t="s">
        <v>2529</v>
      </c>
      <c r="G251" s="25">
        <v>4</v>
      </c>
      <c r="H251" s="335">
        <v>0</v>
      </c>
      <c r="I251" s="308">
        <f t="shared" si="7"/>
        <v>0</v>
      </c>
    </row>
    <row r="252" spans="1:9" ht="15">
      <c r="A252" s="55">
        <v>235</v>
      </c>
      <c r="B252" s="19" t="s">
        <v>21</v>
      </c>
      <c r="C252" s="40" t="s">
        <v>4</v>
      </c>
      <c r="D252" s="21" t="s">
        <v>3</v>
      </c>
      <c r="E252" s="309" t="s">
        <v>2528</v>
      </c>
      <c r="F252" s="24" t="s">
        <v>2529</v>
      </c>
      <c r="G252" s="25">
        <v>4</v>
      </c>
      <c r="H252" s="335">
        <v>0</v>
      </c>
      <c r="I252" s="308">
        <f t="shared" si="7"/>
        <v>0</v>
      </c>
    </row>
    <row r="253" spans="1:9" ht="24">
      <c r="A253" s="55">
        <v>236</v>
      </c>
      <c r="B253" s="19" t="s">
        <v>20</v>
      </c>
      <c r="C253" s="40" t="s">
        <v>19</v>
      </c>
      <c r="D253" s="21" t="s">
        <v>18</v>
      </c>
      <c r="E253" s="309" t="s">
        <v>2528</v>
      </c>
      <c r="F253" s="24" t="s">
        <v>2529</v>
      </c>
      <c r="G253" s="25">
        <v>40</v>
      </c>
      <c r="H253" s="335">
        <v>0</v>
      </c>
      <c r="I253" s="308">
        <f t="shared" si="7"/>
        <v>0</v>
      </c>
    </row>
    <row r="254" spans="1:9" ht="15">
      <c r="A254" s="55">
        <v>237</v>
      </c>
      <c r="B254" s="19" t="s">
        <v>17</v>
      </c>
      <c r="C254" s="40" t="s">
        <v>16</v>
      </c>
      <c r="D254" s="21" t="s">
        <v>15</v>
      </c>
      <c r="E254" s="309" t="s">
        <v>2528</v>
      </c>
      <c r="F254" s="24" t="s">
        <v>2529</v>
      </c>
      <c r="G254" s="25">
        <v>40</v>
      </c>
      <c r="H254" s="335">
        <v>0</v>
      </c>
      <c r="I254" s="308">
        <f t="shared" si="7"/>
        <v>0</v>
      </c>
    </row>
    <row r="255" spans="1:9" ht="24">
      <c r="A255" s="55">
        <v>238</v>
      </c>
      <c r="B255" s="19" t="s">
        <v>466</v>
      </c>
      <c r="C255" s="40" t="s">
        <v>465</v>
      </c>
      <c r="D255" s="21" t="s">
        <v>464</v>
      </c>
      <c r="E255" s="309" t="s">
        <v>2528</v>
      </c>
      <c r="F255" s="24" t="s">
        <v>2529</v>
      </c>
      <c r="G255" s="25">
        <v>16</v>
      </c>
      <c r="H255" s="335">
        <v>0</v>
      </c>
      <c r="I255" s="308">
        <f t="shared" si="7"/>
        <v>0</v>
      </c>
    </row>
    <row r="256" spans="1:9" ht="24">
      <c r="A256" s="55">
        <v>239</v>
      </c>
      <c r="B256" s="19" t="s">
        <v>463</v>
      </c>
      <c r="C256" s="40" t="s">
        <v>462</v>
      </c>
      <c r="D256" s="21" t="s">
        <v>461</v>
      </c>
      <c r="E256" s="309" t="s">
        <v>2528</v>
      </c>
      <c r="F256" s="24" t="s">
        <v>2529</v>
      </c>
      <c r="G256" s="25">
        <v>16</v>
      </c>
      <c r="H256" s="335">
        <v>0</v>
      </c>
      <c r="I256" s="308">
        <f t="shared" si="7"/>
        <v>0</v>
      </c>
    </row>
    <row r="257" spans="1:9" ht="15">
      <c r="A257" s="55">
        <v>240</v>
      </c>
      <c r="B257" s="19" t="s">
        <v>8</v>
      </c>
      <c r="C257" s="40" t="s">
        <v>7</v>
      </c>
      <c r="D257" s="21" t="s">
        <v>6</v>
      </c>
      <c r="E257" s="309" t="s">
        <v>2528</v>
      </c>
      <c r="F257" s="24" t="s">
        <v>2529</v>
      </c>
      <c r="G257" s="25">
        <v>56</v>
      </c>
      <c r="H257" s="335">
        <v>0</v>
      </c>
      <c r="I257" s="308">
        <f t="shared" si="7"/>
        <v>0</v>
      </c>
    </row>
    <row r="258" spans="1:9" ht="15">
      <c r="A258" s="55">
        <v>241</v>
      </c>
      <c r="B258" s="19" t="s">
        <v>5</v>
      </c>
      <c r="C258" s="40" t="s">
        <v>4</v>
      </c>
      <c r="D258" s="21" t="s">
        <v>3</v>
      </c>
      <c r="E258" s="309" t="s">
        <v>2528</v>
      </c>
      <c r="F258" s="24" t="s">
        <v>2529</v>
      </c>
      <c r="G258" s="25">
        <v>56</v>
      </c>
      <c r="H258" s="335">
        <v>0</v>
      </c>
      <c r="I258" s="308">
        <f t="shared" si="7"/>
        <v>0</v>
      </c>
    </row>
    <row r="259" spans="1:9" ht="15">
      <c r="A259" s="55">
        <v>242</v>
      </c>
      <c r="B259" s="19" t="s">
        <v>14</v>
      </c>
      <c r="C259" s="40" t="s">
        <v>13</v>
      </c>
      <c r="D259" s="21" t="s">
        <v>12</v>
      </c>
      <c r="E259" s="309" t="s">
        <v>2528</v>
      </c>
      <c r="F259" s="24" t="s">
        <v>2529</v>
      </c>
      <c r="G259" s="25">
        <v>8</v>
      </c>
      <c r="H259" s="335">
        <v>0</v>
      </c>
      <c r="I259" s="308">
        <f t="shared" si="7"/>
        <v>0</v>
      </c>
    </row>
    <row r="260" spans="1:9" ht="15">
      <c r="A260" s="55">
        <v>243</v>
      </c>
      <c r="B260" s="19" t="s">
        <v>11</v>
      </c>
      <c r="C260" s="40" t="s">
        <v>10</v>
      </c>
      <c r="D260" s="21" t="s">
        <v>9</v>
      </c>
      <c r="E260" s="309" t="s">
        <v>2528</v>
      </c>
      <c r="F260" s="24" t="s">
        <v>2529</v>
      </c>
      <c r="G260" s="25">
        <v>8</v>
      </c>
      <c r="H260" s="335">
        <v>0</v>
      </c>
      <c r="I260" s="308">
        <f aca="true" t="shared" si="8" ref="I260:I291">H260*G260</f>
        <v>0</v>
      </c>
    </row>
    <row r="261" spans="1:9" ht="15">
      <c r="A261" s="55">
        <v>244</v>
      </c>
      <c r="B261" s="19" t="s">
        <v>8</v>
      </c>
      <c r="C261" s="40" t="s">
        <v>7</v>
      </c>
      <c r="D261" s="21" t="s">
        <v>6</v>
      </c>
      <c r="E261" s="309" t="s">
        <v>2528</v>
      </c>
      <c r="F261" s="24" t="s">
        <v>2529</v>
      </c>
      <c r="G261" s="25">
        <v>8</v>
      </c>
      <c r="H261" s="335">
        <v>0</v>
      </c>
      <c r="I261" s="308">
        <f t="shared" si="8"/>
        <v>0</v>
      </c>
    </row>
    <row r="262" spans="1:9" ht="15">
      <c r="A262" s="55">
        <v>245</v>
      </c>
      <c r="B262" s="19" t="s">
        <v>5</v>
      </c>
      <c r="C262" s="40" t="s">
        <v>4</v>
      </c>
      <c r="D262" s="21" t="s">
        <v>3</v>
      </c>
      <c r="E262" s="309" t="s">
        <v>2528</v>
      </c>
      <c r="F262" s="24" t="s">
        <v>2529</v>
      </c>
      <c r="G262" s="25">
        <v>8</v>
      </c>
      <c r="H262" s="335">
        <v>0</v>
      </c>
      <c r="I262" s="308">
        <f t="shared" si="8"/>
        <v>0</v>
      </c>
    </row>
    <row r="263" spans="1:9" ht="24">
      <c r="A263" s="55">
        <v>246</v>
      </c>
      <c r="B263" s="19" t="s">
        <v>2</v>
      </c>
      <c r="C263" s="40" t="s">
        <v>1</v>
      </c>
      <c r="D263" s="21" t="s">
        <v>0</v>
      </c>
      <c r="E263" s="309" t="s">
        <v>2528</v>
      </c>
      <c r="F263" s="24" t="s">
        <v>2529</v>
      </c>
      <c r="G263" s="25">
        <v>8</v>
      </c>
      <c r="H263" s="335">
        <v>0</v>
      </c>
      <c r="I263" s="308">
        <f t="shared" si="8"/>
        <v>0</v>
      </c>
    </row>
    <row r="264" spans="1:9" ht="15">
      <c r="A264" s="55">
        <v>247</v>
      </c>
      <c r="B264" s="19" t="s">
        <v>1630</v>
      </c>
      <c r="C264" s="40" t="s">
        <v>1629</v>
      </c>
      <c r="D264" s="21" t="s">
        <v>1628</v>
      </c>
      <c r="E264" s="309" t="s">
        <v>2528</v>
      </c>
      <c r="F264" s="24" t="s">
        <v>2529</v>
      </c>
      <c r="G264" s="25">
        <v>25</v>
      </c>
      <c r="H264" s="335">
        <v>0</v>
      </c>
      <c r="I264" s="308">
        <f t="shared" si="8"/>
        <v>0</v>
      </c>
    </row>
    <row r="265" spans="1:9" ht="15">
      <c r="A265" s="55">
        <v>248</v>
      </c>
      <c r="B265" s="19" t="s">
        <v>1627</v>
      </c>
      <c r="C265" s="40" t="s">
        <v>1626</v>
      </c>
      <c r="D265" s="21" t="s">
        <v>1625</v>
      </c>
      <c r="E265" s="309" t="s">
        <v>2528</v>
      </c>
      <c r="F265" s="24" t="s">
        <v>2529</v>
      </c>
      <c r="G265" s="25">
        <v>25</v>
      </c>
      <c r="H265" s="335">
        <v>0</v>
      </c>
      <c r="I265" s="308">
        <f t="shared" si="8"/>
        <v>0</v>
      </c>
    </row>
    <row r="266" spans="1:9" ht="15">
      <c r="A266" s="55">
        <v>249</v>
      </c>
      <c r="B266" s="19" t="s">
        <v>1624</v>
      </c>
      <c r="C266" s="40" t="s">
        <v>1623</v>
      </c>
      <c r="D266" s="21" t="s">
        <v>1622</v>
      </c>
      <c r="E266" s="309" t="s">
        <v>2528</v>
      </c>
      <c r="F266" s="24" t="s">
        <v>2529</v>
      </c>
      <c r="G266" s="25">
        <v>25</v>
      </c>
      <c r="H266" s="335">
        <v>0</v>
      </c>
      <c r="I266" s="308">
        <f t="shared" si="8"/>
        <v>0</v>
      </c>
    </row>
    <row r="267" spans="1:9" ht="15">
      <c r="A267" s="55">
        <v>250</v>
      </c>
      <c r="B267" s="19" t="s">
        <v>1621</v>
      </c>
      <c r="C267" s="40" t="s">
        <v>1620</v>
      </c>
      <c r="D267" s="21" t="s">
        <v>1619</v>
      </c>
      <c r="E267" s="309" t="s">
        <v>2528</v>
      </c>
      <c r="F267" s="24" t="s">
        <v>2529</v>
      </c>
      <c r="G267" s="25">
        <v>3</v>
      </c>
      <c r="H267" s="335">
        <v>0</v>
      </c>
      <c r="I267" s="308">
        <f t="shared" si="8"/>
        <v>0</v>
      </c>
    </row>
    <row r="268" spans="1:9" ht="15">
      <c r="A268" s="55">
        <v>251</v>
      </c>
      <c r="B268" s="19" t="s">
        <v>460</v>
      </c>
      <c r="C268" s="40" t="s">
        <v>459</v>
      </c>
      <c r="D268" s="21" t="s">
        <v>458</v>
      </c>
      <c r="E268" s="309" t="s">
        <v>2528</v>
      </c>
      <c r="F268" s="24" t="s">
        <v>2529</v>
      </c>
      <c r="G268" s="25">
        <v>24</v>
      </c>
      <c r="H268" s="335">
        <v>0</v>
      </c>
      <c r="I268" s="308">
        <f t="shared" si="8"/>
        <v>0</v>
      </c>
    </row>
    <row r="269" spans="1:9" ht="24">
      <c r="A269" s="55">
        <v>252</v>
      </c>
      <c r="B269" s="19" t="s">
        <v>457</v>
      </c>
      <c r="C269" s="40" t="s">
        <v>456</v>
      </c>
      <c r="D269" s="21" t="s">
        <v>455</v>
      </c>
      <c r="E269" s="309" t="s">
        <v>2528</v>
      </c>
      <c r="F269" s="24" t="s">
        <v>2529</v>
      </c>
      <c r="G269" s="25">
        <v>24</v>
      </c>
      <c r="H269" s="335">
        <v>0</v>
      </c>
      <c r="I269" s="308">
        <f t="shared" si="8"/>
        <v>0</v>
      </c>
    </row>
    <row r="270" spans="1:9" ht="15">
      <c r="A270" s="55">
        <v>253</v>
      </c>
      <c r="B270" s="19" t="s">
        <v>454</v>
      </c>
      <c r="C270" s="40" t="s">
        <v>453</v>
      </c>
      <c r="D270" s="21" t="s">
        <v>452</v>
      </c>
      <c r="E270" s="309" t="s">
        <v>2528</v>
      </c>
      <c r="F270" s="24" t="s">
        <v>2529</v>
      </c>
      <c r="G270" s="25">
        <v>16</v>
      </c>
      <c r="H270" s="335">
        <v>0</v>
      </c>
      <c r="I270" s="308">
        <f t="shared" si="8"/>
        <v>0</v>
      </c>
    </row>
    <row r="271" spans="1:9" ht="24">
      <c r="A271" s="55">
        <v>254</v>
      </c>
      <c r="B271" s="19" t="s">
        <v>1618</v>
      </c>
      <c r="C271" s="40" t="s">
        <v>1617</v>
      </c>
      <c r="D271" s="21" t="s">
        <v>1616</v>
      </c>
      <c r="E271" s="309" t="s">
        <v>2528</v>
      </c>
      <c r="F271" s="24" t="s">
        <v>2529</v>
      </c>
      <c r="G271" s="25">
        <v>20</v>
      </c>
      <c r="H271" s="335">
        <v>0</v>
      </c>
      <c r="I271" s="308">
        <f t="shared" si="8"/>
        <v>0</v>
      </c>
    </row>
    <row r="272" spans="1:9" ht="15">
      <c r="A272" s="55">
        <v>255</v>
      </c>
      <c r="B272" s="19" t="s">
        <v>1615</v>
      </c>
      <c r="C272" s="40" t="s">
        <v>1614</v>
      </c>
      <c r="D272" s="21" t="s">
        <v>1613</v>
      </c>
      <c r="E272" s="309" t="s">
        <v>2354</v>
      </c>
      <c r="F272" s="24" t="s">
        <v>2354</v>
      </c>
      <c r="G272" s="25">
        <v>117</v>
      </c>
      <c r="H272" s="335">
        <v>0</v>
      </c>
      <c r="I272" s="308">
        <f t="shared" si="8"/>
        <v>0</v>
      </c>
    </row>
    <row r="273" spans="1:9" ht="15">
      <c r="A273" s="55">
        <v>256</v>
      </c>
      <c r="B273" s="19" t="s">
        <v>1612</v>
      </c>
      <c r="C273" s="40" t="s">
        <v>1611</v>
      </c>
      <c r="D273" s="21" t="s">
        <v>1610</v>
      </c>
      <c r="E273" s="309" t="s">
        <v>2354</v>
      </c>
      <c r="F273" s="24" t="s">
        <v>2354</v>
      </c>
      <c r="G273" s="25">
        <v>195</v>
      </c>
      <c r="H273" s="335">
        <v>0</v>
      </c>
      <c r="I273" s="308">
        <f t="shared" si="8"/>
        <v>0</v>
      </c>
    </row>
    <row r="274" spans="1:9" ht="15">
      <c r="A274" s="55">
        <v>257</v>
      </c>
      <c r="B274" s="19" t="s">
        <v>451</v>
      </c>
      <c r="C274" s="40" t="s">
        <v>450</v>
      </c>
      <c r="D274" s="21" t="s">
        <v>449</v>
      </c>
      <c r="E274" s="309" t="s">
        <v>2354</v>
      </c>
      <c r="F274" s="24" t="s">
        <v>2354</v>
      </c>
      <c r="G274" s="25">
        <v>182</v>
      </c>
      <c r="H274" s="335">
        <v>0</v>
      </c>
      <c r="I274" s="308">
        <f t="shared" si="8"/>
        <v>0</v>
      </c>
    </row>
    <row r="275" spans="1:9" ht="24">
      <c r="A275" s="55">
        <v>258</v>
      </c>
      <c r="B275" s="19" t="s">
        <v>1609</v>
      </c>
      <c r="C275" s="40" t="s">
        <v>1608</v>
      </c>
      <c r="D275" s="21" t="s">
        <v>1607</v>
      </c>
      <c r="E275" s="309" t="s">
        <v>2338</v>
      </c>
      <c r="F275" s="24" t="s">
        <v>2338</v>
      </c>
      <c r="G275" s="25">
        <v>185</v>
      </c>
      <c r="H275" s="335">
        <v>0</v>
      </c>
      <c r="I275" s="308">
        <f t="shared" si="8"/>
        <v>0</v>
      </c>
    </row>
    <row r="276" spans="1:9" ht="24">
      <c r="A276" s="55">
        <v>259</v>
      </c>
      <c r="B276" s="19" t="s">
        <v>1606</v>
      </c>
      <c r="C276" s="40" t="s">
        <v>1605</v>
      </c>
      <c r="D276" s="21" t="s">
        <v>1604</v>
      </c>
      <c r="E276" s="309" t="s">
        <v>2354</v>
      </c>
      <c r="F276" s="24" t="s">
        <v>2354</v>
      </c>
      <c r="G276" s="25">
        <v>845</v>
      </c>
      <c r="H276" s="335">
        <v>0</v>
      </c>
      <c r="I276" s="308">
        <f t="shared" si="8"/>
        <v>0</v>
      </c>
    </row>
    <row r="277" spans="1:9" ht="24">
      <c r="A277" s="55">
        <v>260</v>
      </c>
      <c r="B277" s="19" t="s">
        <v>1530</v>
      </c>
      <c r="C277" s="40" t="s">
        <v>1529</v>
      </c>
      <c r="D277" s="21" t="s">
        <v>1528</v>
      </c>
      <c r="E277" s="309" t="s">
        <v>2354</v>
      </c>
      <c r="F277" s="24" t="s">
        <v>2354</v>
      </c>
      <c r="G277" s="25">
        <v>130</v>
      </c>
      <c r="H277" s="335">
        <v>0</v>
      </c>
      <c r="I277" s="308">
        <f t="shared" si="8"/>
        <v>0</v>
      </c>
    </row>
    <row r="278" spans="1:9" ht="24">
      <c r="A278" s="55">
        <v>261</v>
      </c>
      <c r="B278" s="19" t="s">
        <v>1603</v>
      </c>
      <c r="C278" s="40" t="s">
        <v>1602</v>
      </c>
      <c r="D278" s="21" t="s">
        <v>1601</v>
      </c>
      <c r="E278" s="309" t="s">
        <v>2354</v>
      </c>
      <c r="F278" s="24" t="s">
        <v>2354</v>
      </c>
      <c r="G278" s="25">
        <v>260</v>
      </c>
      <c r="H278" s="335">
        <v>0</v>
      </c>
      <c r="I278" s="308">
        <f t="shared" si="8"/>
        <v>0</v>
      </c>
    </row>
    <row r="279" spans="1:9" ht="24">
      <c r="A279" s="55">
        <v>262</v>
      </c>
      <c r="B279" s="19" t="s">
        <v>1527</v>
      </c>
      <c r="C279" s="40" t="s">
        <v>1526</v>
      </c>
      <c r="D279" s="21" t="s">
        <v>1525</v>
      </c>
      <c r="E279" s="309" t="s">
        <v>2354</v>
      </c>
      <c r="F279" s="24" t="s">
        <v>2354</v>
      </c>
      <c r="G279" s="25">
        <v>65</v>
      </c>
      <c r="H279" s="335">
        <v>0</v>
      </c>
      <c r="I279" s="308">
        <f t="shared" si="8"/>
        <v>0</v>
      </c>
    </row>
    <row r="280" spans="1:9" ht="15">
      <c r="A280" s="55">
        <v>263</v>
      </c>
      <c r="B280" s="19" t="s">
        <v>1600</v>
      </c>
      <c r="C280" s="40" t="s">
        <v>1599</v>
      </c>
      <c r="D280" s="21" t="s">
        <v>1598</v>
      </c>
      <c r="E280" s="309" t="s">
        <v>2528</v>
      </c>
      <c r="F280" s="24" t="s">
        <v>2529</v>
      </c>
      <c r="G280" s="25">
        <v>10</v>
      </c>
      <c r="H280" s="335">
        <v>0</v>
      </c>
      <c r="I280" s="308">
        <f t="shared" si="8"/>
        <v>0</v>
      </c>
    </row>
    <row r="281" spans="1:9" ht="24">
      <c r="A281" s="55">
        <v>264</v>
      </c>
      <c r="B281" s="19" t="s">
        <v>448</v>
      </c>
      <c r="C281" s="40" t="s">
        <v>447</v>
      </c>
      <c r="D281" s="21" t="s">
        <v>446</v>
      </c>
      <c r="E281" s="309" t="s">
        <v>2528</v>
      </c>
      <c r="F281" s="24" t="s">
        <v>2529</v>
      </c>
      <c r="G281" s="25">
        <v>1</v>
      </c>
      <c r="H281" s="335">
        <v>0</v>
      </c>
      <c r="I281" s="308">
        <f t="shared" si="8"/>
        <v>0</v>
      </c>
    </row>
    <row r="282" spans="1:9" ht="24">
      <c r="A282" s="55">
        <v>265</v>
      </c>
      <c r="B282" s="19" t="s">
        <v>445</v>
      </c>
      <c r="C282" s="40" t="s">
        <v>444</v>
      </c>
      <c r="D282" s="21" t="s">
        <v>443</v>
      </c>
      <c r="E282" s="309" t="s">
        <v>2528</v>
      </c>
      <c r="F282" s="24" t="s">
        <v>2529</v>
      </c>
      <c r="G282" s="25">
        <v>1</v>
      </c>
      <c r="H282" s="335">
        <v>0</v>
      </c>
      <c r="I282" s="308">
        <f t="shared" si="8"/>
        <v>0</v>
      </c>
    </row>
    <row r="283" spans="1:9" ht="15">
      <c r="A283" s="55">
        <v>266</v>
      </c>
      <c r="B283" s="19" t="s">
        <v>442</v>
      </c>
      <c r="C283" s="40" t="s">
        <v>441</v>
      </c>
      <c r="D283" s="21" t="s">
        <v>440</v>
      </c>
      <c r="E283" s="309" t="s">
        <v>2528</v>
      </c>
      <c r="F283" s="24" t="s">
        <v>2529</v>
      </c>
      <c r="G283" s="25">
        <v>1</v>
      </c>
      <c r="H283" s="335">
        <v>0</v>
      </c>
      <c r="I283" s="308">
        <f t="shared" si="8"/>
        <v>0</v>
      </c>
    </row>
    <row r="284" spans="1:9" ht="15">
      <c r="A284" s="55">
        <v>267</v>
      </c>
      <c r="B284" s="19" t="s">
        <v>439</v>
      </c>
      <c r="C284" s="40" t="s">
        <v>438</v>
      </c>
      <c r="D284" s="21" t="s">
        <v>437</v>
      </c>
      <c r="E284" s="309" t="s">
        <v>2528</v>
      </c>
      <c r="F284" s="24" t="s">
        <v>2529</v>
      </c>
      <c r="G284" s="25">
        <v>1</v>
      </c>
      <c r="H284" s="335">
        <v>0</v>
      </c>
      <c r="I284" s="308">
        <f t="shared" si="8"/>
        <v>0</v>
      </c>
    </row>
    <row r="285" spans="1:9" ht="15">
      <c r="A285" s="55">
        <v>268</v>
      </c>
      <c r="B285" s="19" t="s">
        <v>436</v>
      </c>
      <c r="C285" s="40" t="s">
        <v>435</v>
      </c>
      <c r="D285" s="21" t="s">
        <v>434</v>
      </c>
      <c r="E285" s="309" t="s">
        <v>2528</v>
      </c>
      <c r="F285" s="24" t="s">
        <v>2529</v>
      </c>
      <c r="G285" s="25">
        <v>1</v>
      </c>
      <c r="H285" s="335">
        <v>0</v>
      </c>
      <c r="I285" s="308">
        <f t="shared" si="8"/>
        <v>0</v>
      </c>
    </row>
    <row r="286" spans="1:9" ht="15">
      <c r="A286" s="55">
        <v>269</v>
      </c>
      <c r="B286" s="19" t="s">
        <v>78</v>
      </c>
      <c r="C286" s="40" t="s">
        <v>77</v>
      </c>
      <c r="D286" s="21" t="s">
        <v>76</v>
      </c>
      <c r="E286" s="309" t="s">
        <v>2354</v>
      </c>
      <c r="F286" s="24" t="s">
        <v>2354</v>
      </c>
      <c r="G286" s="25">
        <v>100</v>
      </c>
      <c r="H286" s="335">
        <v>0</v>
      </c>
      <c r="I286" s="308">
        <f t="shared" si="8"/>
        <v>0</v>
      </c>
    </row>
    <row r="287" spans="1:9" ht="15">
      <c r="A287" s="55">
        <v>270</v>
      </c>
      <c r="B287" s="19" t="s">
        <v>108</v>
      </c>
      <c r="C287" s="40" t="s">
        <v>107</v>
      </c>
      <c r="D287" s="21" t="s">
        <v>106</v>
      </c>
      <c r="E287" s="309" t="s">
        <v>2354</v>
      </c>
      <c r="F287" s="24" t="s">
        <v>2354</v>
      </c>
      <c r="G287" s="25">
        <v>50</v>
      </c>
      <c r="H287" s="335">
        <v>0</v>
      </c>
      <c r="I287" s="308">
        <f t="shared" si="8"/>
        <v>0</v>
      </c>
    </row>
    <row r="288" spans="1:9" ht="24">
      <c r="A288" s="55">
        <v>271</v>
      </c>
      <c r="B288" s="19" t="s">
        <v>75</v>
      </c>
      <c r="C288" s="40" t="s">
        <v>74</v>
      </c>
      <c r="D288" s="21" t="s">
        <v>73</v>
      </c>
      <c r="E288" s="309" t="s">
        <v>2354</v>
      </c>
      <c r="F288" s="24" t="s">
        <v>2354</v>
      </c>
      <c r="G288" s="25">
        <v>100</v>
      </c>
      <c r="H288" s="335">
        <v>0</v>
      </c>
      <c r="I288" s="308">
        <f t="shared" si="8"/>
        <v>0</v>
      </c>
    </row>
    <row r="289" spans="1:9" ht="24">
      <c r="A289" s="55">
        <v>272</v>
      </c>
      <c r="B289" s="19" t="s">
        <v>72</v>
      </c>
      <c r="C289" s="40" t="s">
        <v>71</v>
      </c>
      <c r="D289" s="21" t="s">
        <v>70</v>
      </c>
      <c r="E289" s="309" t="s">
        <v>2354</v>
      </c>
      <c r="F289" s="24" t="s">
        <v>2354</v>
      </c>
      <c r="G289" s="25">
        <v>50</v>
      </c>
      <c r="H289" s="335">
        <v>0</v>
      </c>
      <c r="I289" s="308">
        <f t="shared" si="8"/>
        <v>0</v>
      </c>
    </row>
    <row r="290" spans="1:9" ht="24">
      <c r="A290" s="55">
        <v>273</v>
      </c>
      <c r="B290" s="19" t="s">
        <v>433</v>
      </c>
      <c r="C290" s="40" t="s">
        <v>432</v>
      </c>
      <c r="D290" s="21" t="s">
        <v>431</v>
      </c>
      <c r="E290" s="309" t="s">
        <v>2354</v>
      </c>
      <c r="F290" s="24" t="s">
        <v>2354</v>
      </c>
      <c r="G290" s="25">
        <v>100</v>
      </c>
      <c r="H290" s="335">
        <v>0</v>
      </c>
      <c r="I290" s="308">
        <f t="shared" si="8"/>
        <v>0</v>
      </c>
    </row>
    <row r="291" spans="1:9" ht="15">
      <c r="A291" s="55">
        <v>274</v>
      </c>
      <c r="B291" s="19" t="s">
        <v>1588</v>
      </c>
      <c r="C291" s="40" t="s">
        <v>1587</v>
      </c>
      <c r="D291" s="21" t="s">
        <v>1586</v>
      </c>
      <c r="E291" s="309" t="s">
        <v>2354</v>
      </c>
      <c r="F291" s="24" t="s">
        <v>2354</v>
      </c>
      <c r="G291" s="25">
        <v>20</v>
      </c>
      <c r="H291" s="335">
        <v>0</v>
      </c>
      <c r="I291" s="308">
        <f t="shared" si="8"/>
        <v>0</v>
      </c>
    </row>
    <row r="292" spans="1:9" ht="15">
      <c r="A292" s="55">
        <v>275</v>
      </c>
      <c r="B292" s="19" t="s">
        <v>430</v>
      </c>
      <c r="C292" s="40" t="s">
        <v>429</v>
      </c>
      <c r="D292" s="21" t="s">
        <v>428</v>
      </c>
      <c r="E292" s="309" t="s">
        <v>2354</v>
      </c>
      <c r="F292" s="24" t="s">
        <v>2354</v>
      </c>
      <c r="G292" s="25">
        <v>40</v>
      </c>
      <c r="H292" s="335">
        <v>0</v>
      </c>
      <c r="I292" s="308">
        <f aca="true" t="shared" si="9" ref="I292:I319">H292*G292</f>
        <v>0</v>
      </c>
    </row>
    <row r="293" spans="1:9" ht="15">
      <c r="A293" s="55">
        <v>276</v>
      </c>
      <c r="B293" s="19" t="s">
        <v>1573</v>
      </c>
      <c r="C293" s="40" t="s">
        <v>1572</v>
      </c>
      <c r="D293" s="21" t="s">
        <v>1571</v>
      </c>
      <c r="E293" s="309" t="s">
        <v>2528</v>
      </c>
      <c r="F293" s="24" t="s">
        <v>2529</v>
      </c>
      <c r="G293" s="25">
        <v>4</v>
      </c>
      <c r="H293" s="335">
        <v>0</v>
      </c>
      <c r="I293" s="308">
        <f t="shared" si="9"/>
        <v>0</v>
      </c>
    </row>
    <row r="294" spans="1:9" ht="24">
      <c r="A294" s="55">
        <v>277</v>
      </c>
      <c r="B294" s="19" t="s">
        <v>69</v>
      </c>
      <c r="C294" s="40" t="s">
        <v>68</v>
      </c>
      <c r="D294" s="21" t="s">
        <v>67</v>
      </c>
      <c r="E294" s="309" t="s">
        <v>2528</v>
      </c>
      <c r="F294" s="24" t="s">
        <v>2529</v>
      </c>
      <c r="G294" s="25">
        <v>4</v>
      </c>
      <c r="H294" s="335">
        <v>0</v>
      </c>
      <c r="I294" s="308">
        <f t="shared" si="9"/>
        <v>0</v>
      </c>
    </row>
    <row r="295" spans="1:9" ht="15">
      <c r="A295" s="55">
        <v>278</v>
      </c>
      <c r="B295" s="19" t="s">
        <v>1597</v>
      </c>
      <c r="C295" s="40" t="s">
        <v>1596</v>
      </c>
      <c r="D295" s="21" t="s">
        <v>1595</v>
      </c>
      <c r="E295" s="309" t="s">
        <v>2354</v>
      </c>
      <c r="F295" s="24" t="s">
        <v>2354</v>
      </c>
      <c r="G295" s="25">
        <v>480</v>
      </c>
      <c r="H295" s="335">
        <v>0</v>
      </c>
      <c r="I295" s="308">
        <f t="shared" si="9"/>
        <v>0</v>
      </c>
    </row>
    <row r="296" spans="1:9" ht="15">
      <c r="A296" s="55">
        <v>279</v>
      </c>
      <c r="B296" s="19" t="s">
        <v>1594</v>
      </c>
      <c r="C296" s="40" t="s">
        <v>1593</v>
      </c>
      <c r="D296" s="21" t="s">
        <v>1592</v>
      </c>
      <c r="E296" s="309" t="s">
        <v>2354</v>
      </c>
      <c r="F296" s="24" t="s">
        <v>2354</v>
      </c>
      <c r="G296" s="25">
        <v>360</v>
      </c>
      <c r="H296" s="335">
        <v>0</v>
      </c>
      <c r="I296" s="308">
        <f t="shared" si="9"/>
        <v>0</v>
      </c>
    </row>
    <row r="297" spans="1:9" ht="15">
      <c r="A297" s="55">
        <v>280</v>
      </c>
      <c r="B297" s="19" t="s">
        <v>1591</v>
      </c>
      <c r="C297" s="40" t="s">
        <v>1590</v>
      </c>
      <c r="D297" s="21" t="s">
        <v>1589</v>
      </c>
      <c r="E297" s="309" t="s">
        <v>2354</v>
      </c>
      <c r="F297" s="24" t="s">
        <v>2354</v>
      </c>
      <c r="G297" s="25">
        <v>180</v>
      </c>
      <c r="H297" s="335">
        <v>0</v>
      </c>
      <c r="I297" s="308">
        <f t="shared" si="9"/>
        <v>0</v>
      </c>
    </row>
    <row r="298" spans="1:9" ht="15">
      <c r="A298" s="55">
        <v>281</v>
      </c>
      <c r="B298" s="19" t="s">
        <v>1588</v>
      </c>
      <c r="C298" s="40" t="s">
        <v>1587</v>
      </c>
      <c r="D298" s="21" t="s">
        <v>1586</v>
      </c>
      <c r="E298" s="309" t="s">
        <v>2354</v>
      </c>
      <c r="F298" s="24" t="s">
        <v>2354</v>
      </c>
      <c r="G298" s="25">
        <v>180</v>
      </c>
      <c r="H298" s="335">
        <v>0</v>
      </c>
      <c r="I298" s="308">
        <f t="shared" si="9"/>
        <v>0</v>
      </c>
    </row>
    <row r="299" spans="1:9" ht="15">
      <c r="A299" s="55">
        <v>282</v>
      </c>
      <c r="B299" s="19" t="s">
        <v>430</v>
      </c>
      <c r="C299" s="40" t="s">
        <v>429</v>
      </c>
      <c r="D299" s="21" t="s">
        <v>428</v>
      </c>
      <c r="E299" s="309" t="s">
        <v>2354</v>
      </c>
      <c r="F299" s="24" t="s">
        <v>2354</v>
      </c>
      <c r="G299" s="25">
        <v>30</v>
      </c>
      <c r="H299" s="335">
        <v>0</v>
      </c>
      <c r="I299" s="308">
        <f t="shared" si="9"/>
        <v>0</v>
      </c>
    </row>
    <row r="300" spans="1:9" ht="24">
      <c r="A300" s="55">
        <v>283</v>
      </c>
      <c r="B300" s="19" t="s">
        <v>427</v>
      </c>
      <c r="C300" s="40" t="s">
        <v>426</v>
      </c>
      <c r="D300" s="21" t="s">
        <v>425</v>
      </c>
      <c r="E300" s="309" t="s">
        <v>2354</v>
      </c>
      <c r="F300" s="24" t="s">
        <v>2354</v>
      </c>
      <c r="G300" s="25">
        <v>60</v>
      </c>
      <c r="H300" s="335">
        <v>0</v>
      </c>
      <c r="I300" s="308">
        <f t="shared" si="9"/>
        <v>0</v>
      </c>
    </row>
    <row r="301" spans="1:9" ht="24">
      <c r="A301" s="55">
        <v>284</v>
      </c>
      <c r="B301" s="19" t="s">
        <v>1582</v>
      </c>
      <c r="C301" s="40" t="s">
        <v>1581</v>
      </c>
      <c r="D301" s="21" t="s">
        <v>1580</v>
      </c>
      <c r="E301" s="309" t="s">
        <v>2528</v>
      </c>
      <c r="F301" s="24" t="s">
        <v>2529</v>
      </c>
      <c r="G301" s="25">
        <v>12</v>
      </c>
      <c r="H301" s="335">
        <v>0</v>
      </c>
      <c r="I301" s="308">
        <f t="shared" si="9"/>
        <v>0</v>
      </c>
    </row>
    <row r="302" spans="1:9" ht="24">
      <c r="A302" s="55">
        <v>285</v>
      </c>
      <c r="B302" s="19" t="s">
        <v>1579</v>
      </c>
      <c r="C302" s="40" t="s">
        <v>1578</v>
      </c>
      <c r="D302" s="21" t="s">
        <v>1577</v>
      </c>
      <c r="E302" s="309" t="s">
        <v>2354</v>
      </c>
      <c r="F302" s="24" t="s">
        <v>2354</v>
      </c>
      <c r="G302" s="25">
        <v>240</v>
      </c>
      <c r="H302" s="335">
        <v>0</v>
      </c>
      <c r="I302" s="308">
        <f t="shared" si="9"/>
        <v>0</v>
      </c>
    </row>
    <row r="303" spans="1:9" ht="24">
      <c r="A303" s="55">
        <v>286</v>
      </c>
      <c r="B303" s="19" t="s">
        <v>132</v>
      </c>
      <c r="C303" s="40" t="s">
        <v>131</v>
      </c>
      <c r="D303" s="21" t="s">
        <v>130</v>
      </c>
      <c r="E303" s="309" t="s">
        <v>2354</v>
      </c>
      <c r="F303" s="24" t="s">
        <v>2354</v>
      </c>
      <c r="G303" s="25">
        <v>300</v>
      </c>
      <c r="H303" s="335">
        <v>0</v>
      </c>
      <c r="I303" s="308">
        <f t="shared" si="9"/>
        <v>0</v>
      </c>
    </row>
    <row r="304" spans="1:9" ht="24">
      <c r="A304" s="55">
        <v>287</v>
      </c>
      <c r="B304" s="19" t="s">
        <v>1576</v>
      </c>
      <c r="C304" s="40" t="s">
        <v>1575</v>
      </c>
      <c r="D304" s="21" t="s">
        <v>1574</v>
      </c>
      <c r="E304" s="309" t="s">
        <v>2354</v>
      </c>
      <c r="F304" s="24" t="s">
        <v>2354</v>
      </c>
      <c r="G304" s="25">
        <v>240</v>
      </c>
      <c r="H304" s="335">
        <v>0</v>
      </c>
      <c r="I304" s="308">
        <f t="shared" si="9"/>
        <v>0</v>
      </c>
    </row>
    <row r="305" spans="1:9" ht="24">
      <c r="A305" s="55">
        <v>288</v>
      </c>
      <c r="B305" s="19" t="s">
        <v>99</v>
      </c>
      <c r="C305" s="40" t="s">
        <v>98</v>
      </c>
      <c r="D305" s="21" t="s">
        <v>97</v>
      </c>
      <c r="E305" s="309" t="s">
        <v>2354</v>
      </c>
      <c r="F305" s="24" t="s">
        <v>2354</v>
      </c>
      <c r="G305" s="25">
        <v>300</v>
      </c>
      <c r="H305" s="335">
        <v>0</v>
      </c>
      <c r="I305" s="308">
        <f t="shared" si="9"/>
        <v>0</v>
      </c>
    </row>
    <row r="306" spans="1:9" ht="15">
      <c r="A306" s="55">
        <v>289</v>
      </c>
      <c r="B306" s="19" t="s">
        <v>1573</v>
      </c>
      <c r="C306" s="40" t="s">
        <v>1572</v>
      </c>
      <c r="D306" s="21" t="s">
        <v>1571</v>
      </c>
      <c r="E306" s="309" t="s">
        <v>2528</v>
      </c>
      <c r="F306" s="24" t="s">
        <v>2529</v>
      </c>
      <c r="G306" s="25">
        <v>12</v>
      </c>
      <c r="H306" s="335">
        <v>0</v>
      </c>
      <c r="I306" s="308">
        <f t="shared" si="9"/>
        <v>0</v>
      </c>
    </row>
    <row r="307" spans="1:9" ht="15">
      <c r="A307" s="55">
        <v>290</v>
      </c>
      <c r="B307" s="19" t="s">
        <v>1570</v>
      </c>
      <c r="C307" s="40" t="s">
        <v>1569</v>
      </c>
      <c r="D307" s="21" t="s">
        <v>1568</v>
      </c>
      <c r="E307" s="309" t="s">
        <v>2528</v>
      </c>
      <c r="F307" s="24" t="s">
        <v>2529</v>
      </c>
      <c r="G307" s="25">
        <v>50</v>
      </c>
      <c r="H307" s="335">
        <v>0</v>
      </c>
      <c r="I307" s="308">
        <f t="shared" si="9"/>
        <v>0</v>
      </c>
    </row>
    <row r="308" spans="1:9" ht="15">
      <c r="A308" s="55">
        <v>291</v>
      </c>
      <c r="B308" s="19" t="s">
        <v>1567</v>
      </c>
      <c r="C308" s="40" t="s">
        <v>1566</v>
      </c>
      <c r="D308" s="21" t="s">
        <v>1565</v>
      </c>
      <c r="E308" s="309" t="s">
        <v>2528</v>
      </c>
      <c r="F308" s="24" t="s">
        <v>2529</v>
      </c>
      <c r="G308" s="25">
        <v>5</v>
      </c>
      <c r="H308" s="335">
        <v>0</v>
      </c>
      <c r="I308" s="308">
        <f t="shared" si="9"/>
        <v>0</v>
      </c>
    </row>
    <row r="309" spans="1:9" ht="15">
      <c r="A309" s="55">
        <v>292</v>
      </c>
      <c r="B309" s="19" t="s">
        <v>1564</v>
      </c>
      <c r="C309" s="40" t="s">
        <v>1563</v>
      </c>
      <c r="D309" s="21" t="s">
        <v>1562</v>
      </c>
      <c r="E309" s="309" t="s">
        <v>2528</v>
      </c>
      <c r="F309" s="24" t="s">
        <v>2529</v>
      </c>
      <c r="G309" s="25">
        <v>5</v>
      </c>
      <c r="H309" s="335">
        <v>0</v>
      </c>
      <c r="I309" s="308">
        <f t="shared" si="9"/>
        <v>0</v>
      </c>
    </row>
    <row r="310" spans="1:9" ht="15">
      <c r="A310" s="55">
        <v>293</v>
      </c>
      <c r="B310" s="19" t="s">
        <v>1561</v>
      </c>
      <c r="C310" s="40" t="s">
        <v>1560</v>
      </c>
      <c r="D310" s="21" t="s">
        <v>1559</v>
      </c>
      <c r="E310" s="309" t="s">
        <v>2528</v>
      </c>
      <c r="F310" s="24" t="s">
        <v>2529</v>
      </c>
      <c r="G310" s="25">
        <v>5</v>
      </c>
      <c r="H310" s="335">
        <v>0</v>
      </c>
      <c r="I310" s="308">
        <f t="shared" si="9"/>
        <v>0</v>
      </c>
    </row>
    <row r="311" spans="1:9" ht="15">
      <c r="A311" s="55">
        <v>294</v>
      </c>
      <c r="B311" s="19" t="s">
        <v>424</v>
      </c>
      <c r="C311" s="40" t="s">
        <v>423</v>
      </c>
      <c r="D311" s="21" t="s">
        <v>422</v>
      </c>
      <c r="E311" s="309" t="s">
        <v>2528</v>
      </c>
      <c r="F311" s="24" t="s">
        <v>2529</v>
      </c>
      <c r="G311" s="25">
        <v>3</v>
      </c>
      <c r="H311" s="335">
        <v>0</v>
      </c>
      <c r="I311" s="308">
        <f t="shared" si="9"/>
        <v>0</v>
      </c>
    </row>
    <row r="312" spans="1:9" ht="15">
      <c r="A312" s="55">
        <v>295</v>
      </c>
      <c r="B312" s="19" t="s">
        <v>1558</v>
      </c>
      <c r="C312" s="40" t="s">
        <v>1557</v>
      </c>
      <c r="D312" s="21" t="s">
        <v>1556</v>
      </c>
      <c r="E312" s="309" t="s">
        <v>2528</v>
      </c>
      <c r="F312" s="24" t="s">
        <v>2529</v>
      </c>
      <c r="G312" s="25">
        <v>150</v>
      </c>
      <c r="H312" s="335">
        <v>0</v>
      </c>
      <c r="I312" s="308">
        <f t="shared" si="9"/>
        <v>0</v>
      </c>
    </row>
    <row r="313" spans="1:9" ht="24">
      <c r="A313" s="55">
        <v>296</v>
      </c>
      <c r="B313" s="19" t="s">
        <v>1555</v>
      </c>
      <c r="C313" s="40" t="s">
        <v>1554</v>
      </c>
      <c r="D313" s="21" t="s">
        <v>1553</v>
      </c>
      <c r="E313" s="309" t="s">
        <v>2528</v>
      </c>
      <c r="F313" s="24" t="s">
        <v>2529</v>
      </c>
      <c r="G313" s="25">
        <v>20</v>
      </c>
      <c r="H313" s="335">
        <v>0</v>
      </c>
      <c r="I313" s="308">
        <f t="shared" si="9"/>
        <v>0</v>
      </c>
    </row>
    <row r="314" spans="1:9" ht="24">
      <c r="A314" s="55">
        <v>297</v>
      </c>
      <c r="B314" s="19" t="s">
        <v>1552</v>
      </c>
      <c r="C314" s="40" t="s">
        <v>1551</v>
      </c>
      <c r="D314" s="21" t="s">
        <v>1550</v>
      </c>
      <c r="E314" s="309" t="s">
        <v>2528</v>
      </c>
      <c r="F314" s="24" t="s">
        <v>2529</v>
      </c>
      <c r="G314" s="25">
        <v>50</v>
      </c>
      <c r="H314" s="335">
        <v>0</v>
      </c>
      <c r="I314" s="308">
        <f t="shared" si="9"/>
        <v>0</v>
      </c>
    </row>
    <row r="315" spans="1:9" ht="24">
      <c r="A315" s="55">
        <v>298</v>
      </c>
      <c r="B315" s="19" t="s">
        <v>1549</v>
      </c>
      <c r="C315" s="40" t="s">
        <v>1548</v>
      </c>
      <c r="D315" s="21" t="s">
        <v>1547</v>
      </c>
      <c r="E315" s="309" t="s">
        <v>2528</v>
      </c>
      <c r="F315" s="24" t="s">
        <v>2529</v>
      </c>
      <c r="G315" s="25">
        <v>25</v>
      </c>
      <c r="H315" s="335">
        <v>0</v>
      </c>
      <c r="I315" s="308">
        <f t="shared" si="9"/>
        <v>0</v>
      </c>
    </row>
    <row r="316" spans="1:9" ht="15">
      <c r="A316" s="55">
        <v>299</v>
      </c>
      <c r="B316" s="19" t="s">
        <v>1546</v>
      </c>
      <c r="C316" s="40" t="s">
        <v>1545</v>
      </c>
      <c r="D316" s="21" t="s">
        <v>1544</v>
      </c>
      <c r="E316" s="309" t="s">
        <v>2528</v>
      </c>
      <c r="F316" s="24" t="s">
        <v>2529</v>
      </c>
      <c r="G316" s="25">
        <v>80</v>
      </c>
      <c r="H316" s="335">
        <v>0</v>
      </c>
      <c r="I316" s="308">
        <f t="shared" si="9"/>
        <v>0</v>
      </c>
    </row>
    <row r="317" spans="1:9" ht="15">
      <c r="A317" s="55">
        <v>300</v>
      </c>
      <c r="B317" s="19" t="s">
        <v>1543</v>
      </c>
      <c r="C317" s="40" t="s">
        <v>1542</v>
      </c>
      <c r="D317" s="21" t="s">
        <v>1541</v>
      </c>
      <c r="E317" s="309" t="s">
        <v>2528</v>
      </c>
      <c r="F317" s="24" t="s">
        <v>2529</v>
      </c>
      <c r="G317" s="25">
        <v>100</v>
      </c>
      <c r="H317" s="335">
        <v>0</v>
      </c>
      <c r="I317" s="308">
        <f t="shared" si="9"/>
        <v>0</v>
      </c>
    </row>
    <row r="318" spans="1:9" ht="15">
      <c r="A318" s="55">
        <v>301</v>
      </c>
      <c r="B318" s="19" t="s">
        <v>1540</v>
      </c>
      <c r="C318" s="40" t="s">
        <v>1539</v>
      </c>
      <c r="D318" s="21" t="s">
        <v>1538</v>
      </c>
      <c r="E318" s="309" t="s">
        <v>2528</v>
      </c>
      <c r="F318" s="24" t="s">
        <v>2529</v>
      </c>
      <c r="G318" s="25">
        <v>25</v>
      </c>
      <c r="H318" s="335">
        <v>0</v>
      </c>
      <c r="I318" s="308">
        <f t="shared" si="9"/>
        <v>0</v>
      </c>
    </row>
    <row r="319" spans="1:9" ht="15">
      <c r="A319" s="55">
        <v>302</v>
      </c>
      <c r="B319" s="19" t="s">
        <v>1537</v>
      </c>
      <c r="C319" s="40" t="s">
        <v>1536</v>
      </c>
      <c r="D319" s="21" t="s">
        <v>1535</v>
      </c>
      <c r="E319" s="309" t="s">
        <v>2528</v>
      </c>
      <c r="F319" s="24" t="s">
        <v>2529</v>
      </c>
      <c r="G319" s="25">
        <v>10</v>
      </c>
      <c r="H319" s="335">
        <v>0</v>
      </c>
      <c r="I319" s="308">
        <f t="shared" si="9"/>
        <v>0</v>
      </c>
    </row>
    <row r="320" spans="1:9" ht="15.75" thickBot="1">
      <c r="A320" s="462" t="s">
        <v>421</v>
      </c>
      <c r="B320" s="463"/>
      <c r="C320" s="463"/>
      <c r="D320" s="463"/>
      <c r="E320" s="463"/>
      <c r="F320" s="463"/>
      <c r="G320" s="463"/>
      <c r="H320" s="464"/>
      <c r="I320" s="307">
        <f>SUM(I164:I319)</f>
        <v>0</v>
      </c>
    </row>
    <row r="321" spans="1:9" ht="15.75" thickBot="1">
      <c r="A321" s="53"/>
      <c r="B321" s="43"/>
      <c r="C321" s="316"/>
      <c r="D321" s="316"/>
      <c r="E321" s="316"/>
      <c r="F321" s="316"/>
      <c r="G321" s="316"/>
      <c r="H321" s="315"/>
      <c r="I321" s="314"/>
    </row>
    <row r="322" spans="1:9" ht="33" customHeight="1" thickBot="1">
      <c r="A322" s="312"/>
      <c r="B322" s="311"/>
      <c r="C322" s="310" t="s">
        <v>1475</v>
      </c>
      <c r="D322" s="310" t="s">
        <v>1474</v>
      </c>
      <c r="E322" s="32"/>
      <c r="F322" s="32"/>
      <c r="G322" s="32"/>
      <c r="H322" s="59"/>
      <c r="I322" s="63"/>
    </row>
    <row r="323" spans="1:9" ht="15">
      <c r="A323" s="56">
        <v>303</v>
      </c>
      <c r="B323" s="44" t="s">
        <v>1533</v>
      </c>
      <c r="C323" s="41" t="s">
        <v>1532</v>
      </c>
      <c r="D323" s="21" t="s">
        <v>1531</v>
      </c>
      <c r="E323" s="309" t="s">
        <v>2528</v>
      </c>
      <c r="F323" s="24" t="s">
        <v>2529</v>
      </c>
      <c r="G323" s="25">
        <v>80</v>
      </c>
      <c r="H323" s="335">
        <v>0</v>
      </c>
      <c r="I323" s="308">
        <f aca="true" t="shared" si="10" ref="I323:I341">H323*G323</f>
        <v>0</v>
      </c>
    </row>
    <row r="324" spans="1:9" ht="24">
      <c r="A324" s="26">
        <v>304</v>
      </c>
      <c r="B324" s="45" t="s">
        <v>1530</v>
      </c>
      <c r="C324" s="40" t="s">
        <v>1529</v>
      </c>
      <c r="D324" s="21" t="s">
        <v>1528</v>
      </c>
      <c r="E324" s="309" t="s">
        <v>2354</v>
      </c>
      <c r="F324" s="24" t="s">
        <v>2354</v>
      </c>
      <c r="G324" s="25">
        <v>416</v>
      </c>
      <c r="H324" s="335">
        <v>0</v>
      </c>
      <c r="I324" s="308">
        <f t="shared" si="10"/>
        <v>0</v>
      </c>
    </row>
    <row r="325" spans="1:9" ht="24">
      <c r="A325" s="26">
        <v>305</v>
      </c>
      <c r="B325" s="19" t="s">
        <v>1527</v>
      </c>
      <c r="C325" s="21" t="s">
        <v>1526</v>
      </c>
      <c r="D325" s="21" t="s">
        <v>1525</v>
      </c>
      <c r="E325" s="24" t="s">
        <v>2354</v>
      </c>
      <c r="F325" s="24" t="s">
        <v>2354</v>
      </c>
      <c r="G325" s="25">
        <v>585</v>
      </c>
      <c r="H325" s="335">
        <v>0</v>
      </c>
      <c r="I325" s="308">
        <f t="shared" si="10"/>
        <v>0</v>
      </c>
    </row>
    <row r="326" spans="1:9" ht="24">
      <c r="A326" s="26">
        <v>306</v>
      </c>
      <c r="B326" s="19" t="s">
        <v>1524</v>
      </c>
      <c r="C326" s="20" t="s">
        <v>1523</v>
      </c>
      <c r="D326" s="21" t="s">
        <v>1522</v>
      </c>
      <c r="E326" s="24" t="s">
        <v>2354</v>
      </c>
      <c r="F326" s="24" t="s">
        <v>2354</v>
      </c>
      <c r="G326" s="25">
        <v>200</v>
      </c>
      <c r="H326" s="335">
        <v>0</v>
      </c>
      <c r="I326" s="308">
        <f t="shared" si="10"/>
        <v>0</v>
      </c>
    </row>
    <row r="327" spans="1:9" ht="15">
      <c r="A327" s="26">
        <v>307</v>
      </c>
      <c r="B327" s="19" t="s">
        <v>420</v>
      </c>
      <c r="C327" s="20" t="s">
        <v>419</v>
      </c>
      <c r="D327" s="21" t="s">
        <v>418</v>
      </c>
      <c r="E327" s="309" t="s">
        <v>2528</v>
      </c>
      <c r="F327" s="24" t="s">
        <v>2529</v>
      </c>
      <c r="G327" s="25">
        <v>1</v>
      </c>
      <c r="H327" s="335">
        <v>0</v>
      </c>
      <c r="I327" s="308">
        <f t="shared" si="10"/>
        <v>0</v>
      </c>
    </row>
    <row r="328" spans="1:9" ht="24">
      <c r="A328" s="26">
        <v>308</v>
      </c>
      <c r="B328" s="19" t="s">
        <v>417</v>
      </c>
      <c r="C328" s="20" t="s">
        <v>416</v>
      </c>
      <c r="D328" s="21" t="s">
        <v>415</v>
      </c>
      <c r="E328" s="24" t="s">
        <v>2528</v>
      </c>
      <c r="F328" s="24" t="s">
        <v>2529</v>
      </c>
      <c r="G328" s="25">
        <v>1</v>
      </c>
      <c r="H328" s="335">
        <v>0</v>
      </c>
      <c r="I328" s="308">
        <f t="shared" si="10"/>
        <v>0</v>
      </c>
    </row>
    <row r="329" spans="1:9" ht="15">
      <c r="A329" s="26">
        <v>309</v>
      </c>
      <c r="B329" s="19" t="s">
        <v>414</v>
      </c>
      <c r="C329" s="20" t="s">
        <v>413</v>
      </c>
      <c r="D329" s="21" t="s">
        <v>412</v>
      </c>
      <c r="E329" s="24" t="s">
        <v>2528</v>
      </c>
      <c r="F329" s="24" t="s">
        <v>2529</v>
      </c>
      <c r="G329" s="25">
        <v>1</v>
      </c>
      <c r="H329" s="335">
        <v>0</v>
      </c>
      <c r="I329" s="308">
        <f t="shared" si="10"/>
        <v>0</v>
      </c>
    </row>
    <row r="330" spans="1:9" ht="15">
      <c r="A330" s="26">
        <v>310</v>
      </c>
      <c r="B330" s="19" t="s">
        <v>1515</v>
      </c>
      <c r="C330" s="20" t="s">
        <v>1514</v>
      </c>
      <c r="D330" s="21" t="s">
        <v>1513</v>
      </c>
      <c r="E330" s="24" t="s">
        <v>2526</v>
      </c>
      <c r="F330" s="24" t="s">
        <v>2526</v>
      </c>
      <c r="G330" s="25">
        <v>468</v>
      </c>
      <c r="H330" s="335">
        <v>0</v>
      </c>
      <c r="I330" s="308">
        <f t="shared" si="10"/>
        <v>0</v>
      </c>
    </row>
    <row r="331" spans="1:9" ht="15">
      <c r="A331" s="26">
        <v>311</v>
      </c>
      <c r="B331" s="19" t="s">
        <v>1512</v>
      </c>
      <c r="C331" s="20" t="s">
        <v>1511</v>
      </c>
      <c r="D331" s="21" t="s">
        <v>1510</v>
      </c>
      <c r="E331" s="24" t="s">
        <v>2526</v>
      </c>
      <c r="F331" s="24" t="s">
        <v>2526</v>
      </c>
      <c r="G331" s="25">
        <v>36</v>
      </c>
      <c r="H331" s="335">
        <v>0</v>
      </c>
      <c r="I331" s="308">
        <f t="shared" si="10"/>
        <v>0</v>
      </c>
    </row>
    <row r="332" spans="1:9" ht="24">
      <c r="A332" s="26">
        <v>312</v>
      </c>
      <c r="B332" s="19" t="s">
        <v>411</v>
      </c>
      <c r="C332" s="20" t="s">
        <v>408</v>
      </c>
      <c r="D332" s="21" t="s">
        <v>407</v>
      </c>
      <c r="E332" s="24" t="s">
        <v>1482</v>
      </c>
      <c r="F332" s="24" t="s">
        <v>1481</v>
      </c>
      <c r="G332" s="25">
        <v>2</v>
      </c>
      <c r="H332" s="335">
        <v>0</v>
      </c>
      <c r="I332" s="308">
        <f t="shared" si="10"/>
        <v>0</v>
      </c>
    </row>
    <row r="333" spans="1:9" ht="24">
      <c r="A333" s="26">
        <v>313</v>
      </c>
      <c r="B333" s="19" t="s">
        <v>410</v>
      </c>
      <c r="C333" s="20" t="s">
        <v>408</v>
      </c>
      <c r="D333" s="21" t="s">
        <v>407</v>
      </c>
      <c r="E333" s="24" t="s">
        <v>1482</v>
      </c>
      <c r="F333" s="24" t="s">
        <v>1481</v>
      </c>
      <c r="G333" s="25">
        <v>4</v>
      </c>
      <c r="H333" s="335">
        <v>0</v>
      </c>
      <c r="I333" s="308">
        <f t="shared" si="10"/>
        <v>0</v>
      </c>
    </row>
    <row r="334" spans="1:15" ht="24">
      <c r="A334" s="26">
        <v>314</v>
      </c>
      <c r="B334" s="19" t="s">
        <v>409</v>
      </c>
      <c r="C334" s="20" t="s">
        <v>408</v>
      </c>
      <c r="D334" s="21" t="s">
        <v>407</v>
      </c>
      <c r="E334" s="24" t="s">
        <v>1482</v>
      </c>
      <c r="F334" s="24" t="s">
        <v>1481</v>
      </c>
      <c r="G334" s="25">
        <v>2</v>
      </c>
      <c r="H334" s="335">
        <v>0</v>
      </c>
      <c r="I334" s="308">
        <f t="shared" si="10"/>
        <v>0</v>
      </c>
      <c r="K334" s="17"/>
      <c r="L334" s="17"/>
      <c r="M334" s="17"/>
      <c r="N334" s="17"/>
      <c r="O334" s="17"/>
    </row>
    <row r="335" spans="1:15" ht="15">
      <c r="A335" s="26">
        <v>315</v>
      </c>
      <c r="B335" s="19" t="s">
        <v>1509</v>
      </c>
      <c r="C335" s="20" t="s">
        <v>1508</v>
      </c>
      <c r="D335" s="21" t="s">
        <v>1507</v>
      </c>
      <c r="E335" s="24" t="s">
        <v>2354</v>
      </c>
      <c r="F335" s="24" t="s">
        <v>2354</v>
      </c>
      <c r="G335" s="25">
        <v>235</v>
      </c>
      <c r="H335" s="335">
        <v>0</v>
      </c>
      <c r="I335" s="308">
        <f t="shared" si="10"/>
        <v>0</v>
      </c>
      <c r="K335" s="17"/>
      <c r="L335" s="17"/>
      <c r="M335" s="17"/>
      <c r="N335" s="17"/>
      <c r="O335" s="17"/>
    </row>
    <row r="336" spans="1:15" ht="15">
      <c r="A336" s="26">
        <v>316</v>
      </c>
      <c r="B336" s="19" t="s">
        <v>1506</v>
      </c>
      <c r="C336" s="20" t="s">
        <v>1505</v>
      </c>
      <c r="D336" s="21" t="s">
        <v>1504</v>
      </c>
      <c r="E336" s="24" t="s">
        <v>2354</v>
      </c>
      <c r="F336" s="24" t="s">
        <v>2354</v>
      </c>
      <c r="G336" s="25">
        <v>65</v>
      </c>
      <c r="H336" s="335">
        <v>0</v>
      </c>
      <c r="I336" s="308">
        <f t="shared" si="10"/>
        <v>0</v>
      </c>
      <c r="K336" s="17"/>
      <c r="L336" s="17"/>
      <c r="M336" s="17"/>
      <c r="N336" s="17"/>
      <c r="O336" s="17"/>
    </row>
    <row r="337" spans="1:15" ht="24">
      <c r="A337" s="26">
        <v>317</v>
      </c>
      <c r="B337" s="19" t="s">
        <v>406</v>
      </c>
      <c r="C337" s="20" t="s">
        <v>1496</v>
      </c>
      <c r="D337" s="21" t="s">
        <v>1495</v>
      </c>
      <c r="E337" s="309" t="s">
        <v>1482</v>
      </c>
      <c r="F337" s="24" t="s">
        <v>1481</v>
      </c>
      <c r="G337" s="25">
        <v>8</v>
      </c>
      <c r="H337" s="335">
        <v>0</v>
      </c>
      <c r="I337" s="308">
        <f t="shared" si="10"/>
        <v>0</v>
      </c>
      <c r="K337" s="17"/>
      <c r="L337" s="17"/>
      <c r="M337" s="17"/>
      <c r="N337" s="17"/>
      <c r="O337" s="17"/>
    </row>
    <row r="338" spans="1:9" ht="24">
      <c r="A338" s="26">
        <v>318</v>
      </c>
      <c r="B338" s="19" t="s">
        <v>1497</v>
      </c>
      <c r="C338" s="20" t="s">
        <v>1496</v>
      </c>
      <c r="D338" s="21" t="s">
        <v>1495</v>
      </c>
      <c r="E338" s="309" t="s">
        <v>1482</v>
      </c>
      <c r="F338" s="24" t="s">
        <v>1481</v>
      </c>
      <c r="G338" s="25">
        <v>44</v>
      </c>
      <c r="H338" s="335">
        <v>0</v>
      </c>
      <c r="I338" s="308">
        <f t="shared" si="10"/>
        <v>0</v>
      </c>
    </row>
    <row r="339" spans="1:9" ht="24">
      <c r="A339" s="26">
        <v>319</v>
      </c>
      <c r="B339" s="19" t="s">
        <v>1494</v>
      </c>
      <c r="C339" s="20" t="s">
        <v>1493</v>
      </c>
      <c r="D339" s="21" t="s">
        <v>1492</v>
      </c>
      <c r="E339" s="46" t="s">
        <v>1482</v>
      </c>
      <c r="F339" s="46" t="s">
        <v>1481</v>
      </c>
      <c r="G339" s="47">
        <v>25</v>
      </c>
      <c r="H339" s="335">
        <v>0</v>
      </c>
      <c r="I339" s="308">
        <f t="shared" si="10"/>
        <v>0</v>
      </c>
    </row>
    <row r="340" spans="1:9" ht="24">
      <c r="A340" s="26">
        <v>320</v>
      </c>
      <c r="B340" s="19" t="s">
        <v>405</v>
      </c>
      <c r="C340" s="20" t="s">
        <v>1496</v>
      </c>
      <c r="D340" s="21" t="s">
        <v>1495</v>
      </c>
      <c r="E340" s="46" t="s">
        <v>1482</v>
      </c>
      <c r="F340" s="46" t="s">
        <v>1481</v>
      </c>
      <c r="G340" s="47">
        <v>16</v>
      </c>
      <c r="H340" s="335">
        <v>0</v>
      </c>
      <c r="I340" s="308">
        <f t="shared" si="10"/>
        <v>0</v>
      </c>
    </row>
    <row r="341" spans="1:9" ht="24">
      <c r="A341" s="26">
        <v>321</v>
      </c>
      <c r="B341" s="19" t="s">
        <v>404</v>
      </c>
      <c r="C341" s="20" t="s">
        <v>1493</v>
      </c>
      <c r="D341" s="21" t="s">
        <v>1492</v>
      </c>
      <c r="E341" s="46" t="s">
        <v>1482</v>
      </c>
      <c r="F341" s="46" t="s">
        <v>1481</v>
      </c>
      <c r="G341" s="47">
        <v>4</v>
      </c>
      <c r="H341" s="335">
        <v>0</v>
      </c>
      <c r="I341" s="308">
        <f t="shared" si="10"/>
        <v>0</v>
      </c>
    </row>
    <row r="342" spans="1:9" ht="15.75" thickBot="1">
      <c r="A342" s="462" t="s">
        <v>1480</v>
      </c>
      <c r="B342" s="463"/>
      <c r="C342" s="463"/>
      <c r="D342" s="463"/>
      <c r="E342" s="463"/>
      <c r="F342" s="463"/>
      <c r="G342" s="463"/>
      <c r="H342" s="464"/>
      <c r="I342" s="307">
        <f>SUM(I323:I341)</f>
        <v>0</v>
      </c>
    </row>
    <row r="343" spans="1:9" ht="15.75" thickBot="1">
      <c r="A343" s="53"/>
      <c r="B343" s="43"/>
      <c r="C343" s="316"/>
      <c r="D343" s="316"/>
      <c r="E343" s="316"/>
      <c r="F343" s="316"/>
      <c r="G343" s="316"/>
      <c r="H343" s="315"/>
      <c r="I343" s="314"/>
    </row>
    <row r="344" spans="1:9" ht="33" customHeight="1" thickBot="1">
      <c r="A344" s="312"/>
      <c r="B344" s="311"/>
      <c r="C344" s="313" t="s">
        <v>1473</v>
      </c>
      <c r="D344" s="313" t="s">
        <v>1472</v>
      </c>
      <c r="E344" s="32"/>
      <c r="F344" s="32"/>
      <c r="G344" s="32"/>
      <c r="H344" s="59"/>
      <c r="I344" s="63"/>
    </row>
    <row r="345" spans="1:9" ht="36">
      <c r="A345" s="54">
        <v>322</v>
      </c>
      <c r="B345" s="44" t="s">
        <v>403</v>
      </c>
      <c r="C345" s="39" t="s">
        <v>402</v>
      </c>
      <c r="D345" s="21" t="s">
        <v>401</v>
      </c>
      <c r="E345" s="24" t="s">
        <v>2528</v>
      </c>
      <c r="F345" s="24" t="s">
        <v>2529</v>
      </c>
      <c r="G345" s="25">
        <v>1</v>
      </c>
      <c r="H345" s="335">
        <v>0</v>
      </c>
      <c r="I345" s="308">
        <f aca="true" t="shared" si="11" ref="I345:I376">H345*G345</f>
        <v>0</v>
      </c>
    </row>
    <row r="346" spans="1:9" ht="36">
      <c r="A346" s="26">
        <v>323</v>
      </c>
      <c r="B346" s="19" t="s">
        <v>400</v>
      </c>
      <c r="C346" s="20" t="s">
        <v>399</v>
      </c>
      <c r="D346" s="21" t="s">
        <v>398</v>
      </c>
      <c r="E346" s="309" t="s">
        <v>2528</v>
      </c>
      <c r="F346" s="24" t="s">
        <v>2529</v>
      </c>
      <c r="G346" s="318">
        <v>1</v>
      </c>
      <c r="H346" s="335">
        <v>0</v>
      </c>
      <c r="I346" s="308">
        <f t="shared" si="11"/>
        <v>0</v>
      </c>
    </row>
    <row r="347" spans="1:9" ht="15">
      <c r="A347" s="26">
        <v>324</v>
      </c>
      <c r="B347" s="19" t="s">
        <v>397</v>
      </c>
      <c r="C347" s="21" t="s">
        <v>396</v>
      </c>
      <c r="D347" s="21" t="s">
        <v>395</v>
      </c>
      <c r="E347" s="24" t="s">
        <v>2528</v>
      </c>
      <c r="F347" s="24" t="s">
        <v>2529</v>
      </c>
      <c r="G347" s="318">
        <v>1</v>
      </c>
      <c r="H347" s="335">
        <v>0</v>
      </c>
      <c r="I347" s="308">
        <f t="shared" si="11"/>
        <v>0</v>
      </c>
    </row>
    <row r="348" spans="1:9" ht="15">
      <c r="A348" s="26">
        <v>325</v>
      </c>
      <c r="B348" s="19" t="s">
        <v>394</v>
      </c>
      <c r="C348" s="21" t="s">
        <v>393</v>
      </c>
      <c r="D348" s="21" t="s">
        <v>392</v>
      </c>
      <c r="E348" s="24" t="s">
        <v>2528</v>
      </c>
      <c r="F348" s="24" t="s">
        <v>2529</v>
      </c>
      <c r="G348" s="318">
        <v>1</v>
      </c>
      <c r="H348" s="335">
        <v>0</v>
      </c>
      <c r="I348" s="308">
        <f t="shared" si="11"/>
        <v>0</v>
      </c>
    </row>
    <row r="349" spans="1:9" ht="15">
      <c r="A349" s="26">
        <v>326</v>
      </c>
      <c r="B349" s="19" t="s">
        <v>391</v>
      </c>
      <c r="C349" s="21" t="s">
        <v>390</v>
      </c>
      <c r="D349" s="21" t="s">
        <v>389</v>
      </c>
      <c r="E349" s="24" t="s">
        <v>2528</v>
      </c>
      <c r="F349" s="24" t="s">
        <v>2529</v>
      </c>
      <c r="G349" s="318">
        <v>1</v>
      </c>
      <c r="H349" s="335">
        <v>0</v>
      </c>
      <c r="I349" s="308">
        <f t="shared" si="11"/>
        <v>0</v>
      </c>
    </row>
    <row r="350" spans="1:9" ht="15">
      <c r="A350" s="26">
        <v>327</v>
      </c>
      <c r="B350" s="19" t="s">
        <v>388</v>
      </c>
      <c r="C350" s="21" t="s">
        <v>387</v>
      </c>
      <c r="D350" s="21" t="s">
        <v>386</v>
      </c>
      <c r="E350" s="24" t="s">
        <v>2528</v>
      </c>
      <c r="F350" s="24" t="s">
        <v>2529</v>
      </c>
      <c r="G350" s="318">
        <v>1</v>
      </c>
      <c r="H350" s="335">
        <v>0</v>
      </c>
      <c r="I350" s="308">
        <f t="shared" si="11"/>
        <v>0</v>
      </c>
    </row>
    <row r="351" spans="1:9" ht="15">
      <c r="A351" s="26">
        <v>328</v>
      </c>
      <c r="B351" s="19" t="s">
        <v>385</v>
      </c>
      <c r="C351" s="21" t="s">
        <v>384</v>
      </c>
      <c r="D351" s="21" t="s">
        <v>383</v>
      </c>
      <c r="E351" s="24" t="s">
        <v>2528</v>
      </c>
      <c r="F351" s="24" t="s">
        <v>2529</v>
      </c>
      <c r="G351" s="318">
        <v>1</v>
      </c>
      <c r="H351" s="335">
        <v>0</v>
      </c>
      <c r="I351" s="308">
        <f t="shared" si="11"/>
        <v>0</v>
      </c>
    </row>
    <row r="352" spans="1:9" ht="15">
      <c r="A352" s="26">
        <v>329</v>
      </c>
      <c r="B352" s="19" t="s">
        <v>382</v>
      </c>
      <c r="C352" s="21" t="s">
        <v>381</v>
      </c>
      <c r="D352" s="21" t="s">
        <v>380</v>
      </c>
      <c r="E352" s="24" t="s">
        <v>2528</v>
      </c>
      <c r="F352" s="24" t="s">
        <v>2529</v>
      </c>
      <c r="G352" s="318">
        <v>1</v>
      </c>
      <c r="H352" s="335">
        <v>0</v>
      </c>
      <c r="I352" s="308">
        <f t="shared" si="11"/>
        <v>0</v>
      </c>
    </row>
    <row r="353" spans="1:9" ht="15">
      <c r="A353" s="26">
        <v>330</v>
      </c>
      <c r="B353" s="19" t="s">
        <v>286</v>
      </c>
      <c r="C353" s="21" t="s">
        <v>285</v>
      </c>
      <c r="D353" s="21" t="s">
        <v>284</v>
      </c>
      <c r="E353" s="24" t="s">
        <v>2528</v>
      </c>
      <c r="F353" s="24" t="s">
        <v>2529</v>
      </c>
      <c r="G353" s="318">
        <v>20</v>
      </c>
      <c r="H353" s="335">
        <v>0</v>
      </c>
      <c r="I353" s="308">
        <f t="shared" si="11"/>
        <v>0</v>
      </c>
    </row>
    <row r="354" spans="1:9" ht="15">
      <c r="A354" s="26">
        <v>331</v>
      </c>
      <c r="B354" s="19" t="s">
        <v>283</v>
      </c>
      <c r="C354" s="21" t="s">
        <v>282</v>
      </c>
      <c r="D354" s="21" t="s">
        <v>281</v>
      </c>
      <c r="E354" s="24" t="s">
        <v>2528</v>
      </c>
      <c r="F354" s="24" t="s">
        <v>2529</v>
      </c>
      <c r="G354" s="318">
        <v>10</v>
      </c>
      <c r="H354" s="335">
        <v>0</v>
      </c>
      <c r="I354" s="308">
        <f t="shared" si="11"/>
        <v>0</v>
      </c>
    </row>
    <row r="355" spans="1:9" ht="15">
      <c r="A355" s="26">
        <v>332</v>
      </c>
      <c r="B355" s="19" t="s">
        <v>280</v>
      </c>
      <c r="C355" s="21" t="s">
        <v>279</v>
      </c>
      <c r="D355" s="21" t="s">
        <v>278</v>
      </c>
      <c r="E355" s="24" t="s">
        <v>2528</v>
      </c>
      <c r="F355" s="24" t="s">
        <v>2529</v>
      </c>
      <c r="G355" s="318">
        <v>12</v>
      </c>
      <c r="H355" s="335">
        <v>0</v>
      </c>
      <c r="I355" s="308">
        <f t="shared" si="11"/>
        <v>0</v>
      </c>
    </row>
    <row r="356" spans="1:9" ht="15">
      <c r="A356" s="26">
        <v>333</v>
      </c>
      <c r="B356" s="19" t="s">
        <v>379</v>
      </c>
      <c r="C356" s="21" t="s">
        <v>378</v>
      </c>
      <c r="D356" s="21" t="s">
        <v>377</v>
      </c>
      <c r="E356" s="24" t="s">
        <v>2528</v>
      </c>
      <c r="F356" s="24" t="s">
        <v>2529</v>
      </c>
      <c r="G356" s="318">
        <v>4</v>
      </c>
      <c r="H356" s="335">
        <v>0</v>
      </c>
      <c r="I356" s="308">
        <f t="shared" si="11"/>
        <v>0</v>
      </c>
    </row>
    <row r="357" spans="1:9" ht="15">
      <c r="A357" s="26">
        <v>334</v>
      </c>
      <c r="B357" s="19" t="s">
        <v>376</v>
      </c>
      <c r="C357" s="21" t="s">
        <v>375</v>
      </c>
      <c r="D357" s="21" t="s">
        <v>374</v>
      </c>
      <c r="E357" s="24" t="s">
        <v>2528</v>
      </c>
      <c r="F357" s="24" t="s">
        <v>2529</v>
      </c>
      <c r="G357" s="318">
        <v>2</v>
      </c>
      <c r="H357" s="335">
        <v>0</v>
      </c>
      <c r="I357" s="308">
        <f t="shared" si="11"/>
        <v>0</v>
      </c>
    </row>
    <row r="358" spans="1:9" ht="15">
      <c r="A358" s="26">
        <v>335</v>
      </c>
      <c r="B358" s="19" t="s">
        <v>373</v>
      </c>
      <c r="C358" s="21" t="s">
        <v>372</v>
      </c>
      <c r="D358" s="21" t="s">
        <v>371</v>
      </c>
      <c r="E358" s="24" t="s">
        <v>2528</v>
      </c>
      <c r="F358" s="24" t="s">
        <v>2529</v>
      </c>
      <c r="G358" s="318">
        <v>4</v>
      </c>
      <c r="H358" s="335">
        <v>0</v>
      </c>
      <c r="I358" s="308">
        <f t="shared" si="11"/>
        <v>0</v>
      </c>
    </row>
    <row r="359" spans="1:9" ht="15">
      <c r="A359" s="26">
        <v>336</v>
      </c>
      <c r="B359" s="19" t="s">
        <v>370</v>
      </c>
      <c r="C359" s="21" t="s">
        <v>369</v>
      </c>
      <c r="D359" s="21" t="s">
        <v>368</v>
      </c>
      <c r="E359" s="24" t="s">
        <v>2528</v>
      </c>
      <c r="F359" s="24" t="s">
        <v>2529</v>
      </c>
      <c r="G359" s="318">
        <v>4</v>
      </c>
      <c r="H359" s="335">
        <v>0</v>
      </c>
      <c r="I359" s="308">
        <f t="shared" si="11"/>
        <v>0</v>
      </c>
    </row>
    <row r="360" spans="1:9" ht="15">
      <c r="A360" s="26">
        <v>337</v>
      </c>
      <c r="B360" s="19" t="s">
        <v>277</v>
      </c>
      <c r="C360" s="21" t="s">
        <v>276</v>
      </c>
      <c r="D360" s="21" t="s">
        <v>275</v>
      </c>
      <c r="E360" s="24" t="s">
        <v>2528</v>
      </c>
      <c r="F360" s="24" t="s">
        <v>2529</v>
      </c>
      <c r="G360" s="318">
        <v>4</v>
      </c>
      <c r="H360" s="335">
        <v>0</v>
      </c>
      <c r="I360" s="308">
        <f t="shared" si="11"/>
        <v>0</v>
      </c>
    </row>
    <row r="361" spans="1:9" ht="15">
      <c r="A361" s="26">
        <v>338</v>
      </c>
      <c r="B361" s="19" t="s">
        <v>274</v>
      </c>
      <c r="C361" s="21" t="s">
        <v>273</v>
      </c>
      <c r="D361" s="21" t="s">
        <v>272</v>
      </c>
      <c r="E361" s="24" t="s">
        <v>2528</v>
      </c>
      <c r="F361" s="24" t="s">
        <v>2529</v>
      </c>
      <c r="G361" s="318">
        <v>6</v>
      </c>
      <c r="H361" s="335">
        <v>0</v>
      </c>
      <c r="I361" s="308">
        <f t="shared" si="11"/>
        <v>0</v>
      </c>
    </row>
    <row r="362" spans="1:9" ht="15">
      <c r="A362" s="26">
        <v>339</v>
      </c>
      <c r="B362" s="19" t="s">
        <v>367</v>
      </c>
      <c r="C362" s="21" t="s">
        <v>366</v>
      </c>
      <c r="D362" s="21" t="s">
        <v>365</v>
      </c>
      <c r="E362" s="24" t="s">
        <v>2528</v>
      </c>
      <c r="F362" s="24" t="s">
        <v>2529</v>
      </c>
      <c r="G362" s="318">
        <v>2</v>
      </c>
      <c r="H362" s="335">
        <v>0</v>
      </c>
      <c r="I362" s="308">
        <f t="shared" si="11"/>
        <v>0</v>
      </c>
    </row>
    <row r="363" spans="1:9" ht="15">
      <c r="A363" s="26">
        <v>340</v>
      </c>
      <c r="B363" s="19" t="s">
        <v>364</v>
      </c>
      <c r="C363" s="21" t="s">
        <v>363</v>
      </c>
      <c r="D363" s="21" t="s">
        <v>362</v>
      </c>
      <c r="E363" s="24" t="s">
        <v>2528</v>
      </c>
      <c r="F363" s="24" t="s">
        <v>2529</v>
      </c>
      <c r="G363" s="318">
        <v>2</v>
      </c>
      <c r="H363" s="335">
        <v>0</v>
      </c>
      <c r="I363" s="308">
        <f t="shared" si="11"/>
        <v>0</v>
      </c>
    </row>
    <row r="364" spans="1:9" ht="15">
      <c r="A364" s="26">
        <v>341</v>
      </c>
      <c r="B364" s="19" t="s">
        <v>361</v>
      </c>
      <c r="C364" s="21" t="s">
        <v>360</v>
      </c>
      <c r="D364" s="21" t="s">
        <v>359</v>
      </c>
      <c r="E364" s="24" t="s">
        <v>2528</v>
      </c>
      <c r="F364" s="24" t="s">
        <v>2529</v>
      </c>
      <c r="G364" s="318">
        <v>2</v>
      </c>
      <c r="H364" s="335">
        <v>0</v>
      </c>
      <c r="I364" s="308">
        <f t="shared" si="11"/>
        <v>0</v>
      </c>
    </row>
    <row r="365" spans="1:9" ht="15">
      <c r="A365" s="26">
        <v>342</v>
      </c>
      <c r="B365" s="19" t="s">
        <v>358</v>
      </c>
      <c r="C365" s="21" t="s">
        <v>357</v>
      </c>
      <c r="D365" s="21" t="s">
        <v>356</v>
      </c>
      <c r="E365" s="24" t="s">
        <v>2528</v>
      </c>
      <c r="F365" s="24" t="s">
        <v>2529</v>
      </c>
      <c r="G365" s="318">
        <v>1</v>
      </c>
      <c r="H365" s="335">
        <v>0</v>
      </c>
      <c r="I365" s="308">
        <f t="shared" si="11"/>
        <v>0</v>
      </c>
    </row>
    <row r="366" spans="1:9" ht="15">
      <c r="A366" s="26">
        <v>343</v>
      </c>
      <c r="B366" s="19" t="s">
        <v>355</v>
      </c>
      <c r="C366" s="21" t="s">
        <v>354</v>
      </c>
      <c r="D366" s="21" t="s">
        <v>353</v>
      </c>
      <c r="E366" s="24" t="s">
        <v>2528</v>
      </c>
      <c r="F366" s="24" t="s">
        <v>2529</v>
      </c>
      <c r="G366" s="318">
        <v>1</v>
      </c>
      <c r="H366" s="335">
        <v>0</v>
      </c>
      <c r="I366" s="308">
        <f t="shared" si="11"/>
        <v>0</v>
      </c>
    </row>
    <row r="367" spans="1:9" ht="15">
      <c r="A367" s="26">
        <v>344</v>
      </c>
      <c r="B367" s="19" t="s">
        <v>141</v>
      </c>
      <c r="C367" s="21" t="s">
        <v>140</v>
      </c>
      <c r="D367" s="21" t="s">
        <v>139</v>
      </c>
      <c r="E367" s="24" t="s">
        <v>2528</v>
      </c>
      <c r="F367" s="24" t="s">
        <v>2529</v>
      </c>
      <c r="G367" s="318">
        <v>15</v>
      </c>
      <c r="H367" s="335">
        <v>0</v>
      </c>
      <c r="I367" s="308">
        <f t="shared" si="11"/>
        <v>0</v>
      </c>
    </row>
    <row r="368" spans="1:9" ht="24">
      <c r="A368" s="26">
        <v>345</v>
      </c>
      <c r="B368" s="19" t="s">
        <v>352</v>
      </c>
      <c r="C368" s="21" t="s">
        <v>351</v>
      </c>
      <c r="D368" s="21" t="s">
        <v>350</v>
      </c>
      <c r="E368" s="24" t="s">
        <v>2528</v>
      </c>
      <c r="F368" s="24" t="s">
        <v>2529</v>
      </c>
      <c r="G368" s="318">
        <v>1</v>
      </c>
      <c r="H368" s="335">
        <v>0</v>
      </c>
      <c r="I368" s="308">
        <f t="shared" si="11"/>
        <v>0</v>
      </c>
    </row>
    <row r="369" spans="1:9" ht="36">
      <c r="A369" s="26">
        <v>346</v>
      </c>
      <c r="B369" s="19" t="s">
        <v>349</v>
      </c>
      <c r="C369" s="21" t="s">
        <v>346</v>
      </c>
      <c r="D369" s="21" t="s">
        <v>345</v>
      </c>
      <c r="E369" s="24" t="s">
        <v>2528</v>
      </c>
      <c r="F369" s="24" t="s">
        <v>2529</v>
      </c>
      <c r="G369" s="318">
        <v>1</v>
      </c>
      <c r="H369" s="335">
        <v>0</v>
      </c>
      <c r="I369" s="308">
        <f t="shared" si="11"/>
        <v>0</v>
      </c>
    </row>
    <row r="370" spans="1:9" ht="36">
      <c r="A370" s="26">
        <v>347</v>
      </c>
      <c r="B370" s="19" t="s">
        <v>348</v>
      </c>
      <c r="C370" s="21" t="s">
        <v>346</v>
      </c>
      <c r="D370" s="21" t="s">
        <v>345</v>
      </c>
      <c r="E370" s="24" t="s">
        <v>2528</v>
      </c>
      <c r="F370" s="24" t="s">
        <v>2529</v>
      </c>
      <c r="G370" s="318">
        <v>1</v>
      </c>
      <c r="H370" s="335">
        <v>0</v>
      </c>
      <c r="I370" s="308">
        <f t="shared" si="11"/>
        <v>0</v>
      </c>
    </row>
    <row r="371" spans="1:9" ht="36">
      <c r="A371" s="26">
        <v>348</v>
      </c>
      <c r="B371" s="19" t="s">
        <v>347</v>
      </c>
      <c r="C371" s="21" t="s">
        <v>346</v>
      </c>
      <c r="D371" s="21" t="s">
        <v>345</v>
      </c>
      <c r="E371" s="24" t="s">
        <v>2528</v>
      </c>
      <c r="F371" s="24" t="s">
        <v>2529</v>
      </c>
      <c r="G371" s="318">
        <v>1</v>
      </c>
      <c r="H371" s="335">
        <v>0</v>
      </c>
      <c r="I371" s="308">
        <f t="shared" si="11"/>
        <v>0</v>
      </c>
    </row>
    <row r="372" spans="1:9" ht="15">
      <c r="A372" s="26">
        <v>349</v>
      </c>
      <c r="B372" s="19" t="s">
        <v>344</v>
      </c>
      <c r="C372" s="21" t="s">
        <v>269</v>
      </c>
      <c r="D372" s="21" t="s">
        <v>268</v>
      </c>
      <c r="E372" s="24" t="s">
        <v>2528</v>
      </c>
      <c r="F372" s="24" t="s">
        <v>2529</v>
      </c>
      <c r="G372" s="318">
        <v>1</v>
      </c>
      <c r="H372" s="335">
        <v>0</v>
      </c>
      <c r="I372" s="308">
        <f t="shared" si="11"/>
        <v>0</v>
      </c>
    </row>
    <row r="373" spans="1:9" ht="15">
      <c r="A373" s="26">
        <v>350</v>
      </c>
      <c r="B373" s="19" t="s">
        <v>343</v>
      </c>
      <c r="C373" s="21" t="s">
        <v>269</v>
      </c>
      <c r="D373" s="21" t="s">
        <v>268</v>
      </c>
      <c r="E373" s="24" t="s">
        <v>2528</v>
      </c>
      <c r="F373" s="24" t="s">
        <v>2529</v>
      </c>
      <c r="G373" s="318">
        <v>1</v>
      </c>
      <c r="H373" s="335">
        <v>0</v>
      </c>
      <c r="I373" s="308">
        <f t="shared" si="11"/>
        <v>0</v>
      </c>
    </row>
    <row r="374" spans="1:9" ht="15">
      <c r="A374" s="26">
        <v>351</v>
      </c>
      <c r="B374" s="19" t="s">
        <v>270</v>
      </c>
      <c r="C374" s="21" t="s">
        <v>269</v>
      </c>
      <c r="D374" s="21" t="s">
        <v>268</v>
      </c>
      <c r="E374" s="24" t="s">
        <v>2528</v>
      </c>
      <c r="F374" s="24" t="s">
        <v>2529</v>
      </c>
      <c r="G374" s="318">
        <v>1</v>
      </c>
      <c r="H374" s="335">
        <v>0</v>
      </c>
      <c r="I374" s="308">
        <f t="shared" si="11"/>
        <v>0</v>
      </c>
    </row>
    <row r="375" spans="1:9" ht="24">
      <c r="A375" s="26">
        <v>352</v>
      </c>
      <c r="B375" s="19" t="s">
        <v>267</v>
      </c>
      <c r="C375" s="21" t="s">
        <v>266</v>
      </c>
      <c r="D375" s="21" t="s">
        <v>265</v>
      </c>
      <c r="E375" s="24" t="s">
        <v>2528</v>
      </c>
      <c r="F375" s="24" t="s">
        <v>2529</v>
      </c>
      <c r="G375" s="318">
        <v>1</v>
      </c>
      <c r="H375" s="335">
        <v>0</v>
      </c>
      <c r="I375" s="308">
        <f t="shared" si="11"/>
        <v>0</v>
      </c>
    </row>
    <row r="376" spans="1:9" ht="24">
      <c r="A376" s="26">
        <v>353</v>
      </c>
      <c r="B376" s="19" t="s">
        <v>342</v>
      </c>
      <c r="C376" s="21" t="s">
        <v>266</v>
      </c>
      <c r="D376" s="21" t="s">
        <v>265</v>
      </c>
      <c r="E376" s="24" t="s">
        <v>2528</v>
      </c>
      <c r="F376" s="24" t="s">
        <v>2529</v>
      </c>
      <c r="G376" s="318">
        <v>1</v>
      </c>
      <c r="H376" s="335">
        <v>0</v>
      </c>
      <c r="I376" s="308">
        <f t="shared" si="11"/>
        <v>0</v>
      </c>
    </row>
    <row r="377" spans="1:9" ht="15">
      <c r="A377" s="26">
        <v>354</v>
      </c>
      <c r="B377" s="19" t="s">
        <v>341</v>
      </c>
      <c r="C377" s="21" t="s">
        <v>340</v>
      </c>
      <c r="D377" s="21" t="s">
        <v>339</v>
      </c>
      <c r="E377" s="24" t="s">
        <v>2528</v>
      </c>
      <c r="F377" s="24" t="s">
        <v>2529</v>
      </c>
      <c r="G377" s="318">
        <v>1</v>
      </c>
      <c r="H377" s="335">
        <v>0</v>
      </c>
      <c r="I377" s="308">
        <f aca="true" t="shared" si="12" ref="I377:I408">H377*G377</f>
        <v>0</v>
      </c>
    </row>
    <row r="378" spans="1:9" ht="15">
      <c r="A378" s="26">
        <v>355</v>
      </c>
      <c r="B378" s="19" t="s">
        <v>338</v>
      </c>
      <c r="C378" s="21" t="s">
        <v>337</v>
      </c>
      <c r="D378" s="21" t="s">
        <v>336</v>
      </c>
      <c r="E378" s="24" t="s">
        <v>2354</v>
      </c>
      <c r="F378" s="24" t="s">
        <v>2354</v>
      </c>
      <c r="G378" s="318">
        <v>2</v>
      </c>
      <c r="H378" s="335">
        <v>0</v>
      </c>
      <c r="I378" s="308">
        <f t="shared" si="12"/>
        <v>0</v>
      </c>
    </row>
    <row r="379" spans="1:9" ht="15">
      <c r="A379" s="26">
        <v>356</v>
      </c>
      <c r="B379" s="19" t="s">
        <v>335</v>
      </c>
      <c r="C379" s="21" t="s">
        <v>334</v>
      </c>
      <c r="D379" s="21" t="s">
        <v>333</v>
      </c>
      <c r="E379" s="24" t="s">
        <v>2354</v>
      </c>
      <c r="F379" s="24" t="s">
        <v>2354</v>
      </c>
      <c r="G379" s="318">
        <v>2</v>
      </c>
      <c r="H379" s="335">
        <v>0</v>
      </c>
      <c r="I379" s="308">
        <f t="shared" si="12"/>
        <v>0</v>
      </c>
    </row>
    <row r="380" spans="1:9" ht="15">
      <c r="A380" s="26">
        <v>357</v>
      </c>
      <c r="B380" s="19" t="s">
        <v>332</v>
      </c>
      <c r="C380" s="21" t="s">
        <v>331</v>
      </c>
      <c r="D380" s="21" t="s">
        <v>330</v>
      </c>
      <c r="E380" s="24" t="s">
        <v>2354</v>
      </c>
      <c r="F380" s="24" t="s">
        <v>2354</v>
      </c>
      <c r="G380" s="318">
        <v>20</v>
      </c>
      <c r="H380" s="335">
        <v>0</v>
      </c>
      <c r="I380" s="308">
        <f t="shared" si="12"/>
        <v>0</v>
      </c>
    </row>
    <row r="381" spans="1:9" ht="15">
      <c r="A381" s="26">
        <v>358</v>
      </c>
      <c r="B381" s="19" t="s">
        <v>329</v>
      </c>
      <c r="C381" s="21" t="s">
        <v>328</v>
      </c>
      <c r="D381" s="21" t="s">
        <v>327</v>
      </c>
      <c r="E381" s="24" t="s">
        <v>2354</v>
      </c>
      <c r="F381" s="24" t="s">
        <v>2354</v>
      </c>
      <c r="G381" s="318">
        <v>10</v>
      </c>
      <c r="H381" s="335">
        <v>0</v>
      </c>
      <c r="I381" s="308">
        <f t="shared" si="12"/>
        <v>0</v>
      </c>
    </row>
    <row r="382" spans="1:9" ht="15">
      <c r="A382" s="26">
        <v>359</v>
      </c>
      <c r="B382" s="19" t="s">
        <v>326</v>
      </c>
      <c r="C382" s="21" t="s">
        <v>325</v>
      </c>
      <c r="D382" s="21" t="s">
        <v>324</v>
      </c>
      <c r="E382" s="24" t="s">
        <v>2354</v>
      </c>
      <c r="F382" s="24" t="s">
        <v>2354</v>
      </c>
      <c r="G382" s="318">
        <v>20</v>
      </c>
      <c r="H382" s="335">
        <v>0</v>
      </c>
      <c r="I382" s="308">
        <f t="shared" si="12"/>
        <v>0</v>
      </c>
    </row>
    <row r="383" spans="1:9" ht="15">
      <c r="A383" s="26">
        <v>360</v>
      </c>
      <c r="B383" s="19" t="s">
        <v>323</v>
      </c>
      <c r="C383" s="21" t="s">
        <v>322</v>
      </c>
      <c r="D383" s="21" t="s">
        <v>321</v>
      </c>
      <c r="E383" s="24" t="s">
        <v>2354</v>
      </c>
      <c r="F383" s="24" t="s">
        <v>2354</v>
      </c>
      <c r="G383" s="318">
        <v>2</v>
      </c>
      <c r="H383" s="335">
        <v>0</v>
      </c>
      <c r="I383" s="308">
        <f t="shared" si="12"/>
        <v>0</v>
      </c>
    </row>
    <row r="384" spans="1:9" ht="15">
      <c r="A384" s="26">
        <v>361</v>
      </c>
      <c r="B384" s="19" t="s">
        <v>261</v>
      </c>
      <c r="C384" s="21" t="s">
        <v>260</v>
      </c>
      <c r="D384" s="21" t="s">
        <v>259</v>
      </c>
      <c r="E384" s="24" t="s">
        <v>2354</v>
      </c>
      <c r="F384" s="24" t="s">
        <v>2354</v>
      </c>
      <c r="G384" s="318">
        <v>2</v>
      </c>
      <c r="H384" s="335">
        <v>0</v>
      </c>
      <c r="I384" s="308">
        <f t="shared" si="12"/>
        <v>0</v>
      </c>
    </row>
    <row r="385" spans="1:9" ht="15">
      <c r="A385" s="26">
        <v>362</v>
      </c>
      <c r="B385" s="19" t="s">
        <v>258</v>
      </c>
      <c r="C385" s="21" t="s">
        <v>257</v>
      </c>
      <c r="D385" s="21" t="s">
        <v>256</v>
      </c>
      <c r="E385" s="24" t="s">
        <v>2354</v>
      </c>
      <c r="F385" s="24" t="s">
        <v>2354</v>
      </c>
      <c r="G385" s="318">
        <v>25</v>
      </c>
      <c r="H385" s="335">
        <v>0</v>
      </c>
      <c r="I385" s="308">
        <f t="shared" si="12"/>
        <v>0</v>
      </c>
    </row>
    <row r="386" spans="1:9" ht="15">
      <c r="A386" s="26">
        <v>363</v>
      </c>
      <c r="B386" s="19" t="s">
        <v>320</v>
      </c>
      <c r="C386" s="21" t="s">
        <v>319</v>
      </c>
      <c r="D386" s="21" t="s">
        <v>318</v>
      </c>
      <c r="E386" s="24" t="s">
        <v>2354</v>
      </c>
      <c r="F386" s="24" t="s">
        <v>2354</v>
      </c>
      <c r="G386" s="318">
        <v>10</v>
      </c>
      <c r="H386" s="335">
        <v>0</v>
      </c>
      <c r="I386" s="308">
        <f t="shared" si="12"/>
        <v>0</v>
      </c>
    </row>
    <row r="387" spans="1:9" ht="15">
      <c r="A387" s="26">
        <v>364</v>
      </c>
      <c r="B387" s="19" t="s">
        <v>317</v>
      </c>
      <c r="C387" s="21" t="s">
        <v>316</v>
      </c>
      <c r="D387" s="21" t="s">
        <v>315</v>
      </c>
      <c r="E387" s="24" t="s">
        <v>2354</v>
      </c>
      <c r="F387" s="24" t="s">
        <v>2354</v>
      </c>
      <c r="G387" s="318">
        <v>20</v>
      </c>
      <c r="H387" s="335">
        <v>0</v>
      </c>
      <c r="I387" s="308">
        <f t="shared" si="12"/>
        <v>0</v>
      </c>
    </row>
    <row r="388" spans="1:9" ht="15">
      <c r="A388" s="26">
        <v>365</v>
      </c>
      <c r="B388" s="19" t="s">
        <v>314</v>
      </c>
      <c r="C388" s="21" t="s">
        <v>313</v>
      </c>
      <c r="D388" s="21" t="s">
        <v>312</v>
      </c>
      <c r="E388" s="24" t="s">
        <v>2354</v>
      </c>
      <c r="F388" s="24" t="s">
        <v>2354</v>
      </c>
      <c r="G388" s="318">
        <v>4</v>
      </c>
      <c r="H388" s="335">
        <v>0</v>
      </c>
      <c r="I388" s="308">
        <f t="shared" si="12"/>
        <v>0</v>
      </c>
    </row>
    <row r="389" spans="1:9" ht="15">
      <c r="A389" s="26">
        <v>366</v>
      </c>
      <c r="B389" s="19" t="s">
        <v>255</v>
      </c>
      <c r="C389" s="21" t="s">
        <v>254</v>
      </c>
      <c r="D389" s="21" t="s">
        <v>253</v>
      </c>
      <c r="E389" s="24" t="s">
        <v>2354</v>
      </c>
      <c r="F389" s="24" t="s">
        <v>2354</v>
      </c>
      <c r="G389" s="318">
        <v>4</v>
      </c>
      <c r="H389" s="335">
        <v>0</v>
      </c>
      <c r="I389" s="308">
        <f t="shared" si="12"/>
        <v>0</v>
      </c>
    </row>
    <row r="390" spans="1:9" ht="15">
      <c r="A390" s="26">
        <v>367</v>
      </c>
      <c r="B390" s="19" t="s">
        <v>252</v>
      </c>
      <c r="C390" s="21" t="s">
        <v>251</v>
      </c>
      <c r="D390" s="21" t="s">
        <v>250</v>
      </c>
      <c r="E390" s="24" t="s">
        <v>2354</v>
      </c>
      <c r="F390" s="24" t="s">
        <v>2354</v>
      </c>
      <c r="G390" s="318">
        <v>45</v>
      </c>
      <c r="H390" s="335">
        <v>0</v>
      </c>
      <c r="I390" s="308">
        <f t="shared" si="12"/>
        <v>0</v>
      </c>
    </row>
    <row r="391" spans="1:9" ht="15">
      <c r="A391" s="26">
        <v>368</v>
      </c>
      <c r="B391" s="19" t="s">
        <v>311</v>
      </c>
      <c r="C391" s="21" t="s">
        <v>310</v>
      </c>
      <c r="D391" s="21" t="s">
        <v>309</v>
      </c>
      <c r="E391" s="24" t="s">
        <v>2354</v>
      </c>
      <c r="F391" s="24" t="s">
        <v>2354</v>
      </c>
      <c r="G391" s="318">
        <v>20</v>
      </c>
      <c r="H391" s="335">
        <v>0</v>
      </c>
      <c r="I391" s="308">
        <f t="shared" si="12"/>
        <v>0</v>
      </c>
    </row>
    <row r="392" spans="1:9" ht="15">
      <c r="A392" s="26">
        <v>369</v>
      </c>
      <c r="B392" s="19" t="s">
        <v>308</v>
      </c>
      <c r="C392" s="21" t="s">
        <v>307</v>
      </c>
      <c r="D392" s="21" t="s">
        <v>306</v>
      </c>
      <c r="E392" s="24" t="s">
        <v>2354</v>
      </c>
      <c r="F392" s="24" t="s">
        <v>2354</v>
      </c>
      <c r="G392" s="318">
        <v>40</v>
      </c>
      <c r="H392" s="335">
        <v>0</v>
      </c>
      <c r="I392" s="308">
        <f t="shared" si="12"/>
        <v>0</v>
      </c>
    </row>
    <row r="393" spans="1:9" ht="15">
      <c r="A393" s="26">
        <v>370</v>
      </c>
      <c r="B393" s="19" t="s">
        <v>117</v>
      </c>
      <c r="C393" s="21" t="s">
        <v>116</v>
      </c>
      <c r="D393" s="21" t="s">
        <v>115</v>
      </c>
      <c r="E393" s="24" t="s">
        <v>2528</v>
      </c>
      <c r="F393" s="24" t="s">
        <v>2529</v>
      </c>
      <c r="G393" s="318">
        <v>15</v>
      </c>
      <c r="H393" s="335">
        <v>0</v>
      </c>
      <c r="I393" s="308">
        <f t="shared" si="12"/>
        <v>0</v>
      </c>
    </row>
    <row r="394" spans="1:9" ht="15">
      <c r="A394" s="26">
        <v>371</v>
      </c>
      <c r="B394" s="19" t="s">
        <v>114</v>
      </c>
      <c r="C394" s="21" t="s">
        <v>113</v>
      </c>
      <c r="D394" s="21" t="s">
        <v>112</v>
      </c>
      <c r="E394" s="24" t="s">
        <v>2528</v>
      </c>
      <c r="F394" s="24" t="s">
        <v>2529</v>
      </c>
      <c r="G394" s="318">
        <v>3</v>
      </c>
      <c r="H394" s="335">
        <v>0</v>
      </c>
      <c r="I394" s="308">
        <f t="shared" si="12"/>
        <v>0</v>
      </c>
    </row>
    <row r="395" spans="1:9" ht="24">
      <c r="A395" s="26">
        <v>372</v>
      </c>
      <c r="B395" s="19" t="s">
        <v>1606</v>
      </c>
      <c r="C395" s="21" t="s">
        <v>1605</v>
      </c>
      <c r="D395" s="21" t="s">
        <v>1604</v>
      </c>
      <c r="E395" s="24" t="s">
        <v>2354</v>
      </c>
      <c r="F395" s="24" t="s">
        <v>2354</v>
      </c>
      <c r="G395" s="318">
        <v>8</v>
      </c>
      <c r="H395" s="335">
        <v>0</v>
      </c>
      <c r="I395" s="308">
        <f t="shared" si="12"/>
        <v>0</v>
      </c>
    </row>
    <row r="396" spans="1:9" ht="15">
      <c r="A396" s="26">
        <v>373</v>
      </c>
      <c r="B396" s="19" t="s">
        <v>305</v>
      </c>
      <c r="C396" s="21" t="s">
        <v>304</v>
      </c>
      <c r="D396" s="21" t="s">
        <v>303</v>
      </c>
      <c r="E396" s="24" t="s">
        <v>2528</v>
      </c>
      <c r="F396" s="24" t="s">
        <v>2529</v>
      </c>
      <c r="G396" s="318">
        <v>1</v>
      </c>
      <c r="H396" s="335">
        <v>0</v>
      </c>
      <c r="I396" s="308">
        <f t="shared" si="12"/>
        <v>0</v>
      </c>
    </row>
    <row r="397" spans="1:9" ht="36">
      <c r="A397" s="26">
        <v>374</v>
      </c>
      <c r="B397" s="19" t="s">
        <v>302</v>
      </c>
      <c r="C397" s="21" t="s">
        <v>301</v>
      </c>
      <c r="D397" s="21" t="s">
        <v>300</v>
      </c>
      <c r="E397" s="24" t="s">
        <v>2528</v>
      </c>
      <c r="F397" s="24" t="s">
        <v>2529</v>
      </c>
      <c r="G397" s="318">
        <v>3</v>
      </c>
      <c r="H397" s="335">
        <v>0</v>
      </c>
      <c r="I397" s="308">
        <f t="shared" si="12"/>
        <v>0</v>
      </c>
    </row>
    <row r="398" spans="1:9" ht="36">
      <c r="A398" s="26">
        <v>375</v>
      </c>
      <c r="B398" s="19" t="s">
        <v>299</v>
      </c>
      <c r="C398" s="21" t="s">
        <v>298</v>
      </c>
      <c r="D398" s="21" t="s">
        <v>297</v>
      </c>
      <c r="E398" s="24" t="s">
        <v>2528</v>
      </c>
      <c r="F398" s="24" t="s">
        <v>2529</v>
      </c>
      <c r="G398" s="318">
        <v>1</v>
      </c>
      <c r="H398" s="335">
        <v>0</v>
      </c>
      <c r="I398" s="308">
        <f t="shared" si="12"/>
        <v>0</v>
      </c>
    </row>
    <row r="399" spans="1:9" ht="36">
      <c r="A399" s="26">
        <v>376</v>
      </c>
      <c r="B399" s="19" t="s">
        <v>296</v>
      </c>
      <c r="C399" s="21" t="s">
        <v>295</v>
      </c>
      <c r="D399" s="21" t="s">
        <v>294</v>
      </c>
      <c r="E399" s="24" t="s">
        <v>293</v>
      </c>
      <c r="F399" s="24" t="s">
        <v>2530</v>
      </c>
      <c r="G399" s="318">
        <v>13</v>
      </c>
      <c r="H399" s="335">
        <v>0</v>
      </c>
      <c r="I399" s="308">
        <f t="shared" si="12"/>
        <v>0</v>
      </c>
    </row>
    <row r="400" spans="1:9" ht="36">
      <c r="A400" s="26">
        <v>377</v>
      </c>
      <c r="B400" s="19" t="s">
        <v>292</v>
      </c>
      <c r="C400" s="21" t="s">
        <v>291</v>
      </c>
      <c r="D400" s="21" t="s">
        <v>290</v>
      </c>
      <c r="E400" s="24" t="s">
        <v>2528</v>
      </c>
      <c r="F400" s="24" t="s">
        <v>2529</v>
      </c>
      <c r="G400" s="318">
        <v>1</v>
      </c>
      <c r="H400" s="335">
        <v>0</v>
      </c>
      <c r="I400" s="308">
        <f t="shared" si="12"/>
        <v>0</v>
      </c>
    </row>
    <row r="401" spans="1:9" ht="15">
      <c r="A401" s="26">
        <v>378</v>
      </c>
      <c r="B401" s="19" t="s">
        <v>289</v>
      </c>
      <c r="C401" s="21" t="s">
        <v>288</v>
      </c>
      <c r="D401" s="21" t="s">
        <v>287</v>
      </c>
      <c r="E401" s="24" t="s">
        <v>2528</v>
      </c>
      <c r="F401" s="24" t="s">
        <v>2529</v>
      </c>
      <c r="G401" s="318">
        <v>1</v>
      </c>
      <c r="H401" s="335">
        <v>0</v>
      </c>
      <c r="I401" s="308">
        <f t="shared" si="12"/>
        <v>0</v>
      </c>
    </row>
    <row r="402" spans="1:9" ht="15">
      <c r="A402" s="26">
        <v>379</v>
      </c>
      <c r="B402" s="19" t="s">
        <v>286</v>
      </c>
      <c r="C402" s="21" t="s">
        <v>285</v>
      </c>
      <c r="D402" s="21" t="s">
        <v>284</v>
      </c>
      <c r="E402" s="24" t="s">
        <v>2528</v>
      </c>
      <c r="F402" s="24" t="s">
        <v>2529</v>
      </c>
      <c r="G402" s="318">
        <v>4</v>
      </c>
      <c r="H402" s="335">
        <v>0</v>
      </c>
      <c r="I402" s="308">
        <f t="shared" si="12"/>
        <v>0</v>
      </c>
    </row>
    <row r="403" spans="1:9" ht="15">
      <c r="A403" s="26">
        <v>380</v>
      </c>
      <c r="B403" s="19" t="s">
        <v>283</v>
      </c>
      <c r="C403" s="21" t="s">
        <v>282</v>
      </c>
      <c r="D403" s="21" t="s">
        <v>281</v>
      </c>
      <c r="E403" s="24" t="s">
        <v>2528</v>
      </c>
      <c r="F403" s="24" t="s">
        <v>2529</v>
      </c>
      <c r="G403" s="318">
        <v>4</v>
      </c>
      <c r="H403" s="335">
        <v>0</v>
      </c>
      <c r="I403" s="308">
        <f t="shared" si="12"/>
        <v>0</v>
      </c>
    </row>
    <row r="404" spans="1:9" ht="15">
      <c r="A404" s="26">
        <v>381</v>
      </c>
      <c r="B404" s="19" t="s">
        <v>280</v>
      </c>
      <c r="C404" s="21" t="s">
        <v>279</v>
      </c>
      <c r="D404" s="21" t="s">
        <v>278</v>
      </c>
      <c r="E404" s="24" t="s">
        <v>2528</v>
      </c>
      <c r="F404" s="24" t="s">
        <v>2529</v>
      </c>
      <c r="G404" s="318">
        <v>2</v>
      </c>
      <c r="H404" s="335">
        <v>0</v>
      </c>
      <c r="I404" s="308">
        <f t="shared" si="12"/>
        <v>0</v>
      </c>
    </row>
    <row r="405" spans="1:9" ht="15">
      <c r="A405" s="26">
        <v>382</v>
      </c>
      <c r="B405" s="19" t="s">
        <v>277</v>
      </c>
      <c r="C405" s="21" t="s">
        <v>276</v>
      </c>
      <c r="D405" s="21" t="s">
        <v>275</v>
      </c>
      <c r="E405" s="24" t="s">
        <v>2528</v>
      </c>
      <c r="F405" s="24" t="s">
        <v>2529</v>
      </c>
      <c r="G405" s="318">
        <v>4</v>
      </c>
      <c r="H405" s="335">
        <v>0</v>
      </c>
      <c r="I405" s="308">
        <f t="shared" si="12"/>
        <v>0</v>
      </c>
    </row>
    <row r="406" spans="1:9" ht="15">
      <c r="A406" s="26">
        <v>383</v>
      </c>
      <c r="B406" s="19" t="s">
        <v>274</v>
      </c>
      <c r="C406" s="21" t="s">
        <v>273</v>
      </c>
      <c r="D406" s="21" t="s">
        <v>272</v>
      </c>
      <c r="E406" s="24" t="s">
        <v>2528</v>
      </c>
      <c r="F406" s="24" t="s">
        <v>2529</v>
      </c>
      <c r="G406" s="318">
        <v>4</v>
      </c>
      <c r="H406" s="335">
        <v>0</v>
      </c>
      <c r="I406" s="308">
        <f t="shared" si="12"/>
        <v>0</v>
      </c>
    </row>
    <row r="407" spans="1:9" ht="15">
      <c r="A407" s="26">
        <v>384</v>
      </c>
      <c r="B407" s="19" t="s">
        <v>141</v>
      </c>
      <c r="C407" s="21" t="s">
        <v>140</v>
      </c>
      <c r="D407" s="21" t="s">
        <v>139</v>
      </c>
      <c r="E407" s="24" t="s">
        <v>2528</v>
      </c>
      <c r="F407" s="24" t="s">
        <v>2529</v>
      </c>
      <c r="G407" s="318">
        <v>4</v>
      </c>
      <c r="H407" s="335">
        <v>0</v>
      </c>
      <c r="I407" s="308">
        <f t="shared" si="12"/>
        <v>0</v>
      </c>
    </row>
    <row r="408" spans="1:9" ht="15">
      <c r="A408" s="26">
        <v>385</v>
      </c>
      <c r="B408" s="19" t="s">
        <v>271</v>
      </c>
      <c r="C408" s="21" t="s">
        <v>269</v>
      </c>
      <c r="D408" s="21" t="s">
        <v>268</v>
      </c>
      <c r="E408" s="24" t="s">
        <v>2528</v>
      </c>
      <c r="F408" s="24" t="s">
        <v>2529</v>
      </c>
      <c r="G408" s="318">
        <v>1</v>
      </c>
      <c r="H408" s="335">
        <v>0</v>
      </c>
      <c r="I408" s="308">
        <f t="shared" si="12"/>
        <v>0</v>
      </c>
    </row>
    <row r="409" spans="1:9" ht="15">
      <c r="A409" s="26">
        <v>386</v>
      </c>
      <c r="B409" s="19" t="s">
        <v>270</v>
      </c>
      <c r="C409" s="21" t="s">
        <v>269</v>
      </c>
      <c r="D409" s="21" t="s">
        <v>268</v>
      </c>
      <c r="E409" s="24" t="s">
        <v>2528</v>
      </c>
      <c r="F409" s="24" t="s">
        <v>2529</v>
      </c>
      <c r="G409" s="318">
        <v>1</v>
      </c>
      <c r="H409" s="335">
        <v>0</v>
      </c>
      <c r="I409" s="308">
        <f aca="true" t="shared" si="13" ref="I409:I438">H409*G409</f>
        <v>0</v>
      </c>
    </row>
    <row r="410" spans="1:9" ht="24">
      <c r="A410" s="26">
        <v>387</v>
      </c>
      <c r="B410" s="19" t="s">
        <v>267</v>
      </c>
      <c r="C410" s="21" t="s">
        <v>266</v>
      </c>
      <c r="D410" s="21" t="s">
        <v>265</v>
      </c>
      <c r="E410" s="24" t="s">
        <v>2528</v>
      </c>
      <c r="F410" s="24" t="s">
        <v>2529</v>
      </c>
      <c r="G410" s="318">
        <v>2</v>
      </c>
      <c r="H410" s="335">
        <v>0</v>
      </c>
      <c r="I410" s="308">
        <f t="shared" si="13"/>
        <v>0</v>
      </c>
    </row>
    <row r="411" spans="1:9" ht="15">
      <c r="A411" s="26">
        <v>388</v>
      </c>
      <c r="B411" s="19" t="s">
        <v>264</v>
      </c>
      <c r="C411" s="21" t="s">
        <v>263</v>
      </c>
      <c r="D411" s="21" t="s">
        <v>262</v>
      </c>
      <c r="E411" s="24" t="s">
        <v>2528</v>
      </c>
      <c r="F411" s="24" t="s">
        <v>2529</v>
      </c>
      <c r="G411" s="318">
        <v>1</v>
      </c>
      <c r="H411" s="335">
        <v>0</v>
      </c>
      <c r="I411" s="308">
        <f t="shared" si="13"/>
        <v>0</v>
      </c>
    </row>
    <row r="412" spans="1:9" ht="15">
      <c r="A412" s="26">
        <v>389</v>
      </c>
      <c r="B412" s="19" t="s">
        <v>117</v>
      </c>
      <c r="C412" s="21" t="s">
        <v>116</v>
      </c>
      <c r="D412" s="21" t="s">
        <v>115</v>
      </c>
      <c r="E412" s="24" t="s">
        <v>2528</v>
      </c>
      <c r="F412" s="24" t="s">
        <v>2529</v>
      </c>
      <c r="G412" s="318">
        <v>4</v>
      </c>
      <c r="H412" s="335">
        <v>0</v>
      </c>
      <c r="I412" s="308">
        <f t="shared" si="13"/>
        <v>0</v>
      </c>
    </row>
    <row r="413" spans="1:9" ht="15">
      <c r="A413" s="26">
        <v>390</v>
      </c>
      <c r="B413" s="19" t="s">
        <v>261</v>
      </c>
      <c r="C413" s="21" t="s">
        <v>260</v>
      </c>
      <c r="D413" s="21" t="s">
        <v>259</v>
      </c>
      <c r="E413" s="24" t="s">
        <v>2354</v>
      </c>
      <c r="F413" s="24" t="s">
        <v>2354</v>
      </c>
      <c r="G413" s="318">
        <v>30</v>
      </c>
      <c r="H413" s="335">
        <v>0</v>
      </c>
      <c r="I413" s="308">
        <f t="shared" si="13"/>
        <v>0</v>
      </c>
    </row>
    <row r="414" spans="1:9" ht="15">
      <c r="A414" s="26">
        <v>391</v>
      </c>
      <c r="B414" s="19" t="s">
        <v>258</v>
      </c>
      <c r="C414" s="21" t="s">
        <v>257</v>
      </c>
      <c r="D414" s="21" t="s">
        <v>256</v>
      </c>
      <c r="E414" s="24" t="s">
        <v>2354</v>
      </c>
      <c r="F414" s="24" t="s">
        <v>2354</v>
      </c>
      <c r="G414" s="318">
        <v>30</v>
      </c>
      <c r="H414" s="335">
        <v>0</v>
      </c>
      <c r="I414" s="308">
        <f t="shared" si="13"/>
        <v>0</v>
      </c>
    </row>
    <row r="415" spans="1:9" ht="24">
      <c r="A415" s="26">
        <v>392</v>
      </c>
      <c r="B415" s="19" t="s">
        <v>138</v>
      </c>
      <c r="C415" s="21" t="s">
        <v>137</v>
      </c>
      <c r="D415" s="21" t="s">
        <v>136</v>
      </c>
      <c r="E415" s="24" t="s">
        <v>2354</v>
      </c>
      <c r="F415" s="24" t="s">
        <v>2354</v>
      </c>
      <c r="G415" s="318">
        <v>10</v>
      </c>
      <c r="H415" s="335">
        <v>0</v>
      </c>
      <c r="I415" s="308">
        <f t="shared" si="13"/>
        <v>0</v>
      </c>
    </row>
    <row r="416" spans="1:9" ht="15">
      <c r="A416" s="26">
        <v>393</v>
      </c>
      <c r="B416" s="19" t="s">
        <v>255</v>
      </c>
      <c r="C416" s="21" t="s">
        <v>254</v>
      </c>
      <c r="D416" s="21" t="s">
        <v>253</v>
      </c>
      <c r="E416" s="24" t="s">
        <v>2354</v>
      </c>
      <c r="F416" s="24" t="s">
        <v>2354</v>
      </c>
      <c r="G416" s="318">
        <v>30</v>
      </c>
      <c r="H416" s="335">
        <v>0</v>
      </c>
      <c r="I416" s="308">
        <f t="shared" si="13"/>
        <v>0</v>
      </c>
    </row>
    <row r="417" spans="1:9" ht="15">
      <c r="A417" s="26">
        <v>394</v>
      </c>
      <c r="B417" s="19" t="s">
        <v>252</v>
      </c>
      <c r="C417" s="21" t="s">
        <v>251</v>
      </c>
      <c r="D417" s="21" t="s">
        <v>250</v>
      </c>
      <c r="E417" s="24" t="s">
        <v>2354</v>
      </c>
      <c r="F417" s="24" t="s">
        <v>2354</v>
      </c>
      <c r="G417" s="318">
        <v>30</v>
      </c>
      <c r="H417" s="335">
        <v>0</v>
      </c>
      <c r="I417" s="308">
        <f t="shared" si="13"/>
        <v>0</v>
      </c>
    </row>
    <row r="418" spans="1:9" ht="24">
      <c r="A418" s="26">
        <v>395</v>
      </c>
      <c r="B418" s="19" t="s">
        <v>129</v>
      </c>
      <c r="C418" s="21" t="s">
        <v>128</v>
      </c>
      <c r="D418" s="21" t="s">
        <v>127</v>
      </c>
      <c r="E418" s="24" t="s">
        <v>2354</v>
      </c>
      <c r="F418" s="24" t="s">
        <v>2354</v>
      </c>
      <c r="G418" s="318">
        <v>10</v>
      </c>
      <c r="H418" s="335">
        <v>0</v>
      </c>
      <c r="I418" s="308">
        <f t="shared" si="13"/>
        <v>0</v>
      </c>
    </row>
    <row r="419" spans="1:9" ht="15">
      <c r="A419" s="26">
        <v>396</v>
      </c>
      <c r="B419" s="19" t="s">
        <v>117</v>
      </c>
      <c r="C419" s="21" t="s">
        <v>116</v>
      </c>
      <c r="D419" s="21" t="s">
        <v>115</v>
      </c>
      <c r="E419" s="24" t="s">
        <v>2528</v>
      </c>
      <c r="F419" s="24" t="s">
        <v>2529</v>
      </c>
      <c r="G419" s="318">
        <v>4</v>
      </c>
      <c r="H419" s="335">
        <v>0</v>
      </c>
      <c r="I419" s="308">
        <f t="shared" si="13"/>
        <v>0</v>
      </c>
    </row>
    <row r="420" spans="1:9" ht="24">
      <c r="A420" s="26">
        <v>397</v>
      </c>
      <c r="B420" s="19" t="s">
        <v>111</v>
      </c>
      <c r="C420" s="21" t="s">
        <v>110</v>
      </c>
      <c r="D420" s="21" t="s">
        <v>109</v>
      </c>
      <c r="E420" s="24" t="s">
        <v>2528</v>
      </c>
      <c r="F420" s="24" t="s">
        <v>2529</v>
      </c>
      <c r="G420" s="318">
        <v>2</v>
      </c>
      <c r="H420" s="335">
        <v>0</v>
      </c>
      <c r="I420" s="308">
        <f t="shared" si="13"/>
        <v>0</v>
      </c>
    </row>
    <row r="421" spans="1:9" ht="24">
      <c r="A421" s="26">
        <v>398</v>
      </c>
      <c r="B421" s="19" t="s">
        <v>1606</v>
      </c>
      <c r="C421" s="21" t="s">
        <v>1605</v>
      </c>
      <c r="D421" s="21" t="s">
        <v>1604</v>
      </c>
      <c r="E421" s="24" t="s">
        <v>2354</v>
      </c>
      <c r="F421" s="24" t="s">
        <v>2354</v>
      </c>
      <c r="G421" s="318">
        <v>10</v>
      </c>
      <c r="H421" s="335">
        <v>0</v>
      </c>
      <c r="I421" s="308">
        <f t="shared" si="13"/>
        <v>0</v>
      </c>
    </row>
    <row r="422" spans="1:9" ht="15">
      <c r="A422" s="26">
        <v>399</v>
      </c>
      <c r="B422" s="19" t="s">
        <v>249</v>
      </c>
      <c r="C422" s="21" t="s">
        <v>248</v>
      </c>
      <c r="D422" s="21" t="s">
        <v>247</v>
      </c>
      <c r="E422" s="24" t="s">
        <v>2528</v>
      </c>
      <c r="F422" s="24" t="s">
        <v>2529</v>
      </c>
      <c r="G422" s="318">
        <v>1</v>
      </c>
      <c r="H422" s="335">
        <v>0</v>
      </c>
      <c r="I422" s="308">
        <f t="shared" si="13"/>
        <v>0</v>
      </c>
    </row>
    <row r="423" spans="1:9" ht="24">
      <c r="A423" s="26">
        <v>400</v>
      </c>
      <c r="B423" s="19" t="s">
        <v>246</v>
      </c>
      <c r="C423" s="21" t="s">
        <v>245</v>
      </c>
      <c r="D423" s="21" t="s">
        <v>244</v>
      </c>
      <c r="E423" s="24" t="s">
        <v>2354</v>
      </c>
      <c r="F423" s="24" t="s">
        <v>2354</v>
      </c>
      <c r="G423" s="318">
        <v>18</v>
      </c>
      <c r="H423" s="335">
        <v>0</v>
      </c>
      <c r="I423" s="308">
        <f t="shared" si="13"/>
        <v>0</v>
      </c>
    </row>
    <row r="424" spans="1:9" ht="24">
      <c r="A424" s="26">
        <v>401</v>
      </c>
      <c r="B424" s="19" t="s">
        <v>243</v>
      </c>
      <c r="C424" s="21" t="s">
        <v>242</v>
      </c>
      <c r="D424" s="21" t="s">
        <v>241</v>
      </c>
      <c r="E424" s="24" t="s">
        <v>2354</v>
      </c>
      <c r="F424" s="24" t="s">
        <v>2354</v>
      </c>
      <c r="G424" s="318">
        <v>24</v>
      </c>
      <c r="H424" s="335">
        <v>0</v>
      </c>
      <c r="I424" s="308">
        <f t="shared" si="13"/>
        <v>0</v>
      </c>
    </row>
    <row r="425" spans="1:9" ht="24">
      <c r="A425" s="26">
        <v>402</v>
      </c>
      <c r="B425" s="19" t="s">
        <v>240</v>
      </c>
      <c r="C425" s="21" t="s">
        <v>239</v>
      </c>
      <c r="D425" s="21" t="s">
        <v>238</v>
      </c>
      <c r="E425" s="24" t="s">
        <v>2354</v>
      </c>
      <c r="F425" s="24" t="s">
        <v>2354</v>
      </c>
      <c r="G425" s="318">
        <v>96</v>
      </c>
      <c r="H425" s="335">
        <v>0</v>
      </c>
      <c r="I425" s="308">
        <f t="shared" si="13"/>
        <v>0</v>
      </c>
    </row>
    <row r="426" spans="1:9" ht="24">
      <c r="A426" s="26">
        <v>403</v>
      </c>
      <c r="B426" s="19" t="s">
        <v>237</v>
      </c>
      <c r="C426" s="21" t="s">
        <v>236</v>
      </c>
      <c r="D426" s="21" t="s">
        <v>235</v>
      </c>
      <c r="E426" s="24" t="s">
        <v>2354</v>
      </c>
      <c r="F426" s="24" t="s">
        <v>2354</v>
      </c>
      <c r="G426" s="318">
        <v>36</v>
      </c>
      <c r="H426" s="335">
        <v>0</v>
      </c>
      <c r="I426" s="308">
        <f t="shared" si="13"/>
        <v>0</v>
      </c>
    </row>
    <row r="427" spans="1:9" ht="15">
      <c r="A427" s="26">
        <v>404</v>
      </c>
      <c r="B427" s="19" t="s">
        <v>234</v>
      </c>
      <c r="C427" s="21" t="s">
        <v>233</v>
      </c>
      <c r="D427" s="21" t="s">
        <v>232</v>
      </c>
      <c r="E427" s="24" t="s">
        <v>2354</v>
      </c>
      <c r="F427" s="24" t="s">
        <v>2354</v>
      </c>
      <c r="G427" s="318">
        <v>18</v>
      </c>
      <c r="H427" s="335">
        <v>0</v>
      </c>
      <c r="I427" s="308">
        <f t="shared" si="13"/>
        <v>0</v>
      </c>
    </row>
    <row r="428" spans="1:9" ht="15">
      <c r="A428" s="26">
        <v>405</v>
      </c>
      <c r="B428" s="19" t="s">
        <v>231</v>
      </c>
      <c r="C428" s="21" t="s">
        <v>230</v>
      </c>
      <c r="D428" s="21" t="s">
        <v>229</v>
      </c>
      <c r="E428" s="24" t="s">
        <v>2354</v>
      </c>
      <c r="F428" s="24" t="s">
        <v>2354</v>
      </c>
      <c r="G428" s="318">
        <v>24</v>
      </c>
      <c r="H428" s="335">
        <v>0</v>
      </c>
      <c r="I428" s="308">
        <f t="shared" si="13"/>
        <v>0</v>
      </c>
    </row>
    <row r="429" spans="1:9" ht="15">
      <c r="A429" s="26">
        <v>406</v>
      </c>
      <c r="B429" s="19" t="s">
        <v>228</v>
      </c>
      <c r="C429" s="21" t="s">
        <v>227</v>
      </c>
      <c r="D429" s="21" t="s">
        <v>226</v>
      </c>
      <c r="E429" s="24" t="s">
        <v>2354</v>
      </c>
      <c r="F429" s="24" t="s">
        <v>2354</v>
      </c>
      <c r="G429" s="318">
        <v>96</v>
      </c>
      <c r="H429" s="335">
        <v>0</v>
      </c>
      <c r="I429" s="308">
        <f t="shared" si="13"/>
        <v>0</v>
      </c>
    </row>
    <row r="430" spans="1:9" ht="15">
      <c r="A430" s="26">
        <v>407</v>
      </c>
      <c r="B430" s="19" t="s">
        <v>225</v>
      </c>
      <c r="C430" s="21" t="s">
        <v>224</v>
      </c>
      <c r="D430" s="21" t="s">
        <v>223</v>
      </c>
      <c r="E430" s="24" t="s">
        <v>2354</v>
      </c>
      <c r="F430" s="24" t="s">
        <v>2354</v>
      </c>
      <c r="G430" s="318">
        <v>36</v>
      </c>
      <c r="H430" s="335">
        <v>0</v>
      </c>
      <c r="I430" s="308">
        <f t="shared" si="13"/>
        <v>0</v>
      </c>
    </row>
    <row r="431" spans="1:9" ht="15">
      <c r="A431" s="26">
        <v>408</v>
      </c>
      <c r="B431" s="19" t="s">
        <v>222</v>
      </c>
      <c r="C431" s="21" t="s">
        <v>220</v>
      </c>
      <c r="D431" s="21" t="s">
        <v>219</v>
      </c>
      <c r="E431" s="24" t="s">
        <v>2528</v>
      </c>
      <c r="F431" s="24" t="s">
        <v>2529</v>
      </c>
      <c r="G431" s="318">
        <v>1</v>
      </c>
      <c r="H431" s="335">
        <v>0</v>
      </c>
      <c r="I431" s="308">
        <f t="shared" si="13"/>
        <v>0</v>
      </c>
    </row>
    <row r="432" spans="1:9" ht="15">
      <c r="A432" s="26">
        <v>409</v>
      </c>
      <c r="B432" s="19" t="s">
        <v>221</v>
      </c>
      <c r="C432" s="21" t="s">
        <v>220</v>
      </c>
      <c r="D432" s="21" t="s">
        <v>219</v>
      </c>
      <c r="E432" s="24" t="s">
        <v>2528</v>
      </c>
      <c r="F432" s="24" t="s">
        <v>2529</v>
      </c>
      <c r="G432" s="318">
        <v>1</v>
      </c>
      <c r="H432" s="335">
        <v>0</v>
      </c>
      <c r="I432" s="308">
        <f t="shared" si="13"/>
        <v>0</v>
      </c>
    </row>
    <row r="433" spans="1:9" ht="15">
      <c r="A433" s="26">
        <v>410</v>
      </c>
      <c r="B433" s="19" t="s">
        <v>218</v>
      </c>
      <c r="C433" s="21" t="s">
        <v>217</v>
      </c>
      <c r="D433" s="21" t="s">
        <v>216</v>
      </c>
      <c r="E433" s="24" t="s">
        <v>2528</v>
      </c>
      <c r="F433" s="24" t="s">
        <v>2529</v>
      </c>
      <c r="G433" s="318">
        <v>15</v>
      </c>
      <c r="H433" s="335">
        <v>0</v>
      </c>
      <c r="I433" s="308">
        <f t="shared" si="13"/>
        <v>0</v>
      </c>
    </row>
    <row r="434" spans="1:9" ht="15">
      <c r="A434" s="26">
        <v>411</v>
      </c>
      <c r="B434" s="19" t="s">
        <v>215</v>
      </c>
      <c r="C434" s="21" t="s">
        <v>214</v>
      </c>
      <c r="D434" s="21" t="s">
        <v>213</v>
      </c>
      <c r="E434" s="24" t="s">
        <v>2528</v>
      </c>
      <c r="F434" s="24" t="s">
        <v>2529</v>
      </c>
      <c r="G434" s="318">
        <v>2</v>
      </c>
      <c r="H434" s="335">
        <v>0</v>
      </c>
      <c r="I434" s="308">
        <f t="shared" si="13"/>
        <v>0</v>
      </c>
    </row>
    <row r="435" spans="1:9" ht="15">
      <c r="A435" s="26">
        <v>412</v>
      </c>
      <c r="B435" s="19" t="s">
        <v>212</v>
      </c>
      <c r="C435" s="21" t="s">
        <v>211</v>
      </c>
      <c r="D435" s="21" t="s">
        <v>210</v>
      </c>
      <c r="E435" s="24" t="s">
        <v>2528</v>
      </c>
      <c r="F435" s="24" t="s">
        <v>2529</v>
      </c>
      <c r="G435" s="318">
        <v>2</v>
      </c>
      <c r="H435" s="335">
        <v>0</v>
      </c>
      <c r="I435" s="308">
        <f t="shared" si="13"/>
        <v>0</v>
      </c>
    </row>
    <row r="436" spans="1:9" ht="15">
      <c r="A436" s="26">
        <v>413</v>
      </c>
      <c r="B436" s="19" t="s">
        <v>209</v>
      </c>
      <c r="C436" s="21" t="s">
        <v>208</v>
      </c>
      <c r="D436" s="21" t="s">
        <v>207</v>
      </c>
      <c r="E436" s="24" t="s">
        <v>2354</v>
      </c>
      <c r="F436" s="24" t="s">
        <v>2354</v>
      </c>
      <c r="G436" s="318">
        <v>180</v>
      </c>
      <c r="H436" s="335">
        <v>0</v>
      </c>
      <c r="I436" s="308">
        <f t="shared" si="13"/>
        <v>0</v>
      </c>
    </row>
    <row r="437" spans="1:9" ht="24">
      <c r="A437" s="26">
        <v>414</v>
      </c>
      <c r="B437" s="19" t="s">
        <v>206</v>
      </c>
      <c r="C437" s="21" t="s">
        <v>205</v>
      </c>
      <c r="D437" s="21" t="s">
        <v>204</v>
      </c>
      <c r="E437" s="24" t="s">
        <v>2526</v>
      </c>
      <c r="F437" s="24" t="s">
        <v>2526</v>
      </c>
      <c r="G437" s="318">
        <v>150</v>
      </c>
      <c r="H437" s="335">
        <v>0</v>
      </c>
      <c r="I437" s="308">
        <f t="shared" si="13"/>
        <v>0</v>
      </c>
    </row>
    <row r="438" spans="1:9" ht="24">
      <c r="A438" s="26">
        <v>415</v>
      </c>
      <c r="B438" s="19" t="s">
        <v>203</v>
      </c>
      <c r="C438" s="21" t="s">
        <v>202</v>
      </c>
      <c r="D438" s="21" t="s">
        <v>201</v>
      </c>
      <c r="E438" s="24" t="s">
        <v>200</v>
      </c>
      <c r="F438" s="24" t="s">
        <v>200</v>
      </c>
      <c r="G438" s="318">
        <v>1</v>
      </c>
      <c r="H438" s="335">
        <v>0</v>
      </c>
      <c r="I438" s="308">
        <f t="shared" si="13"/>
        <v>0</v>
      </c>
    </row>
    <row r="439" spans="1:9" s="317" customFormat="1" ht="15.75" thickBot="1">
      <c r="A439" s="462" t="s">
        <v>199</v>
      </c>
      <c r="B439" s="463"/>
      <c r="C439" s="463"/>
      <c r="D439" s="463"/>
      <c r="E439" s="463"/>
      <c r="F439" s="463"/>
      <c r="G439" s="463"/>
      <c r="H439" s="464"/>
      <c r="I439" s="307">
        <f>SUM(I345:I438)</f>
        <v>0</v>
      </c>
    </row>
    <row r="440" spans="1:9" ht="15.75" thickBot="1">
      <c r="A440" s="53"/>
      <c r="B440" s="43"/>
      <c r="C440" s="316"/>
      <c r="D440" s="316"/>
      <c r="E440" s="316"/>
      <c r="F440" s="316"/>
      <c r="G440" s="316"/>
      <c r="H440" s="315"/>
      <c r="I440" s="314"/>
    </row>
    <row r="441" spans="1:9" ht="33" customHeight="1" thickBot="1">
      <c r="A441" s="312"/>
      <c r="B441" s="311"/>
      <c r="C441" s="313" t="s">
        <v>1471</v>
      </c>
      <c r="D441" s="313" t="s">
        <v>1470</v>
      </c>
      <c r="E441" s="32"/>
      <c r="F441" s="32"/>
      <c r="G441" s="32"/>
      <c r="H441" s="59"/>
      <c r="I441" s="63"/>
    </row>
    <row r="442" spans="1:9" ht="36">
      <c r="A442" s="26">
        <v>416</v>
      </c>
      <c r="B442" s="19" t="s">
        <v>198</v>
      </c>
      <c r="C442" s="21" t="s">
        <v>197</v>
      </c>
      <c r="D442" s="20" t="s">
        <v>196</v>
      </c>
      <c r="E442" s="24" t="s">
        <v>2528</v>
      </c>
      <c r="F442" s="24" t="s">
        <v>2529</v>
      </c>
      <c r="G442" s="25">
        <v>1</v>
      </c>
      <c r="H442" s="335">
        <v>0</v>
      </c>
      <c r="I442" s="308">
        <f aca="true" t="shared" si="14" ref="I442:I473">H442*G442</f>
        <v>0</v>
      </c>
    </row>
    <row r="443" spans="1:9" ht="36">
      <c r="A443" s="26">
        <v>417</v>
      </c>
      <c r="B443" s="19" t="s">
        <v>195</v>
      </c>
      <c r="C443" s="21" t="s">
        <v>194</v>
      </c>
      <c r="D443" s="21" t="s">
        <v>193</v>
      </c>
      <c r="E443" s="309" t="s">
        <v>2528</v>
      </c>
      <c r="F443" s="24" t="s">
        <v>2529</v>
      </c>
      <c r="G443" s="25">
        <v>1</v>
      </c>
      <c r="H443" s="335">
        <v>0</v>
      </c>
      <c r="I443" s="308">
        <f t="shared" si="14"/>
        <v>0</v>
      </c>
    </row>
    <row r="444" spans="1:9" ht="24">
      <c r="A444" s="55">
        <v>418</v>
      </c>
      <c r="B444" s="45" t="s">
        <v>192</v>
      </c>
      <c r="C444" s="40" t="s">
        <v>191</v>
      </c>
      <c r="D444" s="21" t="s">
        <v>190</v>
      </c>
      <c r="E444" s="309" t="s">
        <v>2528</v>
      </c>
      <c r="F444" s="24" t="s">
        <v>2529</v>
      </c>
      <c r="G444" s="25">
        <v>1</v>
      </c>
      <c r="H444" s="335">
        <v>0</v>
      </c>
      <c r="I444" s="308">
        <f t="shared" si="14"/>
        <v>0</v>
      </c>
    </row>
    <row r="445" spans="1:9" ht="15">
      <c r="A445" s="55">
        <v>419</v>
      </c>
      <c r="B445" s="19" t="s">
        <v>189</v>
      </c>
      <c r="C445" s="40" t="s">
        <v>188</v>
      </c>
      <c r="D445" s="21" t="s">
        <v>187</v>
      </c>
      <c r="E445" s="309" t="s">
        <v>2528</v>
      </c>
      <c r="F445" s="24" t="s">
        <v>2529</v>
      </c>
      <c r="G445" s="25">
        <v>1</v>
      </c>
      <c r="H445" s="335">
        <v>0</v>
      </c>
      <c r="I445" s="308">
        <f t="shared" si="14"/>
        <v>0</v>
      </c>
    </row>
    <row r="446" spans="1:9" ht="15">
      <c r="A446" s="55">
        <v>420</v>
      </c>
      <c r="B446" s="19" t="s">
        <v>186</v>
      </c>
      <c r="C446" s="40" t="s">
        <v>185</v>
      </c>
      <c r="D446" s="21" t="s">
        <v>184</v>
      </c>
      <c r="E446" s="309" t="s">
        <v>2528</v>
      </c>
      <c r="F446" s="24" t="s">
        <v>2529</v>
      </c>
      <c r="G446" s="25">
        <v>2</v>
      </c>
      <c r="H446" s="335">
        <v>0</v>
      </c>
      <c r="I446" s="308">
        <f t="shared" si="14"/>
        <v>0</v>
      </c>
    </row>
    <row r="447" spans="1:9" ht="24">
      <c r="A447" s="55">
        <v>421</v>
      </c>
      <c r="B447" s="19" t="s">
        <v>183</v>
      </c>
      <c r="C447" s="40" t="s">
        <v>182</v>
      </c>
      <c r="D447" s="21" t="s">
        <v>181</v>
      </c>
      <c r="E447" s="309" t="s">
        <v>2528</v>
      </c>
      <c r="F447" s="24" t="s">
        <v>2529</v>
      </c>
      <c r="G447" s="25">
        <v>1</v>
      </c>
      <c r="H447" s="335">
        <v>0</v>
      </c>
      <c r="I447" s="308">
        <f t="shared" si="14"/>
        <v>0</v>
      </c>
    </row>
    <row r="448" spans="1:9" ht="15">
      <c r="A448" s="55">
        <v>422</v>
      </c>
      <c r="B448" s="19" t="s">
        <v>180</v>
      </c>
      <c r="C448" s="40" t="s">
        <v>179</v>
      </c>
      <c r="D448" s="21" t="s">
        <v>178</v>
      </c>
      <c r="E448" s="309" t="s">
        <v>2528</v>
      </c>
      <c r="F448" s="24" t="s">
        <v>2529</v>
      </c>
      <c r="G448" s="25">
        <v>1</v>
      </c>
      <c r="H448" s="335">
        <v>0</v>
      </c>
      <c r="I448" s="308">
        <f t="shared" si="14"/>
        <v>0</v>
      </c>
    </row>
    <row r="449" spans="1:9" ht="15">
      <c r="A449" s="55">
        <v>423</v>
      </c>
      <c r="B449" s="19" t="s">
        <v>177</v>
      </c>
      <c r="C449" s="40" t="s">
        <v>176</v>
      </c>
      <c r="D449" s="21" t="s">
        <v>175</v>
      </c>
      <c r="E449" s="309" t="s">
        <v>2528</v>
      </c>
      <c r="F449" s="24" t="s">
        <v>2529</v>
      </c>
      <c r="G449" s="25">
        <v>1</v>
      </c>
      <c r="H449" s="335">
        <v>0</v>
      </c>
      <c r="I449" s="308">
        <f t="shared" si="14"/>
        <v>0</v>
      </c>
    </row>
    <row r="450" spans="1:9" ht="24">
      <c r="A450" s="55">
        <v>424</v>
      </c>
      <c r="B450" s="19" t="s">
        <v>174</v>
      </c>
      <c r="C450" s="40" t="s">
        <v>173</v>
      </c>
      <c r="D450" s="21" t="s">
        <v>172</v>
      </c>
      <c r="E450" s="309" t="s">
        <v>2528</v>
      </c>
      <c r="F450" s="24" t="s">
        <v>2529</v>
      </c>
      <c r="G450" s="25">
        <v>1</v>
      </c>
      <c r="H450" s="335">
        <v>0</v>
      </c>
      <c r="I450" s="308">
        <f t="shared" si="14"/>
        <v>0</v>
      </c>
    </row>
    <row r="451" spans="1:9" ht="24">
      <c r="A451" s="55">
        <v>425</v>
      </c>
      <c r="B451" s="19" t="s">
        <v>171</v>
      </c>
      <c r="C451" s="40" t="s">
        <v>170</v>
      </c>
      <c r="D451" s="21" t="s">
        <v>169</v>
      </c>
      <c r="E451" s="309" t="s">
        <v>2528</v>
      </c>
      <c r="F451" s="24" t="s">
        <v>2529</v>
      </c>
      <c r="G451" s="25">
        <v>1</v>
      </c>
      <c r="H451" s="335">
        <v>0</v>
      </c>
      <c r="I451" s="308">
        <f t="shared" si="14"/>
        <v>0</v>
      </c>
    </row>
    <row r="452" spans="1:9" ht="15">
      <c r="A452" s="55">
        <v>426</v>
      </c>
      <c r="B452" s="19" t="s">
        <v>168</v>
      </c>
      <c r="C452" s="40" t="s">
        <v>167</v>
      </c>
      <c r="D452" s="21" t="s">
        <v>166</v>
      </c>
      <c r="E452" s="309" t="s">
        <v>2528</v>
      </c>
      <c r="F452" s="24" t="s">
        <v>2529</v>
      </c>
      <c r="G452" s="25">
        <v>5</v>
      </c>
      <c r="H452" s="335">
        <v>0</v>
      </c>
      <c r="I452" s="308">
        <f t="shared" si="14"/>
        <v>0</v>
      </c>
    </row>
    <row r="453" spans="1:9" ht="15">
      <c r="A453" s="55">
        <v>427</v>
      </c>
      <c r="B453" s="19" t="s">
        <v>165</v>
      </c>
      <c r="C453" s="40" t="s">
        <v>164</v>
      </c>
      <c r="D453" s="21" t="s">
        <v>163</v>
      </c>
      <c r="E453" s="309" t="s">
        <v>2528</v>
      </c>
      <c r="F453" s="24" t="s">
        <v>2529</v>
      </c>
      <c r="G453" s="25">
        <v>2</v>
      </c>
      <c r="H453" s="335">
        <v>0</v>
      </c>
      <c r="I453" s="308">
        <f t="shared" si="14"/>
        <v>0</v>
      </c>
    </row>
    <row r="454" spans="1:9" ht="15">
      <c r="A454" s="55">
        <v>428</v>
      </c>
      <c r="B454" s="19" t="s">
        <v>162</v>
      </c>
      <c r="C454" s="40" t="s">
        <v>161</v>
      </c>
      <c r="D454" s="21" t="s">
        <v>160</v>
      </c>
      <c r="E454" s="309" t="s">
        <v>2528</v>
      </c>
      <c r="F454" s="24" t="s">
        <v>2529</v>
      </c>
      <c r="G454" s="25">
        <v>4</v>
      </c>
      <c r="H454" s="335">
        <v>0</v>
      </c>
      <c r="I454" s="308">
        <f t="shared" si="14"/>
        <v>0</v>
      </c>
    </row>
    <row r="455" spans="1:9" ht="15">
      <c r="A455" s="55">
        <v>429</v>
      </c>
      <c r="B455" s="19" t="s">
        <v>159</v>
      </c>
      <c r="C455" s="40" t="s">
        <v>158</v>
      </c>
      <c r="D455" s="21" t="s">
        <v>157</v>
      </c>
      <c r="E455" s="309" t="s">
        <v>2528</v>
      </c>
      <c r="F455" s="24" t="s">
        <v>2529</v>
      </c>
      <c r="G455" s="25">
        <v>5</v>
      </c>
      <c r="H455" s="335">
        <v>0</v>
      </c>
      <c r="I455" s="308">
        <f t="shared" si="14"/>
        <v>0</v>
      </c>
    </row>
    <row r="456" spans="1:9" ht="15">
      <c r="A456" s="55">
        <v>430</v>
      </c>
      <c r="B456" s="19" t="s">
        <v>156</v>
      </c>
      <c r="C456" s="40" t="s">
        <v>155</v>
      </c>
      <c r="D456" s="21" t="s">
        <v>154</v>
      </c>
      <c r="E456" s="309" t="s">
        <v>2528</v>
      </c>
      <c r="F456" s="24" t="s">
        <v>2529</v>
      </c>
      <c r="G456" s="25">
        <v>4</v>
      </c>
      <c r="H456" s="335">
        <v>0</v>
      </c>
      <c r="I456" s="308">
        <f t="shared" si="14"/>
        <v>0</v>
      </c>
    </row>
    <row r="457" spans="1:9" ht="15">
      <c r="A457" s="55">
        <v>431</v>
      </c>
      <c r="B457" s="19" t="s">
        <v>153</v>
      </c>
      <c r="C457" s="40" t="s">
        <v>152</v>
      </c>
      <c r="D457" s="21" t="s">
        <v>151</v>
      </c>
      <c r="E457" s="309" t="s">
        <v>2528</v>
      </c>
      <c r="F457" s="24" t="s">
        <v>2529</v>
      </c>
      <c r="G457" s="25">
        <v>2</v>
      </c>
      <c r="H457" s="335">
        <v>0</v>
      </c>
      <c r="I457" s="308">
        <f t="shared" si="14"/>
        <v>0</v>
      </c>
    </row>
    <row r="458" spans="1:9" ht="15">
      <c r="A458" s="55">
        <v>432</v>
      </c>
      <c r="B458" s="19" t="s">
        <v>150</v>
      </c>
      <c r="C458" s="40" t="s">
        <v>149</v>
      </c>
      <c r="D458" s="21" t="s">
        <v>148</v>
      </c>
      <c r="E458" s="309" t="s">
        <v>2528</v>
      </c>
      <c r="F458" s="24" t="s">
        <v>2529</v>
      </c>
      <c r="G458" s="25">
        <v>2</v>
      </c>
      <c r="H458" s="335">
        <v>0</v>
      </c>
      <c r="I458" s="308">
        <f t="shared" si="14"/>
        <v>0</v>
      </c>
    </row>
    <row r="459" spans="1:9" ht="15">
      <c r="A459" s="55">
        <v>433</v>
      </c>
      <c r="B459" s="19" t="s">
        <v>147</v>
      </c>
      <c r="C459" s="40" t="s">
        <v>146</v>
      </c>
      <c r="D459" s="21" t="s">
        <v>145</v>
      </c>
      <c r="E459" s="309" t="s">
        <v>2528</v>
      </c>
      <c r="F459" s="24" t="s">
        <v>2529</v>
      </c>
      <c r="G459" s="25">
        <v>4</v>
      </c>
      <c r="H459" s="335">
        <v>0</v>
      </c>
      <c r="I459" s="308">
        <f t="shared" si="14"/>
        <v>0</v>
      </c>
    </row>
    <row r="460" spans="1:9" ht="15">
      <c r="A460" s="55">
        <v>434</v>
      </c>
      <c r="B460" s="19" t="s">
        <v>144</v>
      </c>
      <c r="C460" s="40" t="s">
        <v>143</v>
      </c>
      <c r="D460" s="21" t="s">
        <v>142</v>
      </c>
      <c r="E460" s="309" t="s">
        <v>2528</v>
      </c>
      <c r="F460" s="24" t="s">
        <v>2529</v>
      </c>
      <c r="G460" s="25">
        <v>1</v>
      </c>
      <c r="H460" s="335">
        <v>0</v>
      </c>
      <c r="I460" s="308">
        <f t="shared" si="14"/>
        <v>0</v>
      </c>
    </row>
    <row r="461" spans="1:9" ht="15">
      <c r="A461" s="55">
        <v>435</v>
      </c>
      <c r="B461" s="19" t="s">
        <v>141</v>
      </c>
      <c r="C461" s="40" t="s">
        <v>140</v>
      </c>
      <c r="D461" s="21" t="s">
        <v>139</v>
      </c>
      <c r="E461" s="309" t="s">
        <v>2528</v>
      </c>
      <c r="F461" s="24" t="s">
        <v>2529</v>
      </c>
      <c r="G461" s="25">
        <v>12</v>
      </c>
      <c r="H461" s="335">
        <v>0</v>
      </c>
      <c r="I461" s="308">
        <f t="shared" si="14"/>
        <v>0</v>
      </c>
    </row>
    <row r="462" spans="1:9" ht="24">
      <c r="A462" s="55">
        <v>436</v>
      </c>
      <c r="B462" s="19" t="s">
        <v>138</v>
      </c>
      <c r="C462" s="40" t="s">
        <v>137</v>
      </c>
      <c r="D462" s="21" t="s">
        <v>136</v>
      </c>
      <c r="E462" s="309" t="s">
        <v>2354</v>
      </c>
      <c r="F462" s="24" t="s">
        <v>2354</v>
      </c>
      <c r="G462" s="25">
        <v>15</v>
      </c>
      <c r="H462" s="335">
        <v>0</v>
      </c>
      <c r="I462" s="308">
        <f t="shared" si="14"/>
        <v>0</v>
      </c>
    </row>
    <row r="463" spans="1:9" ht="24">
      <c r="A463" s="55">
        <v>437</v>
      </c>
      <c r="B463" s="19" t="s">
        <v>135</v>
      </c>
      <c r="C463" s="40" t="s">
        <v>134</v>
      </c>
      <c r="D463" s="21" t="s">
        <v>133</v>
      </c>
      <c r="E463" s="309" t="s">
        <v>2354</v>
      </c>
      <c r="F463" s="24" t="s">
        <v>2354</v>
      </c>
      <c r="G463" s="25">
        <v>20</v>
      </c>
      <c r="H463" s="335">
        <v>0</v>
      </c>
      <c r="I463" s="308">
        <f t="shared" si="14"/>
        <v>0</v>
      </c>
    </row>
    <row r="464" spans="1:9" ht="24">
      <c r="A464" s="55">
        <v>438</v>
      </c>
      <c r="B464" s="19" t="s">
        <v>1579</v>
      </c>
      <c r="C464" s="40" t="s">
        <v>1578</v>
      </c>
      <c r="D464" s="21" t="s">
        <v>1577</v>
      </c>
      <c r="E464" s="309" t="s">
        <v>2354</v>
      </c>
      <c r="F464" s="24" t="s">
        <v>2354</v>
      </c>
      <c r="G464" s="25">
        <v>10</v>
      </c>
      <c r="H464" s="335">
        <v>0</v>
      </c>
      <c r="I464" s="308">
        <f t="shared" si="14"/>
        <v>0</v>
      </c>
    </row>
    <row r="465" spans="1:9" ht="24">
      <c r="A465" s="55">
        <v>439</v>
      </c>
      <c r="B465" s="19" t="s">
        <v>132</v>
      </c>
      <c r="C465" s="40" t="s">
        <v>131</v>
      </c>
      <c r="D465" s="21" t="s">
        <v>130</v>
      </c>
      <c r="E465" s="309" t="s">
        <v>2354</v>
      </c>
      <c r="F465" s="24" t="s">
        <v>2354</v>
      </c>
      <c r="G465" s="25">
        <v>30</v>
      </c>
      <c r="H465" s="335">
        <v>0</v>
      </c>
      <c r="I465" s="308">
        <f t="shared" si="14"/>
        <v>0</v>
      </c>
    </row>
    <row r="466" spans="1:9" ht="24">
      <c r="A466" s="55">
        <v>440</v>
      </c>
      <c r="B466" s="19" t="s">
        <v>129</v>
      </c>
      <c r="C466" s="40" t="s">
        <v>128</v>
      </c>
      <c r="D466" s="21" t="s">
        <v>127</v>
      </c>
      <c r="E466" s="309" t="s">
        <v>2354</v>
      </c>
      <c r="F466" s="24" t="s">
        <v>2354</v>
      </c>
      <c r="G466" s="25">
        <v>15</v>
      </c>
      <c r="H466" s="335">
        <v>0</v>
      </c>
      <c r="I466" s="308">
        <f t="shared" si="14"/>
        <v>0</v>
      </c>
    </row>
    <row r="467" spans="1:9" ht="24">
      <c r="A467" s="55">
        <v>441</v>
      </c>
      <c r="B467" s="19" t="s">
        <v>126</v>
      </c>
      <c r="C467" s="40" t="s">
        <v>125</v>
      </c>
      <c r="D467" s="21" t="s">
        <v>124</v>
      </c>
      <c r="E467" s="309" t="s">
        <v>2354</v>
      </c>
      <c r="F467" s="24" t="s">
        <v>2354</v>
      </c>
      <c r="G467" s="25">
        <v>20</v>
      </c>
      <c r="H467" s="335">
        <v>0</v>
      </c>
      <c r="I467" s="308">
        <f t="shared" si="14"/>
        <v>0</v>
      </c>
    </row>
    <row r="468" spans="1:9" ht="24">
      <c r="A468" s="55">
        <v>442</v>
      </c>
      <c r="B468" s="19" t="s">
        <v>123</v>
      </c>
      <c r="C468" s="40" t="s">
        <v>122</v>
      </c>
      <c r="D468" s="21" t="s">
        <v>121</v>
      </c>
      <c r="E468" s="309" t="s">
        <v>2354</v>
      </c>
      <c r="F468" s="24" t="s">
        <v>2354</v>
      </c>
      <c r="G468" s="25">
        <v>10</v>
      </c>
      <c r="H468" s="335">
        <v>0</v>
      </c>
      <c r="I468" s="308">
        <f t="shared" si="14"/>
        <v>0</v>
      </c>
    </row>
    <row r="469" spans="1:9" ht="24">
      <c r="A469" s="55">
        <v>443</v>
      </c>
      <c r="B469" s="19" t="s">
        <v>120</v>
      </c>
      <c r="C469" s="40" t="s">
        <v>119</v>
      </c>
      <c r="D469" s="21" t="s">
        <v>118</v>
      </c>
      <c r="E469" s="309" t="s">
        <v>2354</v>
      </c>
      <c r="F469" s="24" t="s">
        <v>2354</v>
      </c>
      <c r="G469" s="25">
        <v>30</v>
      </c>
      <c r="H469" s="335">
        <v>0</v>
      </c>
      <c r="I469" s="308">
        <f t="shared" si="14"/>
        <v>0</v>
      </c>
    </row>
    <row r="470" spans="1:9" ht="15">
      <c r="A470" s="55">
        <v>444</v>
      </c>
      <c r="B470" s="19" t="s">
        <v>117</v>
      </c>
      <c r="C470" s="40" t="s">
        <v>116</v>
      </c>
      <c r="D470" s="21" t="s">
        <v>115</v>
      </c>
      <c r="E470" s="309" t="s">
        <v>2528</v>
      </c>
      <c r="F470" s="24" t="s">
        <v>2529</v>
      </c>
      <c r="G470" s="25">
        <v>10</v>
      </c>
      <c r="H470" s="335">
        <v>0</v>
      </c>
      <c r="I470" s="308">
        <f t="shared" si="14"/>
        <v>0</v>
      </c>
    </row>
    <row r="471" spans="1:9" ht="15">
      <c r="A471" s="55">
        <v>445</v>
      </c>
      <c r="B471" s="19" t="s">
        <v>114</v>
      </c>
      <c r="C471" s="40" t="s">
        <v>113</v>
      </c>
      <c r="D471" s="21" t="s">
        <v>112</v>
      </c>
      <c r="E471" s="309" t="s">
        <v>2528</v>
      </c>
      <c r="F471" s="24" t="s">
        <v>2529</v>
      </c>
      <c r="G471" s="25">
        <v>3</v>
      </c>
      <c r="H471" s="335">
        <v>0</v>
      </c>
      <c r="I471" s="308">
        <f t="shared" si="14"/>
        <v>0</v>
      </c>
    </row>
    <row r="472" spans="1:9" ht="24">
      <c r="A472" s="55">
        <v>446</v>
      </c>
      <c r="B472" s="19" t="s">
        <v>111</v>
      </c>
      <c r="C472" s="40" t="s">
        <v>110</v>
      </c>
      <c r="D472" s="21" t="s">
        <v>109</v>
      </c>
      <c r="E472" s="309" t="s">
        <v>2528</v>
      </c>
      <c r="F472" s="24" t="s">
        <v>2529</v>
      </c>
      <c r="G472" s="25">
        <v>1</v>
      </c>
      <c r="H472" s="335">
        <v>0</v>
      </c>
      <c r="I472" s="308">
        <f t="shared" si="14"/>
        <v>0</v>
      </c>
    </row>
    <row r="473" spans="1:9" ht="24">
      <c r="A473" s="55">
        <v>447</v>
      </c>
      <c r="B473" s="19" t="s">
        <v>1606</v>
      </c>
      <c r="C473" s="40" t="s">
        <v>1605</v>
      </c>
      <c r="D473" s="21" t="s">
        <v>1604</v>
      </c>
      <c r="E473" s="309" t="s">
        <v>2354</v>
      </c>
      <c r="F473" s="24" t="s">
        <v>2354</v>
      </c>
      <c r="G473" s="25">
        <v>8</v>
      </c>
      <c r="H473" s="335">
        <v>0</v>
      </c>
      <c r="I473" s="308">
        <f t="shared" si="14"/>
        <v>0</v>
      </c>
    </row>
    <row r="474" spans="1:9" ht="24">
      <c r="A474" s="55">
        <v>448</v>
      </c>
      <c r="B474" s="19" t="s">
        <v>1530</v>
      </c>
      <c r="C474" s="40" t="s">
        <v>1529</v>
      </c>
      <c r="D474" s="21" t="s">
        <v>1528</v>
      </c>
      <c r="E474" s="309" t="s">
        <v>2354</v>
      </c>
      <c r="F474" s="24" t="s">
        <v>2354</v>
      </c>
      <c r="G474" s="25">
        <v>8</v>
      </c>
      <c r="H474" s="335">
        <v>0</v>
      </c>
      <c r="I474" s="308">
        <f aca="true" t="shared" si="15" ref="I474:I505">H474*G474</f>
        <v>0</v>
      </c>
    </row>
    <row r="475" spans="1:9" ht="15">
      <c r="A475" s="55">
        <v>449</v>
      </c>
      <c r="B475" s="19" t="s">
        <v>81</v>
      </c>
      <c r="C475" s="40" t="s">
        <v>80</v>
      </c>
      <c r="D475" s="21" t="s">
        <v>79</v>
      </c>
      <c r="E475" s="309" t="s">
        <v>2354</v>
      </c>
      <c r="F475" s="24" t="s">
        <v>2354</v>
      </c>
      <c r="G475" s="25">
        <v>216</v>
      </c>
      <c r="H475" s="335">
        <v>0</v>
      </c>
      <c r="I475" s="308">
        <f t="shared" si="15"/>
        <v>0</v>
      </c>
    </row>
    <row r="476" spans="1:9" ht="15">
      <c r="A476" s="55">
        <v>450</v>
      </c>
      <c r="B476" s="19" t="s">
        <v>78</v>
      </c>
      <c r="C476" s="40" t="s">
        <v>77</v>
      </c>
      <c r="D476" s="21" t="s">
        <v>76</v>
      </c>
      <c r="E476" s="309" t="s">
        <v>2354</v>
      </c>
      <c r="F476" s="24" t="s">
        <v>2354</v>
      </c>
      <c r="G476" s="25">
        <v>90</v>
      </c>
      <c r="H476" s="335">
        <v>0</v>
      </c>
      <c r="I476" s="308">
        <f t="shared" si="15"/>
        <v>0</v>
      </c>
    </row>
    <row r="477" spans="1:9" ht="15">
      <c r="A477" s="55">
        <v>451</v>
      </c>
      <c r="B477" s="19" t="s">
        <v>108</v>
      </c>
      <c r="C477" s="40" t="s">
        <v>107</v>
      </c>
      <c r="D477" s="21" t="s">
        <v>106</v>
      </c>
      <c r="E477" s="309" t="s">
        <v>2354</v>
      </c>
      <c r="F477" s="24" t="s">
        <v>2354</v>
      </c>
      <c r="G477" s="25">
        <v>132</v>
      </c>
      <c r="H477" s="335">
        <v>0</v>
      </c>
      <c r="I477" s="308">
        <f t="shared" si="15"/>
        <v>0</v>
      </c>
    </row>
    <row r="478" spans="1:9" ht="15">
      <c r="A478" s="55">
        <v>452</v>
      </c>
      <c r="B478" s="19" t="s">
        <v>105</v>
      </c>
      <c r="C478" s="40" t="s">
        <v>104</v>
      </c>
      <c r="D478" s="21" t="s">
        <v>103</v>
      </c>
      <c r="E478" s="309" t="s">
        <v>2354</v>
      </c>
      <c r="F478" s="24" t="s">
        <v>2354</v>
      </c>
      <c r="G478" s="25">
        <v>84</v>
      </c>
      <c r="H478" s="335">
        <v>0</v>
      </c>
      <c r="I478" s="308">
        <f t="shared" si="15"/>
        <v>0</v>
      </c>
    </row>
    <row r="479" spans="1:9" ht="15">
      <c r="A479" s="55">
        <v>453</v>
      </c>
      <c r="B479" s="19" t="s">
        <v>102</v>
      </c>
      <c r="C479" s="40" t="s">
        <v>101</v>
      </c>
      <c r="D479" s="21" t="s">
        <v>100</v>
      </c>
      <c r="E479" s="309" t="s">
        <v>2354</v>
      </c>
      <c r="F479" s="24" t="s">
        <v>2354</v>
      </c>
      <c r="G479" s="25">
        <v>48</v>
      </c>
      <c r="H479" s="335">
        <v>0</v>
      </c>
      <c r="I479" s="308">
        <f t="shared" si="15"/>
        <v>0</v>
      </c>
    </row>
    <row r="480" spans="1:9" ht="24">
      <c r="A480" s="55">
        <v>454</v>
      </c>
      <c r="B480" s="19" t="s">
        <v>75</v>
      </c>
      <c r="C480" s="40" t="s">
        <v>74</v>
      </c>
      <c r="D480" s="21" t="s">
        <v>73</v>
      </c>
      <c r="E480" s="309" t="s">
        <v>2354</v>
      </c>
      <c r="F480" s="24" t="s">
        <v>2354</v>
      </c>
      <c r="G480" s="25">
        <v>216</v>
      </c>
      <c r="H480" s="335">
        <v>0</v>
      </c>
      <c r="I480" s="308">
        <f t="shared" si="15"/>
        <v>0</v>
      </c>
    </row>
    <row r="481" spans="1:9" ht="24">
      <c r="A481" s="55">
        <v>455</v>
      </c>
      <c r="B481" s="19" t="s">
        <v>72</v>
      </c>
      <c r="C481" s="40" t="s">
        <v>71</v>
      </c>
      <c r="D481" s="21" t="s">
        <v>70</v>
      </c>
      <c r="E481" s="309" t="s">
        <v>2354</v>
      </c>
      <c r="F481" s="24" t="s">
        <v>2354</v>
      </c>
      <c r="G481" s="25">
        <v>90</v>
      </c>
      <c r="H481" s="335">
        <v>0</v>
      </c>
      <c r="I481" s="308">
        <f t="shared" si="15"/>
        <v>0</v>
      </c>
    </row>
    <row r="482" spans="1:9" ht="24">
      <c r="A482" s="55">
        <v>456</v>
      </c>
      <c r="B482" s="19" t="s">
        <v>1576</v>
      </c>
      <c r="C482" s="40" t="s">
        <v>1575</v>
      </c>
      <c r="D482" s="21" t="s">
        <v>1574</v>
      </c>
      <c r="E482" s="309" t="s">
        <v>2354</v>
      </c>
      <c r="F482" s="24" t="s">
        <v>2354</v>
      </c>
      <c r="G482" s="25">
        <v>132</v>
      </c>
      <c r="H482" s="335">
        <v>0</v>
      </c>
      <c r="I482" s="308">
        <f t="shared" si="15"/>
        <v>0</v>
      </c>
    </row>
    <row r="483" spans="1:9" ht="24">
      <c r="A483" s="55">
        <v>457</v>
      </c>
      <c r="B483" s="19" t="s">
        <v>99</v>
      </c>
      <c r="C483" s="40" t="s">
        <v>98</v>
      </c>
      <c r="D483" s="21" t="s">
        <v>97</v>
      </c>
      <c r="E483" s="309" t="s">
        <v>2354</v>
      </c>
      <c r="F483" s="24" t="s">
        <v>2354</v>
      </c>
      <c r="G483" s="25">
        <v>84</v>
      </c>
      <c r="H483" s="335">
        <v>0</v>
      </c>
      <c r="I483" s="308">
        <f t="shared" si="15"/>
        <v>0</v>
      </c>
    </row>
    <row r="484" spans="1:9" ht="24">
      <c r="A484" s="55">
        <v>458</v>
      </c>
      <c r="B484" s="19" t="s">
        <v>96</v>
      </c>
      <c r="C484" s="40" t="s">
        <v>95</v>
      </c>
      <c r="D484" s="21" t="s">
        <v>94</v>
      </c>
      <c r="E484" s="309" t="s">
        <v>2354</v>
      </c>
      <c r="F484" s="24" t="s">
        <v>2354</v>
      </c>
      <c r="G484" s="25">
        <v>48</v>
      </c>
      <c r="H484" s="335">
        <v>0</v>
      </c>
      <c r="I484" s="308">
        <f t="shared" si="15"/>
        <v>0</v>
      </c>
    </row>
    <row r="485" spans="1:9" ht="15">
      <c r="A485" s="55">
        <v>459</v>
      </c>
      <c r="B485" s="19" t="s">
        <v>93</v>
      </c>
      <c r="C485" s="40" t="s">
        <v>92</v>
      </c>
      <c r="D485" s="21" t="s">
        <v>91</v>
      </c>
      <c r="E485" s="309" t="s">
        <v>2528</v>
      </c>
      <c r="F485" s="24" t="s">
        <v>2529</v>
      </c>
      <c r="G485" s="25">
        <v>4</v>
      </c>
      <c r="H485" s="335">
        <v>0</v>
      </c>
      <c r="I485" s="308">
        <f t="shared" si="15"/>
        <v>0</v>
      </c>
    </row>
    <row r="486" spans="1:9" ht="15">
      <c r="A486" s="55">
        <v>460</v>
      </c>
      <c r="B486" s="19" t="s">
        <v>90</v>
      </c>
      <c r="C486" s="40" t="s">
        <v>89</v>
      </c>
      <c r="D486" s="21" t="s">
        <v>88</v>
      </c>
      <c r="E486" s="309" t="s">
        <v>2528</v>
      </c>
      <c r="F486" s="24" t="s">
        <v>2529</v>
      </c>
      <c r="G486" s="25">
        <v>4</v>
      </c>
      <c r="H486" s="335">
        <v>0</v>
      </c>
      <c r="I486" s="308">
        <f t="shared" si="15"/>
        <v>0</v>
      </c>
    </row>
    <row r="487" spans="1:9" ht="15">
      <c r="A487" s="55">
        <v>461</v>
      </c>
      <c r="B487" s="19" t="s">
        <v>87</v>
      </c>
      <c r="C487" s="40" t="s">
        <v>86</v>
      </c>
      <c r="D487" s="21" t="s">
        <v>85</v>
      </c>
      <c r="E487" s="309" t="s">
        <v>2528</v>
      </c>
      <c r="F487" s="24" t="s">
        <v>2529</v>
      </c>
      <c r="G487" s="25">
        <v>4</v>
      </c>
      <c r="H487" s="335">
        <v>0</v>
      </c>
      <c r="I487" s="308">
        <f t="shared" si="15"/>
        <v>0</v>
      </c>
    </row>
    <row r="488" spans="1:9" ht="15">
      <c r="A488" s="55">
        <v>462</v>
      </c>
      <c r="B488" s="19" t="s">
        <v>84</v>
      </c>
      <c r="C488" s="40" t="s">
        <v>83</v>
      </c>
      <c r="D488" s="21" t="s">
        <v>82</v>
      </c>
      <c r="E488" s="309" t="s">
        <v>2528</v>
      </c>
      <c r="F488" s="24" t="s">
        <v>2529</v>
      </c>
      <c r="G488" s="25">
        <v>4</v>
      </c>
      <c r="H488" s="335">
        <v>0</v>
      </c>
      <c r="I488" s="308">
        <f t="shared" si="15"/>
        <v>0</v>
      </c>
    </row>
    <row r="489" spans="1:9" ht="15">
      <c r="A489" s="55">
        <v>463</v>
      </c>
      <c r="B489" s="19" t="s">
        <v>81</v>
      </c>
      <c r="C489" s="40" t="s">
        <v>80</v>
      </c>
      <c r="D489" s="21" t="s">
        <v>79</v>
      </c>
      <c r="E489" s="309" t="s">
        <v>2354</v>
      </c>
      <c r="F489" s="24" t="s">
        <v>2354</v>
      </c>
      <c r="G489" s="25">
        <v>25</v>
      </c>
      <c r="H489" s="335">
        <v>0</v>
      </c>
      <c r="I489" s="308">
        <f t="shared" si="15"/>
        <v>0</v>
      </c>
    </row>
    <row r="490" spans="1:9" ht="15">
      <c r="A490" s="55">
        <v>464</v>
      </c>
      <c r="B490" s="19" t="s">
        <v>78</v>
      </c>
      <c r="C490" s="40" t="s">
        <v>77</v>
      </c>
      <c r="D490" s="21" t="s">
        <v>76</v>
      </c>
      <c r="E490" s="309" t="s">
        <v>2354</v>
      </c>
      <c r="F490" s="24" t="s">
        <v>2354</v>
      </c>
      <c r="G490" s="25">
        <v>25</v>
      </c>
      <c r="H490" s="335">
        <v>0</v>
      </c>
      <c r="I490" s="308">
        <f t="shared" si="15"/>
        <v>0</v>
      </c>
    </row>
    <row r="491" spans="1:9" ht="24">
      <c r="A491" s="55">
        <v>465</v>
      </c>
      <c r="B491" s="19" t="s">
        <v>75</v>
      </c>
      <c r="C491" s="40" t="s">
        <v>74</v>
      </c>
      <c r="D491" s="21" t="s">
        <v>73</v>
      </c>
      <c r="E491" s="309" t="s">
        <v>2354</v>
      </c>
      <c r="F491" s="24" t="s">
        <v>2354</v>
      </c>
      <c r="G491" s="25">
        <v>25</v>
      </c>
      <c r="H491" s="335">
        <v>0</v>
      </c>
      <c r="I491" s="308">
        <f t="shared" si="15"/>
        <v>0</v>
      </c>
    </row>
    <row r="492" spans="1:9" ht="24">
      <c r="A492" s="55">
        <v>466</v>
      </c>
      <c r="B492" s="19" t="s">
        <v>72</v>
      </c>
      <c r="C492" s="40" t="s">
        <v>71</v>
      </c>
      <c r="D492" s="21" t="s">
        <v>70</v>
      </c>
      <c r="E492" s="309" t="s">
        <v>2354</v>
      </c>
      <c r="F492" s="24" t="s">
        <v>2354</v>
      </c>
      <c r="G492" s="25">
        <v>25</v>
      </c>
      <c r="H492" s="335">
        <v>0</v>
      </c>
      <c r="I492" s="308">
        <f t="shared" si="15"/>
        <v>0</v>
      </c>
    </row>
    <row r="493" spans="1:9" ht="15">
      <c r="A493" s="55">
        <v>467</v>
      </c>
      <c r="B493" s="19" t="s">
        <v>1573</v>
      </c>
      <c r="C493" s="40" t="s">
        <v>1572</v>
      </c>
      <c r="D493" s="21" t="s">
        <v>1571</v>
      </c>
      <c r="E493" s="309" t="s">
        <v>2528</v>
      </c>
      <c r="F493" s="24" t="s">
        <v>2529</v>
      </c>
      <c r="G493" s="25">
        <v>2</v>
      </c>
      <c r="H493" s="335">
        <v>0</v>
      </c>
      <c r="I493" s="308">
        <f t="shared" si="15"/>
        <v>0</v>
      </c>
    </row>
    <row r="494" spans="1:9" ht="24">
      <c r="A494" s="55">
        <v>468</v>
      </c>
      <c r="B494" s="19" t="s">
        <v>69</v>
      </c>
      <c r="C494" s="40" t="s">
        <v>68</v>
      </c>
      <c r="D494" s="21" t="s">
        <v>67</v>
      </c>
      <c r="E494" s="309" t="s">
        <v>2528</v>
      </c>
      <c r="F494" s="24" t="s">
        <v>2529</v>
      </c>
      <c r="G494" s="25">
        <v>2</v>
      </c>
      <c r="H494" s="335">
        <v>0</v>
      </c>
      <c r="I494" s="308">
        <f t="shared" si="15"/>
        <v>0</v>
      </c>
    </row>
    <row r="495" spans="1:9" ht="15">
      <c r="A495" s="55">
        <v>469</v>
      </c>
      <c r="B495" s="19" t="s">
        <v>66</v>
      </c>
      <c r="C495" s="40" t="s">
        <v>65</v>
      </c>
      <c r="D495" s="21" t="s">
        <v>64</v>
      </c>
      <c r="E495" s="309" t="s">
        <v>2528</v>
      </c>
      <c r="F495" s="24" t="s">
        <v>2529</v>
      </c>
      <c r="G495" s="25">
        <v>11</v>
      </c>
      <c r="H495" s="335">
        <v>0</v>
      </c>
      <c r="I495" s="308">
        <f t="shared" si="15"/>
        <v>0</v>
      </c>
    </row>
    <row r="496" spans="1:9" ht="15">
      <c r="A496" s="55">
        <v>470</v>
      </c>
      <c r="B496" s="19" t="s">
        <v>63</v>
      </c>
      <c r="C496" s="40" t="s">
        <v>62</v>
      </c>
      <c r="D496" s="21" t="s">
        <v>61</v>
      </c>
      <c r="E496" s="309" t="s">
        <v>2528</v>
      </c>
      <c r="F496" s="24" t="s">
        <v>2529</v>
      </c>
      <c r="G496" s="25">
        <v>11</v>
      </c>
      <c r="H496" s="335">
        <v>0</v>
      </c>
      <c r="I496" s="308">
        <f t="shared" si="15"/>
        <v>0</v>
      </c>
    </row>
    <row r="497" spans="1:9" ht="15">
      <c r="A497" s="55">
        <v>471</v>
      </c>
      <c r="B497" s="19" t="s">
        <v>60</v>
      </c>
      <c r="C497" s="40" t="s">
        <v>59</v>
      </c>
      <c r="D497" s="21" t="s">
        <v>58</v>
      </c>
      <c r="E497" s="309" t="s">
        <v>2528</v>
      </c>
      <c r="F497" s="24" t="s">
        <v>2529</v>
      </c>
      <c r="G497" s="25">
        <v>11</v>
      </c>
      <c r="H497" s="335">
        <v>0</v>
      </c>
      <c r="I497" s="308">
        <f t="shared" si="15"/>
        <v>0</v>
      </c>
    </row>
    <row r="498" spans="1:9" ht="15">
      <c r="A498" s="55">
        <v>472</v>
      </c>
      <c r="B498" s="19" t="s">
        <v>33</v>
      </c>
      <c r="C498" s="40" t="s">
        <v>32</v>
      </c>
      <c r="D498" s="21" t="s">
        <v>31</v>
      </c>
      <c r="E498" s="309" t="s">
        <v>2528</v>
      </c>
      <c r="F498" s="24" t="s">
        <v>2529</v>
      </c>
      <c r="G498" s="25">
        <v>2</v>
      </c>
      <c r="H498" s="335">
        <v>0</v>
      </c>
      <c r="I498" s="308">
        <f t="shared" si="15"/>
        <v>0</v>
      </c>
    </row>
    <row r="499" spans="1:9" ht="15">
      <c r="A499" s="55">
        <v>473</v>
      </c>
      <c r="B499" s="19" t="s">
        <v>57</v>
      </c>
      <c r="C499" s="40" t="s">
        <v>56</v>
      </c>
      <c r="D499" s="21" t="s">
        <v>55</v>
      </c>
      <c r="E499" s="309" t="s">
        <v>2528</v>
      </c>
      <c r="F499" s="24" t="s">
        <v>2529</v>
      </c>
      <c r="G499" s="25">
        <v>1</v>
      </c>
      <c r="H499" s="335">
        <v>0</v>
      </c>
      <c r="I499" s="308">
        <f t="shared" si="15"/>
        <v>0</v>
      </c>
    </row>
    <row r="500" spans="1:9" ht="15">
      <c r="A500" s="55">
        <v>474</v>
      </c>
      <c r="B500" s="19" t="s">
        <v>54</v>
      </c>
      <c r="C500" s="40" t="s">
        <v>53</v>
      </c>
      <c r="D500" s="21" t="s">
        <v>52</v>
      </c>
      <c r="E500" s="309" t="s">
        <v>2528</v>
      </c>
      <c r="F500" s="24" t="s">
        <v>2529</v>
      </c>
      <c r="G500" s="25">
        <v>11</v>
      </c>
      <c r="H500" s="335">
        <v>0</v>
      </c>
      <c r="I500" s="308">
        <f t="shared" si="15"/>
        <v>0</v>
      </c>
    </row>
    <row r="501" spans="1:9" ht="15">
      <c r="A501" s="55">
        <v>475</v>
      </c>
      <c r="B501" s="19" t="s">
        <v>51</v>
      </c>
      <c r="C501" s="40" t="s">
        <v>50</v>
      </c>
      <c r="D501" s="21" t="s">
        <v>49</v>
      </c>
      <c r="E501" s="309" t="s">
        <v>2528</v>
      </c>
      <c r="F501" s="24" t="s">
        <v>2529</v>
      </c>
      <c r="G501" s="25">
        <v>11</v>
      </c>
      <c r="H501" s="335">
        <v>0</v>
      </c>
      <c r="I501" s="308">
        <f t="shared" si="15"/>
        <v>0</v>
      </c>
    </row>
    <row r="502" spans="1:9" ht="15">
      <c r="A502" s="55">
        <v>476</v>
      </c>
      <c r="B502" s="19" t="s">
        <v>39</v>
      </c>
      <c r="C502" s="40" t="s">
        <v>38</v>
      </c>
      <c r="D502" s="21" t="s">
        <v>37</v>
      </c>
      <c r="E502" s="309" t="s">
        <v>2528</v>
      </c>
      <c r="F502" s="24" t="s">
        <v>2529</v>
      </c>
      <c r="G502" s="25">
        <v>22</v>
      </c>
      <c r="H502" s="335">
        <v>0</v>
      </c>
      <c r="I502" s="308">
        <f t="shared" si="15"/>
        <v>0</v>
      </c>
    </row>
    <row r="503" spans="1:9" ht="15">
      <c r="A503" s="55">
        <v>477</v>
      </c>
      <c r="B503" s="19" t="s">
        <v>48</v>
      </c>
      <c r="C503" s="40" t="s">
        <v>47</v>
      </c>
      <c r="D503" s="21" t="s">
        <v>46</v>
      </c>
      <c r="E503" s="309" t="s">
        <v>2528</v>
      </c>
      <c r="F503" s="24" t="s">
        <v>2529</v>
      </c>
      <c r="G503" s="25">
        <v>11</v>
      </c>
      <c r="H503" s="335">
        <v>0</v>
      </c>
      <c r="I503" s="308">
        <f t="shared" si="15"/>
        <v>0</v>
      </c>
    </row>
    <row r="504" spans="1:9" ht="15">
      <c r="A504" s="55">
        <v>478</v>
      </c>
      <c r="B504" s="19" t="s">
        <v>45</v>
      </c>
      <c r="C504" s="40" t="s">
        <v>44</v>
      </c>
      <c r="D504" s="21" t="s">
        <v>43</v>
      </c>
      <c r="E504" s="309" t="s">
        <v>2528</v>
      </c>
      <c r="F504" s="24" t="s">
        <v>2529</v>
      </c>
      <c r="G504" s="25">
        <v>11</v>
      </c>
      <c r="H504" s="335">
        <v>0</v>
      </c>
      <c r="I504" s="308">
        <f t="shared" si="15"/>
        <v>0</v>
      </c>
    </row>
    <row r="505" spans="1:9" ht="15">
      <c r="A505" s="55">
        <v>479</v>
      </c>
      <c r="B505" s="19" t="s">
        <v>42</v>
      </c>
      <c r="C505" s="40" t="s">
        <v>41</v>
      </c>
      <c r="D505" s="21" t="s">
        <v>40</v>
      </c>
      <c r="E505" s="309" t="s">
        <v>2528</v>
      </c>
      <c r="F505" s="24" t="s">
        <v>2529</v>
      </c>
      <c r="G505" s="25">
        <v>1</v>
      </c>
      <c r="H505" s="335">
        <v>0</v>
      </c>
      <c r="I505" s="308">
        <f t="shared" si="15"/>
        <v>0</v>
      </c>
    </row>
    <row r="506" spans="1:9" ht="15">
      <c r="A506" s="55">
        <v>480</v>
      </c>
      <c r="B506" s="19" t="s">
        <v>39</v>
      </c>
      <c r="C506" s="40" t="s">
        <v>38</v>
      </c>
      <c r="D506" s="21" t="s">
        <v>37</v>
      </c>
      <c r="E506" s="309" t="s">
        <v>2528</v>
      </c>
      <c r="F506" s="24" t="s">
        <v>2529</v>
      </c>
      <c r="G506" s="25">
        <v>2</v>
      </c>
      <c r="H506" s="335">
        <v>0</v>
      </c>
      <c r="I506" s="308">
        <f aca="true" t="shared" si="16" ref="I506:I537">H506*G506</f>
        <v>0</v>
      </c>
    </row>
    <row r="507" spans="1:9" ht="15">
      <c r="A507" s="55">
        <v>481</v>
      </c>
      <c r="B507" s="19" t="s">
        <v>36</v>
      </c>
      <c r="C507" s="40" t="s">
        <v>35</v>
      </c>
      <c r="D507" s="21" t="s">
        <v>34</v>
      </c>
      <c r="E507" s="309" t="s">
        <v>2528</v>
      </c>
      <c r="F507" s="24" t="s">
        <v>2529</v>
      </c>
      <c r="G507" s="25">
        <v>1</v>
      </c>
      <c r="H507" s="335">
        <v>0</v>
      </c>
      <c r="I507" s="308">
        <f t="shared" si="16"/>
        <v>0</v>
      </c>
    </row>
    <row r="508" spans="1:9" ht="15">
      <c r="A508" s="55">
        <v>482</v>
      </c>
      <c r="B508" s="19" t="s">
        <v>33</v>
      </c>
      <c r="C508" s="40" t="s">
        <v>32</v>
      </c>
      <c r="D508" s="21" t="s">
        <v>31</v>
      </c>
      <c r="E508" s="309" t="s">
        <v>2528</v>
      </c>
      <c r="F508" s="24" t="s">
        <v>2529</v>
      </c>
      <c r="G508" s="25">
        <v>1</v>
      </c>
      <c r="H508" s="335">
        <v>0</v>
      </c>
      <c r="I508" s="308">
        <f t="shared" si="16"/>
        <v>0</v>
      </c>
    </row>
    <row r="509" spans="1:9" ht="15">
      <c r="A509" s="55">
        <v>483</v>
      </c>
      <c r="B509" s="19" t="s">
        <v>30</v>
      </c>
      <c r="C509" s="40" t="s">
        <v>29</v>
      </c>
      <c r="D509" s="21" t="s">
        <v>28</v>
      </c>
      <c r="E509" s="309" t="s">
        <v>2528</v>
      </c>
      <c r="F509" s="24" t="s">
        <v>2529</v>
      </c>
      <c r="G509" s="25">
        <v>1</v>
      </c>
      <c r="H509" s="335">
        <v>0</v>
      </c>
      <c r="I509" s="308">
        <f t="shared" si="16"/>
        <v>0</v>
      </c>
    </row>
    <row r="510" spans="1:9" ht="15">
      <c r="A510" s="55">
        <v>484</v>
      </c>
      <c r="B510" s="19" t="s">
        <v>27</v>
      </c>
      <c r="C510" s="40" t="s">
        <v>26</v>
      </c>
      <c r="D510" s="21" t="s">
        <v>25</v>
      </c>
      <c r="E510" s="309" t="s">
        <v>2528</v>
      </c>
      <c r="F510" s="24" t="s">
        <v>2529</v>
      </c>
      <c r="G510" s="25">
        <v>1</v>
      </c>
      <c r="H510" s="335">
        <v>0</v>
      </c>
      <c r="I510" s="308">
        <f t="shared" si="16"/>
        <v>0</v>
      </c>
    </row>
    <row r="511" spans="1:9" ht="15">
      <c r="A511" s="55">
        <v>485</v>
      </c>
      <c r="B511" s="19" t="s">
        <v>24</v>
      </c>
      <c r="C511" s="40" t="s">
        <v>23</v>
      </c>
      <c r="D511" s="21" t="s">
        <v>22</v>
      </c>
      <c r="E511" s="309" t="s">
        <v>2528</v>
      </c>
      <c r="F511" s="24" t="s">
        <v>2529</v>
      </c>
      <c r="G511" s="25">
        <v>1</v>
      </c>
      <c r="H511" s="335">
        <v>0</v>
      </c>
      <c r="I511" s="308">
        <f t="shared" si="16"/>
        <v>0</v>
      </c>
    </row>
    <row r="512" spans="1:9" ht="15">
      <c r="A512" s="55">
        <v>486</v>
      </c>
      <c r="B512" s="19" t="s">
        <v>8</v>
      </c>
      <c r="C512" s="40" t="s">
        <v>7</v>
      </c>
      <c r="D512" s="21" t="s">
        <v>6</v>
      </c>
      <c r="E512" s="309" t="s">
        <v>2528</v>
      </c>
      <c r="F512" s="24" t="s">
        <v>2529</v>
      </c>
      <c r="G512" s="25">
        <v>1</v>
      </c>
      <c r="H512" s="335">
        <v>0</v>
      </c>
      <c r="I512" s="308">
        <f t="shared" si="16"/>
        <v>0</v>
      </c>
    </row>
    <row r="513" spans="1:9" ht="15">
      <c r="A513" s="55">
        <v>487</v>
      </c>
      <c r="B513" s="19" t="s">
        <v>21</v>
      </c>
      <c r="C513" s="40" t="s">
        <v>4</v>
      </c>
      <c r="D513" s="21" t="s">
        <v>3</v>
      </c>
      <c r="E513" s="309" t="s">
        <v>2528</v>
      </c>
      <c r="F513" s="24" t="s">
        <v>2529</v>
      </c>
      <c r="G513" s="25">
        <v>1</v>
      </c>
      <c r="H513" s="335">
        <v>0</v>
      </c>
      <c r="I513" s="308">
        <f t="shared" si="16"/>
        <v>0</v>
      </c>
    </row>
    <row r="514" spans="1:9" ht="24">
      <c r="A514" s="55">
        <v>488</v>
      </c>
      <c r="B514" s="19" t="s">
        <v>20</v>
      </c>
      <c r="C514" s="40" t="s">
        <v>19</v>
      </c>
      <c r="D514" s="21" t="s">
        <v>18</v>
      </c>
      <c r="E514" s="309" t="s">
        <v>2528</v>
      </c>
      <c r="F514" s="24" t="s">
        <v>2529</v>
      </c>
      <c r="G514" s="25">
        <v>3</v>
      </c>
      <c r="H514" s="335">
        <v>0</v>
      </c>
      <c r="I514" s="308">
        <f t="shared" si="16"/>
        <v>0</v>
      </c>
    </row>
    <row r="515" spans="1:9" ht="15">
      <c r="A515" s="55">
        <v>489</v>
      </c>
      <c r="B515" s="19" t="s">
        <v>17</v>
      </c>
      <c r="C515" s="40" t="s">
        <v>16</v>
      </c>
      <c r="D515" s="21" t="s">
        <v>15</v>
      </c>
      <c r="E515" s="309" t="s">
        <v>2528</v>
      </c>
      <c r="F515" s="24" t="s">
        <v>2529</v>
      </c>
      <c r="G515" s="25">
        <v>3</v>
      </c>
      <c r="H515" s="335">
        <v>0</v>
      </c>
      <c r="I515" s="308">
        <f t="shared" si="16"/>
        <v>0</v>
      </c>
    </row>
    <row r="516" spans="1:9" ht="15">
      <c r="A516" s="55">
        <v>490</v>
      </c>
      <c r="B516" s="19" t="s">
        <v>8</v>
      </c>
      <c r="C516" s="40" t="s">
        <v>7</v>
      </c>
      <c r="D516" s="21" t="s">
        <v>6</v>
      </c>
      <c r="E516" s="309" t="s">
        <v>2528</v>
      </c>
      <c r="F516" s="24" t="s">
        <v>2529</v>
      </c>
      <c r="G516" s="25">
        <v>3</v>
      </c>
      <c r="H516" s="335">
        <v>0</v>
      </c>
      <c r="I516" s="308">
        <f t="shared" si="16"/>
        <v>0</v>
      </c>
    </row>
    <row r="517" spans="1:9" ht="15">
      <c r="A517" s="55">
        <v>491</v>
      </c>
      <c r="B517" s="19" t="s">
        <v>5</v>
      </c>
      <c r="C517" s="40" t="s">
        <v>4</v>
      </c>
      <c r="D517" s="21" t="s">
        <v>3</v>
      </c>
      <c r="E517" s="309" t="s">
        <v>2528</v>
      </c>
      <c r="F517" s="24" t="s">
        <v>2529</v>
      </c>
      <c r="G517" s="25">
        <v>3</v>
      </c>
      <c r="H517" s="335">
        <v>0</v>
      </c>
      <c r="I517" s="308">
        <f t="shared" si="16"/>
        <v>0</v>
      </c>
    </row>
    <row r="518" spans="1:9" ht="15">
      <c r="A518" s="55">
        <v>492</v>
      </c>
      <c r="B518" s="19" t="s">
        <v>14</v>
      </c>
      <c r="C518" s="40" t="s">
        <v>13</v>
      </c>
      <c r="D518" s="21" t="s">
        <v>12</v>
      </c>
      <c r="E518" s="309" t="s">
        <v>2528</v>
      </c>
      <c r="F518" s="24" t="s">
        <v>2529</v>
      </c>
      <c r="G518" s="25">
        <v>1</v>
      </c>
      <c r="H518" s="335">
        <v>0</v>
      </c>
      <c r="I518" s="308">
        <f t="shared" si="16"/>
        <v>0</v>
      </c>
    </row>
    <row r="519" spans="1:9" ht="15">
      <c r="A519" s="55">
        <v>493</v>
      </c>
      <c r="B519" s="19" t="s">
        <v>11</v>
      </c>
      <c r="C519" s="40" t="s">
        <v>10</v>
      </c>
      <c r="D519" s="21" t="s">
        <v>9</v>
      </c>
      <c r="E519" s="309" t="s">
        <v>2528</v>
      </c>
      <c r="F519" s="24" t="s">
        <v>2529</v>
      </c>
      <c r="G519" s="25">
        <v>1</v>
      </c>
      <c r="H519" s="335">
        <v>0</v>
      </c>
      <c r="I519" s="308">
        <f t="shared" si="16"/>
        <v>0</v>
      </c>
    </row>
    <row r="520" spans="1:9" ht="15">
      <c r="A520" s="55">
        <v>494</v>
      </c>
      <c r="B520" s="19" t="s">
        <v>8</v>
      </c>
      <c r="C520" s="40" t="s">
        <v>7</v>
      </c>
      <c r="D520" s="21" t="s">
        <v>6</v>
      </c>
      <c r="E520" s="309" t="s">
        <v>2528</v>
      </c>
      <c r="F520" s="24" t="s">
        <v>2529</v>
      </c>
      <c r="G520" s="25">
        <v>1</v>
      </c>
      <c r="H520" s="335">
        <v>0</v>
      </c>
      <c r="I520" s="308">
        <f t="shared" si="16"/>
        <v>0</v>
      </c>
    </row>
    <row r="521" spans="1:9" ht="15">
      <c r="A521" s="55">
        <v>495</v>
      </c>
      <c r="B521" s="19" t="s">
        <v>5</v>
      </c>
      <c r="C521" s="40" t="s">
        <v>4</v>
      </c>
      <c r="D521" s="21" t="s">
        <v>3</v>
      </c>
      <c r="E521" s="309" t="s">
        <v>2528</v>
      </c>
      <c r="F521" s="24" t="s">
        <v>2529</v>
      </c>
      <c r="G521" s="25">
        <v>1</v>
      </c>
      <c r="H521" s="335">
        <v>0</v>
      </c>
      <c r="I521" s="308">
        <f t="shared" si="16"/>
        <v>0</v>
      </c>
    </row>
    <row r="522" spans="1:9" ht="24">
      <c r="A522" s="55">
        <v>496</v>
      </c>
      <c r="B522" s="19" t="s">
        <v>2</v>
      </c>
      <c r="C522" s="40" t="s">
        <v>1</v>
      </c>
      <c r="D522" s="21" t="s">
        <v>0</v>
      </c>
      <c r="E522" s="309" t="s">
        <v>2528</v>
      </c>
      <c r="F522" s="24" t="s">
        <v>2529</v>
      </c>
      <c r="G522" s="25">
        <v>1</v>
      </c>
      <c r="H522" s="335">
        <v>0</v>
      </c>
      <c r="I522" s="308">
        <f t="shared" si="16"/>
        <v>0</v>
      </c>
    </row>
    <row r="523" spans="1:9" ht="15">
      <c r="A523" s="55">
        <v>497</v>
      </c>
      <c r="B523" s="19" t="s">
        <v>1630</v>
      </c>
      <c r="C523" s="40" t="s">
        <v>1629</v>
      </c>
      <c r="D523" s="21" t="s">
        <v>1628</v>
      </c>
      <c r="E523" s="309" t="s">
        <v>2528</v>
      </c>
      <c r="F523" s="24" t="s">
        <v>2529</v>
      </c>
      <c r="G523" s="25">
        <v>4</v>
      </c>
      <c r="H523" s="335">
        <v>0</v>
      </c>
      <c r="I523" s="308">
        <f t="shared" si="16"/>
        <v>0</v>
      </c>
    </row>
    <row r="524" spans="1:9" ht="15">
      <c r="A524" s="55">
        <v>498</v>
      </c>
      <c r="B524" s="19" t="s">
        <v>1627</v>
      </c>
      <c r="C524" s="40" t="s">
        <v>1626</v>
      </c>
      <c r="D524" s="21" t="s">
        <v>1625</v>
      </c>
      <c r="E524" s="309" t="s">
        <v>2528</v>
      </c>
      <c r="F524" s="24" t="s">
        <v>2529</v>
      </c>
      <c r="G524" s="25">
        <v>4</v>
      </c>
      <c r="H524" s="335">
        <v>0</v>
      </c>
      <c r="I524" s="308">
        <f t="shared" si="16"/>
        <v>0</v>
      </c>
    </row>
    <row r="525" spans="1:9" ht="15">
      <c r="A525" s="55">
        <v>499</v>
      </c>
      <c r="B525" s="19" t="s">
        <v>1624</v>
      </c>
      <c r="C525" s="40" t="s">
        <v>1623</v>
      </c>
      <c r="D525" s="21" t="s">
        <v>1622</v>
      </c>
      <c r="E525" s="309" t="s">
        <v>2528</v>
      </c>
      <c r="F525" s="24" t="s">
        <v>2529</v>
      </c>
      <c r="G525" s="25">
        <v>4</v>
      </c>
      <c r="H525" s="335">
        <v>0</v>
      </c>
      <c r="I525" s="308">
        <f t="shared" si="16"/>
        <v>0</v>
      </c>
    </row>
    <row r="526" spans="1:9" ht="15">
      <c r="A526" s="55">
        <v>500</v>
      </c>
      <c r="B526" s="19" t="s">
        <v>1621</v>
      </c>
      <c r="C526" s="40" t="s">
        <v>1620</v>
      </c>
      <c r="D526" s="21" t="s">
        <v>1619</v>
      </c>
      <c r="E526" s="309" t="s">
        <v>2528</v>
      </c>
      <c r="F526" s="24" t="s">
        <v>2529</v>
      </c>
      <c r="G526" s="25">
        <v>1</v>
      </c>
      <c r="H526" s="335">
        <v>0</v>
      </c>
      <c r="I526" s="308">
        <f t="shared" si="16"/>
        <v>0</v>
      </c>
    </row>
    <row r="527" spans="1:9" ht="24">
      <c r="A527" s="55">
        <v>501</v>
      </c>
      <c r="B527" s="19" t="s">
        <v>1618</v>
      </c>
      <c r="C527" s="40" t="s">
        <v>1617</v>
      </c>
      <c r="D527" s="21" t="s">
        <v>1616</v>
      </c>
      <c r="E527" s="309" t="s">
        <v>2528</v>
      </c>
      <c r="F527" s="24" t="s">
        <v>2529</v>
      </c>
      <c r="G527" s="25">
        <v>5</v>
      </c>
      <c r="H527" s="335">
        <v>0</v>
      </c>
      <c r="I527" s="308">
        <f t="shared" si="16"/>
        <v>0</v>
      </c>
    </row>
    <row r="528" spans="1:9" ht="15">
      <c r="A528" s="55">
        <v>502</v>
      </c>
      <c r="B528" s="19" t="s">
        <v>1615</v>
      </c>
      <c r="C528" s="40" t="s">
        <v>1614</v>
      </c>
      <c r="D528" s="21" t="s">
        <v>1613</v>
      </c>
      <c r="E528" s="309" t="s">
        <v>2354</v>
      </c>
      <c r="F528" s="24" t="s">
        <v>2354</v>
      </c>
      <c r="G528" s="25">
        <v>26</v>
      </c>
      <c r="H528" s="335">
        <v>0</v>
      </c>
      <c r="I528" s="308">
        <f t="shared" si="16"/>
        <v>0</v>
      </c>
    </row>
    <row r="529" spans="1:9" ht="15">
      <c r="A529" s="55">
        <v>503</v>
      </c>
      <c r="B529" s="19" t="s">
        <v>1612</v>
      </c>
      <c r="C529" s="40" t="s">
        <v>1611</v>
      </c>
      <c r="D529" s="21" t="s">
        <v>1610</v>
      </c>
      <c r="E529" s="309" t="s">
        <v>2354</v>
      </c>
      <c r="F529" s="24" t="s">
        <v>2354</v>
      </c>
      <c r="G529" s="25">
        <v>26</v>
      </c>
      <c r="H529" s="335">
        <v>0</v>
      </c>
      <c r="I529" s="308">
        <f t="shared" si="16"/>
        <v>0</v>
      </c>
    </row>
    <row r="530" spans="1:9" ht="15">
      <c r="A530" s="55">
        <v>504</v>
      </c>
      <c r="B530" s="19" t="s">
        <v>1612</v>
      </c>
      <c r="C530" s="40" t="s">
        <v>1611</v>
      </c>
      <c r="D530" s="21" t="s">
        <v>1610</v>
      </c>
      <c r="E530" s="309" t="s">
        <v>2354</v>
      </c>
      <c r="F530" s="24" t="s">
        <v>2354</v>
      </c>
      <c r="G530" s="25">
        <v>26</v>
      </c>
      <c r="H530" s="335">
        <v>0</v>
      </c>
      <c r="I530" s="308">
        <f t="shared" si="16"/>
        <v>0</v>
      </c>
    </row>
    <row r="531" spans="1:9" ht="24">
      <c r="A531" s="55">
        <v>505</v>
      </c>
      <c r="B531" s="19" t="s">
        <v>1609</v>
      </c>
      <c r="C531" s="40" t="s">
        <v>1608</v>
      </c>
      <c r="D531" s="21" t="s">
        <v>1607</v>
      </c>
      <c r="E531" s="309" t="s">
        <v>2338</v>
      </c>
      <c r="F531" s="24" t="s">
        <v>2338</v>
      </c>
      <c r="G531" s="25">
        <v>35</v>
      </c>
      <c r="H531" s="335">
        <v>0</v>
      </c>
      <c r="I531" s="308">
        <f t="shared" si="16"/>
        <v>0</v>
      </c>
    </row>
    <row r="532" spans="1:9" ht="24">
      <c r="A532" s="55">
        <v>506</v>
      </c>
      <c r="B532" s="19" t="s">
        <v>1606</v>
      </c>
      <c r="C532" s="40" t="s">
        <v>1605</v>
      </c>
      <c r="D532" s="21" t="s">
        <v>1604</v>
      </c>
      <c r="E532" s="309" t="s">
        <v>2354</v>
      </c>
      <c r="F532" s="24" t="s">
        <v>2354</v>
      </c>
      <c r="G532" s="25">
        <v>130</v>
      </c>
      <c r="H532" s="335">
        <v>0</v>
      </c>
      <c r="I532" s="308">
        <f t="shared" si="16"/>
        <v>0</v>
      </c>
    </row>
    <row r="533" spans="1:9" ht="24">
      <c r="A533" s="55">
        <v>507</v>
      </c>
      <c r="B533" s="19" t="s">
        <v>1530</v>
      </c>
      <c r="C533" s="40" t="s">
        <v>1529</v>
      </c>
      <c r="D533" s="21" t="s">
        <v>1528</v>
      </c>
      <c r="E533" s="309" t="s">
        <v>2354</v>
      </c>
      <c r="F533" s="24" t="s">
        <v>2354</v>
      </c>
      <c r="G533" s="25">
        <v>39</v>
      </c>
      <c r="H533" s="335">
        <v>0</v>
      </c>
      <c r="I533" s="308">
        <f t="shared" si="16"/>
        <v>0</v>
      </c>
    </row>
    <row r="534" spans="1:9" ht="24">
      <c r="A534" s="55">
        <v>508</v>
      </c>
      <c r="B534" s="19" t="s">
        <v>1603</v>
      </c>
      <c r="C534" s="40" t="s">
        <v>1602</v>
      </c>
      <c r="D534" s="21" t="s">
        <v>1601</v>
      </c>
      <c r="E534" s="309" t="s">
        <v>2354</v>
      </c>
      <c r="F534" s="24" t="s">
        <v>2354</v>
      </c>
      <c r="G534" s="25">
        <v>33</v>
      </c>
      <c r="H534" s="335">
        <v>0</v>
      </c>
      <c r="I534" s="308">
        <f t="shared" si="16"/>
        <v>0</v>
      </c>
    </row>
    <row r="535" spans="1:9" ht="24">
      <c r="A535" s="55">
        <v>509</v>
      </c>
      <c r="B535" s="19" t="s">
        <v>1527</v>
      </c>
      <c r="C535" s="40" t="s">
        <v>1526</v>
      </c>
      <c r="D535" s="21" t="s">
        <v>1525</v>
      </c>
      <c r="E535" s="309" t="s">
        <v>2354</v>
      </c>
      <c r="F535" s="24" t="s">
        <v>2354</v>
      </c>
      <c r="G535" s="25">
        <v>13</v>
      </c>
      <c r="H535" s="335">
        <v>0</v>
      </c>
      <c r="I535" s="308">
        <f t="shared" si="16"/>
        <v>0</v>
      </c>
    </row>
    <row r="536" spans="1:9" ht="15">
      <c r="A536" s="55">
        <v>510</v>
      </c>
      <c r="B536" s="19" t="s">
        <v>1600</v>
      </c>
      <c r="C536" s="40" t="s">
        <v>1599</v>
      </c>
      <c r="D536" s="21" t="s">
        <v>1598</v>
      </c>
      <c r="E536" s="309" t="s">
        <v>2528</v>
      </c>
      <c r="F536" s="24" t="s">
        <v>2529</v>
      </c>
      <c r="G536" s="25">
        <v>3</v>
      </c>
      <c r="H536" s="335">
        <v>0</v>
      </c>
      <c r="I536" s="308">
        <f t="shared" si="16"/>
        <v>0</v>
      </c>
    </row>
    <row r="537" spans="1:9" ht="15">
      <c r="A537" s="55">
        <v>511</v>
      </c>
      <c r="B537" s="19" t="s">
        <v>1597</v>
      </c>
      <c r="C537" s="40" t="s">
        <v>1596</v>
      </c>
      <c r="D537" s="21" t="s">
        <v>1595</v>
      </c>
      <c r="E537" s="309" t="s">
        <v>2354</v>
      </c>
      <c r="F537" s="24" t="s">
        <v>2354</v>
      </c>
      <c r="G537" s="25">
        <v>120</v>
      </c>
      <c r="H537" s="335">
        <v>0</v>
      </c>
      <c r="I537" s="308">
        <f t="shared" si="16"/>
        <v>0</v>
      </c>
    </row>
    <row r="538" spans="1:9" ht="15">
      <c r="A538" s="55">
        <v>512</v>
      </c>
      <c r="B538" s="19" t="s">
        <v>1594</v>
      </c>
      <c r="C538" s="40" t="s">
        <v>1593</v>
      </c>
      <c r="D538" s="21" t="s">
        <v>1592</v>
      </c>
      <c r="E538" s="309" t="s">
        <v>2354</v>
      </c>
      <c r="F538" s="24" t="s">
        <v>2354</v>
      </c>
      <c r="G538" s="25">
        <v>120</v>
      </c>
      <c r="H538" s="335">
        <v>0</v>
      </c>
      <c r="I538" s="308">
        <f aca="true" t="shared" si="17" ref="I538:I557">H538*G538</f>
        <v>0</v>
      </c>
    </row>
    <row r="539" spans="1:9" ht="15">
      <c r="A539" s="55">
        <v>513</v>
      </c>
      <c r="B539" s="19" t="s">
        <v>1591</v>
      </c>
      <c r="C539" s="40" t="s">
        <v>1590</v>
      </c>
      <c r="D539" s="21" t="s">
        <v>1589</v>
      </c>
      <c r="E539" s="309" t="s">
        <v>2354</v>
      </c>
      <c r="F539" s="24" t="s">
        <v>2354</v>
      </c>
      <c r="G539" s="25">
        <v>120</v>
      </c>
      <c r="H539" s="335">
        <v>0</v>
      </c>
      <c r="I539" s="308">
        <f t="shared" si="17"/>
        <v>0</v>
      </c>
    </row>
    <row r="540" spans="1:9" ht="15">
      <c r="A540" s="55">
        <v>514</v>
      </c>
      <c r="B540" s="19" t="s">
        <v>1588</v>
      </c>
      <c r="C540" s="40" t="s">
        <v>1587</v>
      </c>
      <c r="D540" s="21" t="s">
        <v>1586</v>
      </c>
      <c r="E540" s="309" t="s">
        <v>2354</v>
      </c>
      <c r="F540" s="24" t="s">
        <v>2354</v>
      </c>
      <c r="G540" s="25">
        <v>30</v>
      </c>
      <c r="H540" s="335">
        <v>0</v>
      </c>
      <c r="I540" s="308">
        <f t="shared" si="17"/>
        <v>0</v>
      </c>
    </row>
    <row r="541" spans="1:9" ht="24">
      <c r="A541" s="55">
        <v>515</v>
      </c>
      <c r="B541" s="19" t="s">
        <v>1585</v>
      </c>
      <c r="C541" s="40" t="s">
        <v>1584</v>
      </c>
      <c r="D541" s="21" t="s">
        <v>1583</v>
      </c>
      <c r="E541" s="309" t="s">
        <v>2354</v>
      </c>
      <c r="F541" s="24" t="s">
        <v>2354</v>
      </c>
      <c r="G541" s="25">
        <v>180</v>
      </c>
      <c r="H541" s="335">
        <v>0</v>
      </c>
      <c r="I541" s="308">
        <f t="shared" si="17"/>
        <v>0</v>
      </c>
    </row>
    <row r="542" spans="1:9" ht="24">
      <c r="A542" s="55">
        <v>516</v>
      </c>
      <c r="B542" s="19" t="s">
        <v>1582</v>
      </c>
      <c r="C542" s="40" t="s">
        <v>1581</v>
      </c>
      <c r="D542" s="21" t="s">
        <v>1580</v>
      </c>
      <c r="E542" s="309" t="s">
        <v>2528</v>
      </c>
      <c r="F542" s="24" t="s">
        <v>2529</v>
      </c>
      <c r="G542" s="25">
        <v>1</v>
      </c>
      <c r="H542" s="335">
        <v>0</v>
      </c>
      <c r="I542" s="308">
        <f t="shared" si="17"/>
        <v>0</v>
      </c>
    </row>
    <row r="543" spans="1:9" ht="24">
      <c r="A543" s="55">
        <v>517</v>
      </c>
      <c r="B543" s="19" t="s">
        <v>1579</v>
      </c>
      <c r="C543" s="40" t="s">
        <v>1578</v>
      </c>
      <c r="D543" s="21" t="s">
        <v>1577</v>
      </c>
      <c r="E543" s="309" t="s">
        <v>2354</v>
      </c>
      <c r="F543" s="24" t="s">
        <v>2354</v>
      </c>
      <c r="G543" s="25">
        <v>50</v>
      </c>
      <c r="H543" s="335">
        <v>0</v>
      </c>
      <c r="I543" s="308">
        <f t="shared" si="17"/>
        <v>0</v>
      </c>
    </row>
    <row r="544" spans="1:9" ht="24">
      <c r="A544" s="55">
        <v>518</v>
      </c>
      <c r="B544" s="19" t="s">
        <v>1576</v>
      </c>
      <c r="C544" s="40" t="s">
        <v>1575</v>
      </c>
      <c r="D544" s="21" t="s">
        <v>1574</v>
      </c>
      <c r="E544" s="309" t="s">
        <v>2354</v>
      </c>
      <c r="F544" s="24" t="s">
        <v>2354</v>
      </c>
      <c r="G544" s="25">
        <v>50</v>
      </c>
      <c r="H544" s="335">
        <v>0</v>
      </c>
      <c r="I544" s="308">
        <f t="shared" si="17"/>
        <v>0</v>
      </c>
    </row>
    <row r="545" spans="1:9" ht="15">
      <c r="A545" s="55">
        <v>519</v>
      </c>
      <c r="B545" s="19" t="s">
        <v>1573</v>
      </c>
      <c r="C545" s="40" t="s">
        <v>1572</v>
      </c>
      <c r="D545" s="21" t="s">
        <v>1571</v>
      </c>
      <c r="E545" s="309" t="s">
        <v>2528</v>
      </c>
      <c r="F545" s="24" t="s">
        <v>2529</v>
      </c>
      <c r="G545" s="25">
        <v>1</v>
      </c>
      <c r="H545" s="335">
        <v>0</v>
      </c>
      <c r="I545" s="308">
        <f t="shared" si="17"/>
        <v>0</v>
      </c>
    </row>
    <row r="546" spans="1:9" ht="15">
      <c r="A546" s="55">
        <v>520</v>
      </c>
      <c r="B546" s="19" t="s">
        <v>1570</v>
      </c>
      <c r="C546" s="40" t="s">
        <v>1569</v>
      </c>
      <c r="D546" s="21" t="s">
        <v>1568</v>
      </c>
      <c r="E546" s="309" t="s">
        <v>2528</v>
      </c>
      <c r="F546" s="24" t="s">
        <v>2529</v>
      </c>
      <c r="G546" s="25">
        <v>5</v>
      </c>
      <c r="H546" s="335">
        <v>0</v>
      </c>
      <c r="I546" s="308">
        <f t="shared" si="17"/>
        <v>0</v>
      </c>
    </row>
    <row r="547" spans="1:9" ht="15">
      <c r="A547" s="55">
        <v>521</v>
      </c>
      <c r="B547" s="19" t="s">
        <v>1567</v>
      </c>
      <c r="C547" s="40" t="s">
        <v>1566</v>
      </c>
      <c r="D547" s="21" t="s">
        <v>1565</v>
      </c>
      <c r="E547" s="309" t="s">
        <v>2528</v>
      </c>
      <c r="F547" s="24" t="s">
        <v>2529</v>
      </c>
      <c r="G547" s="25">
        <v>1</v>
      </c>
      <c r="H547" s="335">
        <v>0</v>
      </c>
      <c r="I547" s="308">
        <f t="shared" si="17"/>
        <v>0</v>
      </c>
    </row>
    <row r="548" spans="1:9" ht="15">
      <c r="A548" s="55">
        <v>522</v>
      </c>
      <c r="B548" s="19" t="s">
        <v>1564</v>
      </c>
      <c r="C548" s="40" t="s">
        <v>1563</v>
      </c>
      <c r="D548" s="21" t="s">
        <v>1562</v>
      </c>
      <c r="E548" s="309" t="s">
        <v>2528</v>
      </c>
      <c r="F548" s="24" t="s">
        <v>2529</v>
      </c>
      <c r="G548" s="25">
        <v>1</v>
      </c>
      <c r="H548" s="335">
        <v>0</v>
      </c>
      <c r="I548" s="308">
        <f t="shared" si="17"/>
        <v>0</v>
      </c>
    </row>
    <row r="549" spans="1:9" ht="15">
      <c r="A549" s="55">
        <v>523</v>
      </c>
      <c r="B549" s="19" t="s">
        <v>1561</v>
      </c>
      <c r="C549" s="40" t="s">
        <v>1560</v>
      </c>
      <c r="D549" s="21" t="s">
        <v>1559</v>
      </c>
      <c r="E549" s="309" t="s">
        <v>2528</v>
      </c>
      <c r="F549" s="24" t="s">
        <v>2529</v>
      </c>
      <c r="G549" s="25">
        <v>1</v>
      </c>
      <c r="H549" s="335">
        <v>0</v>
      </c>
      <c r="I549" s="308">
        <f t="shared" si="17"/>
        <v>0</v>
      </c>
    </row>
    <row r="550" spans="1:9" ht="15">
      <c r="A550" s="55">
        <v>524</v>
      </c>
      <c r="B550" s="19" t="s">
        <v>1558</v>
      </c>
      <c r="C550" s="40" t="s">
        <v>1557</v>
      </c>
      <c r="D550" s="21" t="s">
        <v>1556</v>
      </c>
      <c r="E550" s="309" t="s">
        <v>2528</v>
      </c>
      <c r="F550" s="24" t="s">
        <v>2529</v>
      </c>
      <c r="G550" s="25">
        <v>30</v>
      </c>
      <c r="H550" s="335">
        <v>0</v>
      </c>
      <c r="I550" s="308">
        <f t="shared" si="17"/>
        <v>0</v>
      </c>
    </row>
    <row r="551" spans="1:9" ht="24">
      <c r="A551" s="55">
        <v>525</v>
      </c>
      <c r="B551" s="19" t="s">
        <v>1555</v>
      </c>
      <c r="C551" s="40" t="s">
        <v>1554</v>
      </c>
      <c r="D551" s="21" t="s">
        <v>1553</v>
      </c>
      <c r="E551" s="309" t="s">
        <v>2528</v>
      </c>
      <c r="F551" s="24" t="s">
        <v>2529</v>
      </c>
      <c r="G551" s="25">
        <v>4</v>
      </c>
      <c r="H551" s="335">
        <v>0</v>
      </c>
      <c r="I551" s="308">
        <f t="shared" si="17"/>
        <v>0</v>
      </c>
    </row>
    <row r="552" spans="1:9" ht="24">
      <c r="A552" s="55">
        <v>526</v>
      </c>
      <c r="B552" s="19" t="s">
        <v>1552</v>
      </c>
      <c r="C552" s="40" t="s">
        <v>1551</v>
      </c>
      <c r="D552" s="21" t="s">
        <v>1550</v>
      </c>
      <c r="E552" s="309" t="s">
        <v>2528</v>
      </c>
      <c r="F552" s="24" t="s">
        <v>2529</v>
      </c>
      <c r="G552" s="25">
        <v>6</v>
      </c>
      <c r="H552" s="335">
        <v>0</v>
      </c>
      <c r="I552" s="308">
        <f t="shared" si="17"/>
        <v>0</v>
      </c>
    </row>
    <row r="553" spans="1:9" ht="24">
      <c r="A553" s="55">
        <v>527</v>
      </c>
      <c r="B553" s="19" t="s">
        <v>1549</v>
      </c>
      <c r="C553" s="40" t="s">
        <v>1548</v>
      </c>
      <c r="D553" s="21" t="s">
        <v>1547</v>
      </c>
      <c r="E553" s="309" t="s">
        <v>2528</v>
      </c>
      <c r="F553" s="24" t="s">
        <v>2529</v>
      </c>
      <c r="G553" s="25">
        <v>4</v>
      </c>
      <c r="H553" s="335">
        <v>0</v>
      </c>
      <c r="I553" s="308">
        <f t="shared" si="17"/>
        <v>0</v>
      </c>
    </row>
    <row r="554" spans="1:9" ht="15">
      <c r="A554" s="55">
        <v>528</v>
      </c>
      <c r="B554" s="19" t="s">
        <v>1546</v>
      </c>
      <c r="C554" s="40" t="s">
        <v>1545</v>
      </c>
      <c r="D554" s="21" t="s">
        <v>1544</v>
      </c>
      <c r="E554" s="309" t="s">
        <v>2528</v>
      </c>
      <c r="F554" s="24" t="s">
        <v>2529</v>
      </c>
      <c r="G554" s="25">
        <v>10</v>
      </c>
      <c r="H554" s="335">
        <v>0</v>
      </c>
      <c r="I554" s="308">
        <f t="shared" si="17"/>
        <v>0</v>
      </c>
    </row>
    <row r="555" spans="1:9" ht="15">
      <c r="A555" s="55">
        <v>529</v>
      </c>
      <c r="B555" s="19" t="s">
        <v>1543</v>
      </c>
      <c r="C555" s="40" t="s">
        <v>1542</v>
      </c>
      <c r="D555" s="21" t="s">
        <v>1541</v>
      </c>
      <c r="E555" s="309" t="s">
        <v>2528</v>
      </c>
      <c r="F555" s="24" t="s">
        <v>2529</v>
      </c>
      <c r="G555" s="25">
        <v>25</v>
      </c>
      <c r="H555" s="335">
        <v>0</v>
      </c>
      <c r="I555" s="308">
        <f t="shared" si="17"/>
        <v>0</v>
      </c>
    </row>
    <row r="556" spans="1:9" ht="15">
      <c r="A556" s="55">
        <v>530</v>
      </c>
      <c r="B556" s="19" t="s">
        <v>1540</v>
      </c>
      <c r="C556" s="40" t="s">
        <v>1539</v>
      </c>
      <c r="D556" s="21" t="s">
        <v>1538</v>
      </c>
      <c r="E556" s="309" t="s">
        <v>2528</v>
      </c>
      <c r="F556" s="24" t="s">
        <v>2529</v>
      </c>
      <c r="G556" s="25">
        <v>3</v>
      </c>
      <c r="H556" s="335">
        <v>0</v>
      </c>
      <c r="I556" s="308">
        <f t="shared" si="17"/>
        <v>0</v>
      </c>
    </row>
    <row r="557" spans="1:9" ht="15">
      <c r="A557" s="55">
        <v>531</v>
      </c>
      <c r="B557" s="19" t="s">
        <v>1537</v>
      </c>
      <c r="C557" s="40" t="s">
        <v>1536</v>
      </c>
      <c r="D557" s="21" t="s">
        <v>1535</v>
      </c>
      <c r="E557" s="309" t="s">
        <v>2528</v>
      </c>
      <c r="F557" s="24" t="s">
        <v>2529</v>
      </c>
      <c r="G557" s="25">
        <v>2</v>
      </c>
      <c r="H557" s="335">
        <v>0</v>
      </c>
      <c r="I557" s="308">
        <f t="shared" si="17"/>
        <v>0</v>
      </c>
    </row>
    <row r="558" spans="1:9" ht="15.75" thickBot="1">
      <c r="A558" s="462" t="s">
        <v>1534</v>
      </c>
      <c r="B558" s="463"/>
      <c r="C558" s="463"/>
      <c r="D558" s="463"/>
      <c r="E558" s="463"/>
      <c r="F558" s="463"/>
      <c r="G558" s="463"/>
      <c r="H558" s="464"/>
      <c r="I558" s="307">
        <f>SUM(I442:I557)</f>
        <v>0</v>
      </c>
    </row>
    <row r="559" ht="15.75" thickBot="1"/>
    <row r="560" spans="1:9" ht="33" customHeight="1" thickBot="1">
      <c r="A560" s="312"/>
      <c r="B560" s="311"/>
      <c r="C560" s="310" t="s">
        <v>1469</v>
      </c>
      <c r="D560" s="310" t="s">
        <v>1468</v>
      </c>
      <c r="E560" s="32"/>
      <c r="F560" s="32"/>
      <c r="G560" s="32"/>
      <c r="H560" s="59"/>
      <c r="I560" s="63"/>
    </row>
    <row r="561" spans="1:9" ht="15">
      <c r="A561" s="56">
        <v>532</v>
      </c>
      <c r="B561" s="44" t="s">
        <v>1533</v>
      </c>
      <c r="C561" s="41" t="s">
        <v>1532</v>
      </c>
      <c r="D561" s="21" t="s">
        <v>1531</v>
      </c>
      <c r="E561" s="309" t="s">
        <v>2528</v>
      </c>
      <c r="F561" s="24" t="s">
        <v>2529</v>
      </c>
      <c r="G561" s="25">
        <v>4</v>
      </c>
      <c r="H561" s="335">
        <v>0</v>
      </c>
      <c r="I561" s="308">
        <f aca="true" t="shared" si="18" ref="I561:I577">H561*G561</f>
        <v>0</v>
      </c>
    </row>
    <row r="562" spans="1:9" ht="24">
      <c r="A562" s="26">
        <v>533</v>
      </c>
      <c r="B562" s="45" t="s">
        <v>1530</v>
      </c>
      <c r="C562" s="40" t="s">
        <v>1529</v>
      </c>
      <c r="D562" s="21" t="s">
        <v>1528</v>
      </c>
      <c r="E562" s="309" t="s">
        <v>2354</v>
      </c>
      <c r="F562" s="24" t="s">
        <v>2354</v>
      </c>
      <c r="G562" s="25">
        <v>20</v>
      </c>
      <c r="H562" s="335">
        <v>0</v>
      </c>
      <c r="I562" s="308">
        <f t="shared" si="18"/>
        <v>0</v>
      </c>
    </row>
    <row r="563" spans="1:9" ht="24">
      <c r="A563" s="26">
        <v>534</v>
      </c>
      <c r="B563" s="19" t="s">
        <v>1527</v>
      </c>
      <c r="C563" s="21" t="s">
        <v>1526</v>
      </c>
      <c r="D563" s="21" t="s">
        <v>1525</v>
      </c>
      <c r="E563" s="24" t="s">
        <v>2354</v>
      </c>
      <c r="F563" s="24" t="s">
        <v>2354</v>
      </c>
      <c r="G563" s="25">
        <v>33</v>
      </c>
      <c r="H563" s="335">
        <v>0</v>
      </c>
      <c r="I563" s="308">
        <f t="shared" si="18"/>
        <v>0</v>
      </c>
    </row>
    <row r="564" spans="1:9" ht="24">
      <c r="A564" s="26">
        <v>535</v>
      </c>
      <c r="B564" s="19" t="s">
        <v>1524</v>
      </c>
      <c r="C564" s="20" t="s">
        <v>1523</v>
      </c>
      <c r="D564" s="21" t="s">
        <v>1522</v>
      </c>
      <c r="E564" s="24" t="s">
        <v>2354</v>
      </c>
      <c r="F564" s="24" t="s">
        <v>2354</v>
      </c>
      <c r="G564" s="25">
        <v>13</v>
      </c>
      <c r="H564" s="335">
        <v>0</v>
      </c>
      <c r="I564" s="308">
        <f t="shared" si="18"/>
        <v>0</v>
      </c>
    </row>
    <row r="565" spans="1:9" ht="15">
      <c r="A565" s="26">
        <v>536</v>
      </c>
      <c r="B565" s="19" t="s">
        <v>1521</v>
      </c>
      <c r="C565" s="20" t="s">
        <v>1520</v>
      </c>
      <c r="D565" s="21" t="s">
        <v>1519</v>
      </c>
      <c r="E565" s="24" t="s">
        <v>2528</v>
      </c>
      <c r="F565" s="24" t="s">
        <v>2529</v>
      </c>
      <c r="G565" s="25">
        <v>1</v>
      </c>
      <c r="H565" s="335">
        <v>0</v>
      </c>
      <c r="I565" s="308">
        <f t="shared" si="18"/>
        <v>0</v>
      </c>
    </row>
    <row r="566" spans="1:9" ht="24">
      <c r="A566" s="26">
        <v>537</v>
      </c>
      <c r="B566" s="19" t="s">
        <v>1518</v>
      </c>
      <c r="C566" s="20" t="s">
        <v>1517</v>
      </c>
      <c r="D566" s="21" t="s">
        <v>1516</v>
      </c>
      <c r="E566" s="24" t="s">
        <v>2528</v>
      </c>
      <c r="F566" s="24" t="s">
        <v>2529</v>
      </c>
      <c r="G566" s="25">
        <v>1</v>
      </c>
      <c r="H566" s="335">
        <v>0</v>
      </c>
      <c r="I566" s="308">
        <f t="shared" si="18"/>
        <v>0</v>
      </c>
    </row>
    <row r="567" spans="1:9" ht="15">
      <c r="A567" s="26">
        <v>538</v>
      </c>
      <c r="B567" s="19" t="s">
        <v>1515</v>
      </c>
      <c r="C567" s="20" t="s">
        <v>1514</v>
      </c>
      <c r="D567" s="21" t="s">
        <v>1513</v>
      </c>
      <c r="E567" s="24" t="s">
        <v>2526</v>
      </c>
      <c r="F567" s="24" t="s">
        <v>2526</v>
      </c>
      <c r="G567" s="25">
        <v>410</v>
      </c>
      <c r="H567" s="335">
        <v>0</v>
      </c>
      <c r="I567" s="308">
        <f t="shared" si="18"/>
        <v>0</v>
      </c>
    </row>
    <row r="568" spans="1:9" ht="15">
      <c r="A568" s="26">
        <v>539</v>
      </c>
      <c r="B568" s="19" t="s">
        <v>1512</v>
      </c>
      <c r="C568" s="20" t="s">
        <v>1511</v>
      </c>
      <c r="D568" s="21" t="s">
        <v>1510</v>
      </c>
      <c r="E568" s="24" t="s">
        <v>2526</v>
      </c>
      <c r="F568" s="24" t="s">
        <v>2526</v>
      </c>
      <c r="G568" s="25">
        <v>23</v>
      </c>
      <c r="H568" s="335">
        <v>0</v>
      </c>
      <c r="I568" s="308">
        <f t="shared" si="18"/>
        <v>0</v>
      </c>
    </row>
    <row r="569" spans="1:9" ht="15">
      <c r="A569" s="26">
        <v>540</v>
      </c>
      <c r="B569" s="19" t="s">
        <v>1509</v>
      </c>
      <c r="C569" s="20" t="s">
        <v>1508</v>
      </c>
      <c r="D569" s="21" t="s">
        <v>1507</v>
      </c>
      <c r="E569" s="24" t="s">
        <v>2354</v>
      </c>
      <c r="F569" s="24" t="s">
        <v>2354</v>
      </c>
      <c r="G569" s="25">
        <v>45</v>
      </c>
      <c r="H569" s="335">
        <v>0</v>
      </c>
      <c r="I569" s="308">
        <f t="shared" si="18"/>
        <v>0</v>
      </c>
    </row>
    <row r="570" spans="1:9" ht="15">
      <c r="A570" s="26">
        <v>541</v>
      </c>
      <c r="B570" s="19" t="s">
        <v>1506</v>
      </c>
      <c r="C570" s="20" t="s">
        <v>1505</v>
      </c>
      <c r="D570" s="21" t="s">
        <v>1504</v>
      </c>
      <c r="E570" s="24" t="s">
        <v>2354</v>
      </c>
      <c r="F570" s="24" t="s">
        <v>2354</v>
      </c>
      <c r="G570" s="25">
        <v>6</v>
      </c>
      <c r="H570" s="335">
        <v>0</v>
      </c>
      <c r="I570" s="308">
        <f t="shared" si="18"/>
        <v>0</v>
      </c>
    </row>
    <row r="571" spans="1:9" ht="15">
      <c r="A571" s="26">
        <v>542</v>
      </c>
      <c r="B571" s="19" t="s">
        <v>1503</v>
      </c>
      <c r="C571" s="20" t="s">
        <v>1502</v>
      </c>
      <c r="D571" s="21" t="s">
        <v>1501</v>
      </c>
      <c r="E571" s="24" t="s">
        <v>2354</v>
      </c>
      <c r="F571" s="24" t="s">
        <v>2354</v>
      </c>
      <c r="G571" s="25">
        <v>10</v>
      </c>
      <c r="H571" s="335">
        <v>0</v>
      </c>
      <c r="I571" s="308">
        <f t="shared" si="18"/>
        <v>0</v>
      </c>
    </row>
    <row r="572" spans="1:15" ht="15">
      <c r="A572" s="26">
        <v>543</v>
      </c>
      <c r="B572" s="19" t="s">
        <v>1500</v>
      </c>
      <c r="C572" s="20" t="s">
        <v>1499</v>
      </c>
      <c r="D572" s="21" t="s">
        <v>1498</v>
      </c>
      <c r="E572" s="24" t="s">
        <v>2354</v>
      </c>
      <c r="F572" s="24" t="s">
        <v>2354</v>
      </c>
      <c r="G572" s="25">
        <v>45</v>
      </c>
      <c r="H572" s="335">
        <v>0</v>
      </c>
      <c r="I572" s="308">
        <f t="shared" si="18"/>
        <v>0</v>
      </c>
      <c r="K572" s="17"/>
      <c r="L572" s="17"/>
      <c r="M572" s="17"/>
      <c r="N572" s="17"/>
      <c r="O572" s="17"/>
    </row>
    <row r="573" spans="1:15" ht="24">
      <c r="A573" s="26">
        <v>544</v>
      </c>
      <c r="B573" s="19" t="s">
        <v>1497</v>
      </c>
      <c r="C573" s="20" t="s">
        <v>1496</v>
      </c>
      <c r="D573" s="21" t="s">
        <v>1495</v>
      </c>
      <c r="E573" s="24" t="s">
        <v>1482</v>
      </c>
      <c r="F573" s="24" t="s">
        <v>1481</v>
      </c>
      <c r="G573" s="25">
        <v>12</v>
      </c>
      <c r="H573" s="335">
        <v>0</v>
      </c>
      <c r="I573" s="308">
        <f t="shared" si="18"/>
        <v>0</v>
      </c>
      <c r="K573" s="17"/>
      <c r="L573" s="17"/>
      <c r="M573" s="17"/>
      <c r="N573" s="17"/>
      <c r="O573" s="17"/>
    </row>
    <row r="574" spans="1:15" ht="24">
      <c r="A574" s="26">
        <v>545</v>
      </c>
      <c r="B574" s="19" t="s">
        <v>1494</v>
      </c>
      <c r="C574" s="20" t="s">
        <v>1493</v>
      </c>
      <c r="D574" s="21" t="s">
        <v>1492</v>
      </c>
      <c r="E574" s="24" t="s">
        <v>1482</v>
      </c>
      <c r="F574" s="24" t="s">
        <v>1481</v>
      </c>
      <c r="G574" s="25">
        <v>4</v>
      </c>
      <c r="H574" s="335">
        <v>0</v>
      </c>
      <c r="I574" s="308">
        <f t="shared" si="18"/>
        <v>0</v>
      </c>
      <c r="K574" s="17"/>
      <c r="L574" s="17"/>
      <c r="M574" s="17"/>
      <c r="N574" s="17"/>
      <c r="O574" s="17"/>
    </row>
    <row r="575" spans="1:15" ht="24">
      <c r="A575" s="26">
        <v>546</v>
      </c>
      <c r="B575" s="19" t="s">
        <v>1491</v>
      </c>
      <c r="C575" s="20" t="s">
        <v>1490</v>
      </c>
      <c r="D575" s="21" t="s">
        <v>1489</v>
      </c>
      <c r="E575" s="24" t="s">
        <v>1482</v>
      </c>
      <c r="F575" s="24" t="s">
        <v>1481</v>
      </c>
      <c r="G575" s="25">
        <v>2</v>
      </c>
      <c r="H575" s="335">
        <v>0</v>
      </c>
      <c r="I575" s="308">
        <f t="shared" si="18"/>
        <v>0</v>
      </c>
      <c r="K575" s="17"/>
      <c r="L575" s="17"/>
      <c r="M575" s="17"/>
      <c r="N575" s="17"/>
      <c r="O575" s="17"/>
    </row>
    <row r="576" spans="1:9" ht="24">
      <c r="A576" s="26">
        <v>547</v>
      </c>
      <c r="B576" s="19" t="s">
        <v>1488</v>
      </c>
      <c r="C576" s="20" t="s">
        <v>1487</v>
      </c>
      <c r="D576" s="21" t="s">
        <v>1486</v>
      </c>
      <c r="E576" s="24" t="s">
        <v>1482</v>
      </c>
      <c r="F576" s="24" t="s">
        <v>1481</v>
      </c>
      <c r="G576" s="25">
        <v>11</v>
      </c>
      <c r="H576" s="335">
        <v>0</v>
      </c>
      <c r="I576" s="308">
        <f t="shared" si="18"/>
        <v>0</v>
      </c>
    </row>
    <row r="577" spans="1:9" ht="24">
      <c r="A577" s="26">
        <v>548</v>
      </c>
      <c r="B577" s="19" t="s">
        <v>1485</v>
      </c>
      <c r="C577" s="20" t="s">
        <v>1484</v>
      </c>
      <c r="D577" s="21" t="s">
        <v>1483</v>
      </c>
      <c r="E577" s="24" t="s">
        <v>1482</v>
      </c>
      <c r="F577" s="24" t="s">
        <v>1481</v>
      </c>
      <c r="G577" s="25">
        <v>15</v>
      </c>
      <c r="H577" s="335">
        <v>0</v>
      </c>
      <c r="I577" s="308">
        <f t="shared" si="18"/>
        <v>0</v>
      </c>
    </row>
    <row r="578" spans="1:9" ht="15.75" thickBot="1">
      <c r="A578" s="462" t="s">
        <v>677</v>
      </c>
      <c r="B578" s="465"/>
      <c r="C578" s="465"/>
      <c r="D578" s="465"/>
      <c r="E578" s="465"/>
      <c r="F578" s="465"/>
      <c r="G578" s="465"/>
      <c r="H578" s="466"/>
      <c r="I578" s="307">
        <f>SUM(I561:I577)</f>
        <v>0</v>
      </c>
    </row>
    <row r="583" ht="15.75" thickBot="1"/>
    <row r="584" spans="1:9" ht="15.75" customHeight="1" thickBot="1">
      <c r="A584" s="57"/>
      <c r="B584" s="306"/>
      <c r="C584" s="470" t="s">
        <v>2520</v>
      </c>
      <c r="D584" s="471"/>
      <c r="E584" s="471"/>
      <c r="F584" s="471"/>
      <c r="G584" s="471"/>
      <c r="H584" s="471"/>
      <c r="I584" s="472"/>
    </row>
    <row r="585" spans="1:9" ht="15">
      <c r="A585" s="57"/>
      <c r="B585" s="58"/>
      <c r="C585" s="65"/>
      <c r="D585" s="60"/>
      <c r="E585" s="3"/>
      <c r="F585" s="3"/>
      <c r="G585" s="3"/>
      <c r="H585" s="60"/>
      <c r="I585" s="64"/>
    </row>
    <row r="586" spans="1:9" ht="25.5">
      <c r="A586" s="58"/>
      <c r="B586" s="302"/>
      <c r="C586" s="305" t="s">
        <v>1479</v>
      </c>
      <c r="D586" s="300" t="s">
        <v>1478</v>
      </c>
      <c r="E586" s="1"/>
      <c r="F586" s="1"/>
      <c r="G586" s="1"/>
      <c r="H586" s="61"/>
      <c r="I586" s="299">
        <f>I161</f>
        <v>0</v>
      </c>
    </row>
    <row r="587" spans="1:9" ht="25.5">
      <c r="A587" s="58"/>
      <c r="B587" s="302"/>
      <c r="C587" s="303" t="s">
        <v>1477</v>
      </c>
      <c r="D587" s="304" t="s">
        <v>1476</v>
      </c>
      <c r="E587" s="1"/>
      <c r="F587" s="1"/>
      <c r="G587" s="1"/>
      <c r="H587" s="61"/>
      <c r="I587" s="299">
        <f>I320</f>
        <v>0</v>
      </c>
    </row>
    <row r="588" spans="1:9" ht="25.5">
      <c r="A588" s="57"/>
      <c r="B588" s="302"/>
      <c r="C588" s="303" t="s">
        <v>1475</v>
      </c>
      <c r="D588" s="300" t="s">
        <v>1474</v>
      </c>
      <c r="E588" s="1"/>
      <c r="F588" s="1"/>
      <c r="G588" s="1"/>
      <c r="H588" s="61"/>
      <c r="I588" s="299">
        <f>I342</f>
        <v>0</v>
      </c>
    </row>
    <row r="589" spans="1:9" ht="25.5">
      <c r="A589" s="57"/>
      <c r="B589" s="302"/>
      <c r="C589" s="303" t="s">
        <v>1473</v>
      </c>
      <c r="D589" s="300" t="s">
        <v>1472</v>
      </c>
      <c r="E589" s="1"/>
      <c r="F589" s="1"/>
      <c r="G589" s="1"/>
      <c r="H589" s="61"/>
      <c r="I589" s="299">
        <f>I439</f>
        <v>0</v>
      </c>
    </row>
    <row r="590" spans="1:9" ht="25.5">
      <c r="A590" s="57"/>
      <c r="B590" s="302"/>
      <c r="C590" s="303" t="s">
        <v>1471</v>
      </c>
      <c r="D590" s="300" t="s">
        <v>1470</v>
      </c>
      <c r="E590" s="1"/>
      <c r="F590" s="1"/>
      <c r="G590" s="1"/>
      <c r="H590" s="61"/>
      <c r="I590" s="299">
        <f>I558</f>
        <v>0</v>
      </c>
    </row>
    <row r="591" spans="1:9" ht="25.5">
      <c r="A591" s="57"/>
      <c r="B591" s="302"/>
      <c r="C591" s="301" t="s">
        <v>1469</v>
      </c>
      <c r="D591" s="300" t="s">
        <v>1468</v>
      </c>
      <c r="E591" s="1"/>
      <c r="F591" s="1"/>
      <c r="G591" s="1"/>
      <c r="H591" s="61"/>
      <c r="I591" s="299">
        <f>I578</f>
        <v>0</v>
      </c>
    </row>
    <row r="592" spans="1:9" ht="15.75" thickBot="1">
      <c r="A592" s="57"/>
      <c r="B592" s="58"/>
      <c r="C592" s="66"/>
      <c r="D592" s="62"/>
      <c r="E592" s="4"/>
      <c r="F592" s="4"/>
      <c r="G592" s="4"/>
      <c r="H592" s="62"/>
      <c r="I592" s="298"/>
    </row>
    <row r="593" spans="1:9" ht="15.75" thickBot="1">
      <c r="A593" s="57"/>
      <c r="B593" s="58"/>
      <c r="C593" s="473" t="s">
        <v>2521</v>
      </c>
      <c r="D593" s="474"/>
      <c r="E593" s="474"/>
      <c r="F593" s="474"/>
      <c r="G593" s="474"/>
      <c r="H593" s="474"/>
      <c r="I593" s="297">
        <f>SUM(I586:I591)</f>
        <v>0</v>
      </c>
    </row>
  </sheetData>
  <sheetProtection selectLockedCells="1"/>
  <mergeCells count="15">
    <mergeCell ref="A1:I1"/>
    <mergeCell ref="A6:B6"/>
    <mergeCell ref="C6:I6"/>
    <mergeCell ref="A7:B7"/>
    <mergeCell ref="C7:I7"/>
    <mergeCell ref="C3:C4"/>
    <mergeCell ref="C584:I584"/>
    <mergeCell ref="C593:H593"/>
    <mergeCell ref="A320:H320"/>
    <mergeCell ref="A342:H342"/>
    <mergeCell ref="A439:H439"/>
    <mergeCell ref="A558:H558"/>
    <mergeCell ref="A578:H578"/>
    <mergeCell ref="A9:I9"/>
    <mergeCell ref="A161:H16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 alignWithMargins="0">
    <oddFooter>&amp;RTech &amp;P</oddFooter>
  </headerFooter>
  <rowBreaks count="3" manualBreakCount="3">
    <brk id="409" max="8" man="1"/>
    <brk id="439" max="255" man="1"/>
    <brk id="5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M443"/>
  <sheetViews>
    <sheetView zoomScaleSheetLayoutView="80" workbookViewId="0" topLeftCell="A1">
      <selection activeCell="C3" sqref="C3:C4"/>
    </sheetView>
  </sheetViews>
  <sheetFormatPr defaultColWidth="9.140625" defaultRowHeight="15"/>
  <cols>
    <col min="1" max="1" width="4.421875" style="261" customWidth="1"/>
    <col min="2" max="2" width="11.57421875" style="261" customWidth="1"/>
    <col min="3" max="3" width="39.8515625" style="261" customWidth="1"/>
    <col min="4" max="4" width="38.7109375" style="261" customWidth="1"/>
    <col min="5" max="5" width="7.57421875" style="381" customWidth="1"/>
    <col min="6" max="6" width="7.00390625" style="381" customWidth="1"/>
    <col min="7" max="7" width="10.28125" style="382" customWidth="1"/>
    <col min="8" max="8" width="12.140625" style="381" customWidth="1"/>
    <col min="9" max="9" width="13.140625" style="381" customWidth="1"/>
    <col min="10" max="16384" width="11.421875" style="261" customWidth="1"/>
  </cols>
  <sheetData>
    <row r="1" spans="1:9" s="247" customFormat="1" ht="90.75" customHeight="1" thickBot="1">
      <c r="A1" s="492" t="s">
        <v>698</v>
      </c>
      <c r="B1" s="493"/>
      <c r="C1" s="493"/>
      <c r="D1" s="493"/>
      <c r="E1" s="493"/>
      <c r="F1" s="493"/>
      <c r="G1" s="493"/>
      <c r="H1" s="493"/>
      <c r="I1" s="494"/>
    </row>
    <row r="2" spans="1:9" s="247" customFormat="1" ht="15" customHeight="1">
      <c r="A2" s="260"/>
      <c r="E2" s="347"/>
      <c r="F2" s="347"/>
      <c r="G2" s="347"/>
      <c r="H2" s="347"/>
      <c r="I2" s="347"/>
    </row>
    <row r="3" spans="1:9" s="247" customFormat="1" ht="15">
      <c r="A3" s="80" t="s">
        <v>678</v>
      </c>
      <c r="B3" s="333"/>
      <c r="C3" s="503" t="s">
        <v>680</v>
      </c>
      <c r="D3" s="390"/>
      <c r="E3" s="390"/>
      <c r="F3" s="390"/>
      <c r="G3" s="390"/>
      <c r="H3" s="390"/>
      <c r="I3" s="391"/>
    </row>
    <row r="4" spans="1:9" s="247" customFormat="1" ht="15">
      <c r="A4" s="79" t="s">
        <v>679</v>
      </c>
      <c r="B4" s="334"/>
      <c r="C4" s="504"/>
      <c r="D4" s="392"/>
      <c r="E4" s="392"/>
      <c r="F4" s="392"/>
      <c r="G4" s="392"/>
      <c r="H4" s="392"/>
      <c r="I4" s="393"/>
    </row>
    <row r="5" spans="1:9" s="247" customFormat="1" ht="15">
      <c r="A5" s="260"/>
      <c r="E5" s="347"/>
      <c r="F5" s="347"/>
      <c r="G5" s="347"/>
      <c r="H5" s="347"/>
      <c r="I5" s="347"/>
    </row>
    <row r="6" spans="1:9" s="247" customFormat="1" ht="15">
      <c r="A6" s="495" t="s">
        <v>2332</v>
      </c>
      <c r="B6" s="496"/>
      <c r="C6" s="497"/>
      <c r="D6" s="497"/>
      <c r="E6" s="497"/>
      <c r="F6" s="497"/>
      <c r="G6" s="497"/>
      <c r="H6" s="497"/>
      <c r="I6" s="498"/>
    </row>
    <row r="7" spans="1:9" s="247" customFormat="1" ht="15">
      <c r="A7" s="499" t="s">
        <v>2333</v>
      </c>
      <c r="B7" s="500"/>
      <c r="C7" s="501"/>
      <c r="D7" s="501"/>
      <c r="E7" s="501"/>
      <c r="F7" s="501"/>
      <c r="G7" s="501"/>
      <c r="H7" s="501"/>
      <c r="I7" s="502"/>
    </row>
    <row r="8" spans="1:9" s="247" customFormat="1" ht="15.75" thickBot="1">
      <c r="A8" s="260"/>
      <c r="E8" s="347"/>
      <c r="F8" s="347"/>
      <c r="G8" s="347"/>
      <c r="H8" s="347"/>
      <c r="I8" s="347"/>
    </row>
    <row r="9" spans="1:9" s="247" customFormat="1" ht="15.75" thickBot="1">
      <c r="A9" s="489" t="s">
        <v>2518</v>
      </c>
      <c r="B9" s="490"/>
      <c r="C9" s="490"/>
      <c r="D9" s="490"/>
      <c r="E9" s="490"/>
      <c r="F9" s="490"/>
      <c r="G9" s="490"/>
      <c r="H9" s="490"/>
      <c r="I9" s="491"/>
    </row>
    <row r="10" spans="1:9" s="247" customFormat="1" ht="15.75" thickBot="1">
      <c r="A10" s="259"/>
      <c r="B10" s="258"/>
      <c r="C10" s="258"/>
      <c r="D10" s="258"/>
      <c r="E10" s="348"/>
      <c r="F10" s="348"/>
      <c r="G10" s="348"/>
      <c r="H10" s="348"/>
      <c r="I10" s="349"/>
    </row>
    <row r="11" spans="1:9" s="247" customFormat="1" ht="15">
      <c r="A11" s="257"/>
      <c r="B11" s="255" t="s">
        <v>2320</v>
      </c>
      <c r="C11" s="256" t="s">
        <v>2321</v>
      </c>
      <c r="D11" s="256" t="s">
        <v>2322</v>
      </c>
      <c r="E11" s="255" t="s">
        <v>2323</v>
      </c>
      <c r="F11" s="255" t="s">
        <v>2324</v>
      </c>
      <c r="G11" s="255" t="s">
        <v>2325</v>
      </c>
      <c r="H11" s="254" t="s">
        <v>2326</v>
      </c>
      <c r="I11" s="253" t="s">
        <v>2327</v>
      </c>
    </row>
    <row r="12" spans="1:9" s="247" customFormat="1" ht="15.75" thickBot="1">
      <c r="A12" s="252"/>
      <c r="B12" s="250" t="s">
        <v>2328</v>
      </c>
      <c r="C12" s="251"/>
      <c r="D12" s="251"/>
      <c r="E12" s="350"/>
      <c r="F12" s="350"/>
      <c r="G12" s="250" t="s">
        <v>2329</v>
      </c>
      <c r="H12" s="249" t="s">
        <v>2330</v>
      </c>
      <c r="I12" s="248" t="s">
        <v>2331</v>
      </c>
    </row>
    <row r="13" spans="1:10" s="9" customFormat="1" ht="15">
      <c r="A13" s="293"/>
      <c r="B13" s="270"/>
      <c r="C13" s="270"/>
      <c r="D13" s="270"/>
      <c r="E13" s="351"/>
      <c r="F13" s="351"/>
      <c r="G13" s="351"/>
      <c r="H13" s="351"/>
      <c r="I13" s="351"/>
      <c r="J13" s="17"/>
    </row>
    <row r="14" spans="1:9" ht="13.5" thickBot="1">
      <c r="A14" s="294">
        <v>1</v>
      </c>
      <c r="B14" s="295" t="s">
        <v>1467</v>
      </c>
      <c r="C14" s="295" t="s">
        <v>2466</v>
      </c>
      <c r="D14" s="295" t="s">
        <v>1466</v>
      </c>
      <c r="E14" s="352"/>
      <c r="F14" s="352"/>
      <c r="G14" s="353"/>
      <c r="H14" s="354"/>
      <c r="I14" s="355"/>
    </row>
    <row r="15" spans="1:9" s="266" customFormat="1" ht="20.25" customHeight="1" thickBot="1">
      <c r="A15" s="262"/>
      <c r="B15" s="263" t="s">
        <v>2097</v>
      </c>
      <c r="C15" s="264" t="s">
        <v>2096</v>
      </c>
      <c r="D15" s="264" t="s">
        <v>2095</v>
      </c>
      <c r="E15" s="264"/>
      <c r="F15" s="264"/>
      <c r="G15" s="356"/>
      <c r="H15" s="264"/>
      <c r="I15" s="265"/>
    </row>
    <row r="16" spans="1:9" ht="22.5">
      <c r="A16" s="276">
        <v>2</v>
      </c>
      <c r="B16" s="277" t="s">
        <v>1465</v>
      </c>
      <c r="C16" s="277" t="s">
        <v>1464</v>
      </c>
      <c r="D16" s="277" t="s">
        <v>1463</v>
      </c>
      <c r="E16" s="357"/>
      <c r="F16" s="357"/>
      <c r="G16" s="358"/>
      <c r="H16" s="359"/>
      <c r="I16" s="360"/>
    </row>
    <row r="17" spans="1:9" ht="12.75">
      <c r="A17" s="278">
        <v>3</v>
      </c>
      <c r="B17" s="273" t="s">
        <v>1462</v>
      </c>
      <c r="C17" s="273" t="s">
        <v>1461</v>
      </c>
      <c r="D17" s="273" t="s">
        <v>1460</v>
      </c>
      <c r="E17" s="361" t="s">
        <v>2528</v>
      </c>
      <c r="F17" s="361" t="s">
        <v>2529</v>
      </c>
      <c r="G17" s="362">
        <v>18</v>
      </c>
      <c r="H17" s="363">
        <v>0</v>
      </c>
      <c r="I17" s="246">
        <f>H17*G17</f>
        <v>0</v>
      </c>
    </row>
    <row r="18" spans="1:9" ht="22.5">
      <c r="A18" s="278">
        <v>4</v>
      </c>
      <c r="B18" s="273" t="s">
        <v>1459</v>
      </c>
      <c r="C18" s="273" t="s">
        <v>1458</v>
      </c>
      <c r="D18" s="273" t="s">
        <v>1457</v>
      </c>
      <c r="E18" s="361"/>
      <c r="F18" s="361"/>
      <c r="G18" s="362"/>
      <c r="H18" s="364"/>
      <c r="I18" s="365"/>
    </row>
    <row r="19" spans="1:9" ht="12.75">
      <c r="A19" s="278">
        <v>5</v>
      </c>
      <c r="B19" s="273" t="s">
        <v>1456</v>
      </c>
      <c r="C19" s="273" t="s">
        <v>1455</v>
      </c>
      <c r="D19" s="273" t="s">
        <v>1454</v>
      </c>
      <c r="E19" s="361" t="s">
        <v>2528</v>
      </c>
      <c r="F19" s="361" t="s">
        <v>2529</v>
      </c>
      <c r="G19" s="362">
        <v>8</v>
      </c>
      <c r="H19" s="363">
        <v>0</v>
      </c>
      <c r="I19" s="246">
        <f>H19*G19</f>
        <v>0</v>
      </c>
    </row>
    <row r="20" spans="1:9" ht="12.75">
      <c r="A20" s="278">
        <v>6</v>
      </c>
      <c r="B20" s="273" t="s">
        <v>1453</v>
      </c>
      <c r="C20" s="273" t="s">
        <v>1452</v>
      </c>
      <c r="D20" s="273" t="s">
        <v>1451</v>
      </c>
      <c r="E20" s="361" t="s">
        <v>2528</v>
      </c>
      <c r="F20" s="361" t="s">
        <v>2529</v>
      </c>
      <c r="G20" s="362">
        <v>13</v>
      </c>
      <c r="H20" s="363">
        <v>0</v>
      </c>
      <c r="I20" s="246">
        <f>H20*G20</f>
        <v>0</v>
      </c>
    </row>
    <row r="21" spans="1:9" ht="12.75">
      <c r="A21" s="278">
        <v>7</v>
      </c>
      <c r="B21" s="273" t="s">
        <v>1450</v>
      </c>
      <c r="C21" s="273" t="s">
        <v>1449</v>
      </c>
      <c r="D21" s="273" t="s">
        <v>1448</v>
      </c>
      <c r="E21" s="361" t="s">
        <v>2528</v>
      </c>
      <c r="F21" s="361" t="s">
        <v>2529</v>
      </c>
      <c r="G21" s="362">
        <v>1</v>
      </c>
      <c r="H21" s="363">
        <v>0</v>
      </c>
      <c r="I21" s="246">
        <f>H21*G21</f>
        <v>0</v>
      </c>
    </row>
    <row r="22" spans="1:9" ht="12.75">
      <c r="A22" s="278">
        <v>8</v>
      </c>
      <c r="B22" s="273" t="s">
        <v>1447</v>
      </c>
      <c r="C22" s="273" t="s">
        <v>1446</v>
      </c>
      <c r="D22" s="273" t="s">
        <v>1445</v>
      </c>
      <c r="E22" s="361" t="s">
        <v>2528</v>
      </c>
      <c r="F22" s="361" t="s">
        <v>2529</v>
      </c>
      <c r="G22" s="362">
        <v>1</v>
      </c>
      <c r="H22" s="363">
        <v>0</v>
      </c>
      <c r="I22" s="246">
        <f>H22*G22</f>
        <v>0</v>
      </c>
    </row>
    <row r="23" spans="1:9" ht="22.5">
      <c r="A23" s="278">
        <v>9</v>
      </c>
      <c r="B23" s="273" t="s">
        <v>1444</v>
      </c>
      <c r="C23" s="273" t="s">
        <v>1443</v>
      </c>
      <c r="D23" s="273" t="s">
        <v>1442</v>
      </c>
      <c r="E23" s="361"/>
      <c r="F23" s="361"/>
      <c r="G23" s="362"/>
      <c r="H23" s="364"/>
      <c r="I23" s="365"/>
    </row>
    <row r="24" spans="1:9" ht="12.75">
      <c r="A24" s="278">
        <v>10</v>
      </c>
      <c r="B24" s="273" t="s">
        <v>1441</v>
      </c>
      <c r="C24" s="273" t="s">
        <v>1440</v>
      </c>
      <c r="D24" s="273" t="s">
        <v>1439</v>
      </c>
      <c r="E24" s="361" t="s">
        <v>2528</v>
      </c>
      <c r="F24" s="361" t="s">
        <v>2529</v>
      </c>
      <c r="G24" s="362">
        <v>42</v>
      </c>
      <c r="H24" s="363">
        <v>0</v>
      </c>
      <c r="I24" s="246">
        <f>H24*G24</f>
        <v>0</v>
      </c>
    </row>
    <row r="25" spans="1:9" ht="33.75">
      <c r="A25" s="278">
        <v>11</v>
      </c>
      <c r="B25" s="273" t="s">
        <v>1438</v>
      </c>
      <c r="C25" s="273" t="s">
        <v>1437</v>
      </c>
      <c r="D25" s="273" t="s">
        <v>1436</v>
      </c>
      <c r="E25" s="361"/>
      <c r="F25" s="361"/>
      <c r="G25" s="362"/>
      <c r="H25" s="364"/>
      <c r="I25" s="365"/>
    </row>
    <row r="26" spans="1:9" ht="12.75">
      <c r="A26" s="278">
        <v>12</v>
      </c>
      <c r="B26" s="273" t="s">
        <v>1435</v>
      </c>
      <c r="C26" s="273" t="s">
        <v>1434</v>
      </c>
      <c r="D26" s="273" t="s">
        <v>1434</v>
      </c>
      <c r="E26" s="361" t="s">
        <v>2528</v>
      </c>
      <c r="F26" s="361" t="s">
        <v>2529</v>
      </c>
      <c r="G26" s="362">
        <v>1</v>
      </c>
      <c r="H26" s="363">
        <v>0</v>
      </c>
      <c r="I26" s="246">
        <f>H26*G26</f>
        <v>0</v>
      </c>
    </row>
    <row r="27" spans="1:9" ht="12.75">
      <c r="A27" s="278">
        <v>13</v>
      </c>
      <c r="B27" s="273" t="s">
        <v>1433</v>
      </c>
      <c r="C27" s="273" t="s">
        <v>1432</v>
      </c>
      <c r="D27" s="273" t="s">
        <v>1431</v>
      </c>
      <c r="E27" s="361"/>
      <c r="F27" s="361"/>
      <c r="G27" s="362"/>
      <c r="H27" s="364"/>
      <c r="I27" s="365"/>
    </row>
    <row r="28" spans="1:9" ht="12.75">
      <c r="A28" s="278">
        <v>14</v>
      </c>
      <c r="B28" s="273" t="s">
        <v>1430</v>
      </c>
      <c r="C28" s="273" t="s">
        <v>1429</v>
      </c>
      <c r="D28" s="273" t="s">
        <v>1428</v>
      </c>
      <c r="E28" s="361" t="s">
        <v>2528</v>
      </c>
      <c r="F28" s="361" t="s">
        <v>2529</v>
      </c>
      <c r="G28" s="362">
        <v>26</v>
      </c>
      <c r="H28" s="363">
        <v>0</v>
      </c>
      <c r="I28" s="246">
        <f>H28*G28</f>
        <v>0</v>
      </c>
    </row>
    <row r="29" spans="1:9" ht="12.75">
      <c r="A29" s="278">
        <v>15</v>
      </c>
      <c r="B29" s="273" t="s">
        <v>1427</v>
      </c>
      <c r="C29" s="273" t="s">
        <v>1426</v>
      </c>
      <c r="D29" s="273" t="s">
        <v>1425</v>
      </c>
      <c r="E29" s="361" t="s">
        <v>2528</v>
      </c>
      <c r="F29" s="361" t="s">
        <v>2529</v>
      </c>
      <c r="G29" s="362">
        <v>14</v>
      </c>
      <c r="H29" s="363">
        <v>0</v>
      </c>
      <c r="I29" s="246">
        <f>H29*G29</f>
        <v>0</v>
      </c>
    </row>
    <row r="30" spans="1:9" ht="12.75">
      <c r="A30" s="278">
        <v>16</v>
      </c>
      <c r="B30" s="273" t="s">
        <v>1424</v>
      </c>
      <c r="C30" s="273" t="s">
        <v>1423</v>
      </c>
      <c r="D30" s="273" t="s">
        <v>1422</v>
      </c>
      <c r="E30" s="361" t="s">
        <v>2528</v>
      </c>
      <c r="F30" s="361" t="s">
        <v>2529</v>
      </c>
      <c r="G30" s="362">
        <v>1</v>
      </c>
      <c r="H30" s="363">
        <v>0</v>
      </c>
      <c r="I30" s="246">
        <f>H30*G30</f>
        <v>0</v>
      </c>
    </row>
    <row r="31" spans="1:9" ht="12.75">
      <c r="A31" s="278">
        <v>17</v>
      </c>
      <c r="B31" s="273" t="s">
        <v>1421</v>
      </c>
      <c r="C31" s="273" t="s">
        <v>1420</v>
      </c>
      <c r="D31" s="273" t="s">
        <v>1419</v>
      </c>
      <c r="E31" s="361"/>
      <c r="F31" s="361"/>
      <c r="G31" s="362"/>
      <c r="H31" s="364"/>
      <c r="I31" s="365"/>
    </row>
    <row r="32" spans="1:9" ht="12.75">
      <c r="A32" s="278">
        <v>18</v>
      </c>
      <c r="B32" s="273" t="s">
        <v>1418</v>
      </c>
      <c r="C32" s="273" t="s">
        <v>1417</v>
      </c>
      <c r="D32" s="273" t="s">
        <v>1416</v>
      </c>
      <c r="E32" s="361" t="s">
        <v>2528</v>
      </c>
      <c r="F32" s="361" t="s">
        <v>2529</v>
      </c>
      <c r="G32" s="362">
        <v>1</v>
      </c>
      <c r="H32" s="363">
        <v>0</v>
      </c>
      <c r="I32" s="246">
        <f>H32*G32</f>
        <v>0</v>
      </c>
    </row>
    <row r="33" spans="1:9" ht="12.75">
      <c r="A33" s="278">
        <v>19</v>
      </c>
      <c r="B33" s="273" t="s">
        <v>1415</v>
      </c>
      <c r="C33" s="273" t="s">
        <v>1414</v>
      </c>
      <c r="D33" s="273" t="s">
        <v>1413</v>
      </c>
      <c r="E33" s="361"/>
      <c r="F33" s="361"/>
      <c r="G33" s="362"/>
      <c r="H33" s="366"/>
      <c r="I33" s="246"/>
    </row>
    <row r="34" spans="1:9" ht="12.75">
      <c r="A34" s="278">
        <v>20</v>
      </c>
      <c r="B34" s="273" t="s">
        <v>1412</v>
      </c>
      <c r="C34" s="273" t="s">
        <v>1411</v>
      </c>
      <c r="D34" s="273" t="s">
        <v>1410</v>
      </c>
      <c r="E34" s="361" t="s">
        <v>2528</v>
      </c>
      <c r="F34" s="361" t="s">
        <v>2529</v>
      </c>
      <c r="G34" s="362">
        <v>1</v>
      </c>
      <c r="H34" s="363">
        <v>0</v>
      </c>
      <c r="I34" s="246">
        <f>H34*G34</f>
        <v>0</v>
      </c>
    </row>
    <row r="35" spans="1:9" ht="12.75">
      <c r="A35" s="278">
        <v>21</v>
      </c>
      <c r="B35" s="273" t="s">
        <v>1409</v>
      </c>
      <c r="C35" s="273" t="s">
        <v>1408</v>
      </c>
      <c r="D35" s="273" t="s">
        <v>1407</v>
      </c>
      <c r="E35" s="361"/>
      <c r="F35" s="361"/>
      <c r="G35" s="362"/>
      <c r="H35" s="364"/>
      <c r="I35" s="365"/>
    </row>
    <row r="36" spans="1:9" ht="12.75">
      <c r="A36" s="278">
        <v>22</v>
      </c>
      <c r="B36" s="273" t="s">
        <v>1406</v>
      </c>
      <c r="C36" s="273" t="s">
        <v>1405</v>
      </c>
      <c r="D36" s="273" t="s">
        <v>1404</v>
      </c>
      <c r="E36" s="361" t="s">
        <v>2528</v>
      </c>
      <c r="F36" s="361" t="s">
        <v>2529</v>
      </c>
      <c r="G36" s="362">
        <v>3</v>
      </c>
      <c r="H36" s="363">
        <v>0</v>
      </c>
      <c r="I36" s="246">
        <f>H36*G36</f>
        <v>0</v>
      </c>
    </row>
    <row r="37" spans="1:9" ht="12.75">
      <c r="A37" s="278">
        <v>23</v>
      </c>
      <c r="B37" s="273" t="s">
        <v>1403</v>
      </c>
      <c r="C37" s="273" t="s">
        <v>1389</v>
      </c>
      <c r="D37" s="273" t="s">
        <v>1388</v>
      </c>
      <c r="E37" s="361" t="s">
        <v>2528</v>
      </c>
      <c r="F37" s="361" t="s">
        <v>2529</v>
      </c>
      <c r="G37" s="362">
        <v>6</v>
      </c>
      <c r="H37" s="363">
        <v>0</v>
      </c>
      <c r="I37" s="246">
        <f>H37*G37</f>
        <v>0</v>
      </c>
    </row>
    <row r="38" spans="1:9" ht="12.75">
      <c r="A38" s="278">
        <v>24</v>
      </c>
      <c r="B38" s="273" t="s">
        <v>1402</v>
      </c>
      <c r="C38" s="273" t="s">
        <v>1401</v>
      </c>
      <c r="D38" s="273" t="s">
        <v>1400</v>
      </c>
      <c r="E38" s="361"/>
      <c r="F38" s="361"/>
      <c r="G38" s="362"/>
      <c r="H38" s="364"/>
      <c r="I38" s="365"/>
    </row>
    <row r="39" spans="1:9" ht="12.75">
      <c r="A39" s="278">
        <v>25</v>
      </c>
      <c r="B39" s="273" t="s">
        <v>1399</v>
      </c>
      <c r="C39" s="273" t="s">
        <v>1398</v>
      </c>
      <c r="D39" s="273" t="s">
        <v>1397</v>
      </c>
      <c r="E39" s="361" t="s">
        <v>2528</v>
      </c>
      <c r="F39" s="361" t="s">
        <v>2529</v>
      </c>
      <c r="G39" s="362">
        <v>1</v>
      </c>
      <c r="H39" s="363">
        <v>0</v>
      </c>
      <c r="I39" s="246">
        <f>H39*G39</f>
        <v>0</v>
      </c>
    </row>
    <row r="40" spans="1:9" ht="12.75">
      <c r="A40" s="278">
        <v>26</v>
      </c>
      <c r="B40" s="273" t="s">
        <v>1396</v>
      </c>
      <c r="C40" s="273" t="s">
        <v>1395</v>
      </c>
      <c r="D40" s="273" t="s">
        <v>1394</v>
      </c>
      <c r="E40" s="361" t="s">
        <v>2528</v>
      </c>
      <c r="F40" s="361" t="s">
        <v>2529</v>
      </c>
      <c r="G40" s="362">
        <v>1</v>
      </c>
      <c r="H40" s="363">
        <v>0</v>
      </c>
      <c r="I40" s="246">
        <f>H40*G40</f>
        <v>0</v>
      </c>
    </row>
    <row r="41" spans="1:9" ht="12.75">
      <c r="A41" s="278">
        <v>27</v>
      </c>
      <c r="B41" s="273" t="s">
        <v>1393</v>
      </c>
      <c r="C41" s="273" t="s">
        <v>1392</v>
      </c>
      <c r="D41" s="273" t="s">
        <v>1391</v>
      </c>
      <c r="E41" s="361"/>
      <c r="F41" s="361"/>
      <c r="G41" s="362"/>
      <c r="H41" s="364"/>
      <c r="I41" s="365"/>
    </row>
    <row r="42" spans="1:9" ht="12.75">
      <c r="A42" s="278">
        <v>28</v>
      </c>
      <c r="B42" s="273" t="s">
        <v>1390</v>
      </c>
      <c r="C42" s="273" t="s">
        <v>1389</v>
      </c>
      <c r="D42" s="273" t="s">
        <v>1388</v>
      </c>
      <c r="E42" s="361" t="s">
        <v>2528</v>
      </c>
      <c r="F42" s="361" t="s">
        <v>2529</v>
      </c>
      <c r="G42" s="362">
        <v>1</v>
      </c>
      <c r="H42" s="363">
        <v>0</v>
      </c>
      <c r="I42" s="246">
        <f>H42*G42</f>
        <v>0</v>
      </c>
    </row>
    <row r="43" spans="1:9" ht="12.75">
      <c r="A43" s="278">
        <v>29</v>
      </c>
      <c r="B43" s="273" t="s">
        <v>1387</v>
      </c>
      <c r="C43" s="273" t="s">
        <v>1386</v>
      </c>
      <c r="D43" s="273" t="s">
        <v>1385</v>
      </c>
      <c r="E43" s="361" t="s">
        <v>2528</v>
      </c>
      <c r="F43" s="361" t="s">
        <v>2529</v>
      </c>
      <c r="G43" s="362">
        <v>11</v>
      </c>
      <c r="H43" s="363">
        <v>0</v>
      </c>
      <c r="I43" s="246">
        <f>H43*G43</f>
        <v>0</v>
      </c>
    </row>
    <row r="44" spans="1:9" ht="12.75">
      <c r="A44" s="278">
        <v>30</v>
      </c>
      <c r="B44" s="273" t="s">
        <v>1384</v>
      </c>
      <c r="C44" s="273" t="s">
        <v>1383</v>
      </c>
      <c r="D44" s="273" t="s">
        <v>1382</v>
      </c>
      <c r="E44" s="361" t="s">
        <v>2528</v>
      </c>
      <c r="F44" s="361" t="s">
        <v>2529</v>
      </c>
      <c r="G44" s="362">
        <v>4</v>
      </c>
      <c r="H44" s="363">
        <v>0</v>
      </c>
      <c r="I44" s="246">
        <f>H44*G44</f>
        <v>0</v>
      </c>
    </row>
    <row r="45" spans="1:9" ht="12.75">
      <c r="A45" s="278">
        <v>31</v>
      </c>
      <c r="B45" s="273" t="s">
        <v>1381</v>
      </c>
      <c r="C45" s="273" t="s">
        <v>1380</v>
      </c>
      <c r="D45" s="273" t="s">
        <v>1379</v>
      </c>
      <c r="E45" s="361" t="s">
        <v>2528</v>
      </c>
      <c r="F45" s="361" t="s">
        <v>2529</v>
      </c>
      <c r="G45" s="362">
        <v>1</v>
      </c>
      <c r="H45" s="363">
        <v>0</v>
      </c>
      <c r="I45" s="246">
        <f>H45*G45</f>
        <v>0</v>
      </c>
    </row>
    <row r="46" spans="1:9" ht="22.5">
      <c r="A46" s="278">
        <v>32</v>
      </c>
      <c r="B46" s="273" t="s">
        <v>1378</v>
      </c>
      <c r="C46" s="273" t="s">
        <v>1377</v>
      </c>
      <c r="D46" s="273" t="s">
        <v>1376</v>
      </c>
      <c r="E46" s="361"/>
      <c r="F46" s="361"/>
      <c r="G46" s="362"/>
      <c r="H46" s="364"/>
      <c r="I46" s="365"/>
    </row>
    <row r="47" spans="1:9" ht="22.5">
      <c r="A47" s="278">
        <v>33</v>
      </c>
      <c r="B47" s="273" t="s">
        <v>2551</v>
      </c>
      <c r="C47" s="273" t="s">
        <v>1375</v>
      </c>
      <c r="D47" s="273" t="s">
        <v>1374</v>
      </c>
      <c r="E47" s="361" t="s">
        <v>2528</v>
      </c>
      <c r="F47" s="361" t="s">
        <v>2529</v>
      </c>
      <c r="G47" s="362">
        <v>150</v>
      </c>
      <c r="H47" s="363">
        <v>0</v>
      </c>
      <c r="I47" s="246">
        <f>H47*G47</f>
        <v>0</v>
      </c>
    </row>
    <row r="48" spans="1:9" ht="22.5">
      <c r="A48" s="278">
        <v>34</v>
      </c>
      <c r="B48" s="273" t="s">
        <v>2552</v>
      </c>
      <c r="C48" s="273" t="s">
        <v>1373</v>
      </c>
      <c r="D48" s="273" t="s">
        <v>1372</v>
      </c>
      <c r="E48" s="361" t="s">
        <v>2528</v>
      </c>
      <c r="F48" s="361" t="s">
        <v>2529</v>
      </c>
      <c r="G48" s="362">
        <v>124</v>
      </c>
      <c r="H48" s="363">
        <v>0</v>
      </c>
      <c r="I48" s="246">
        <f>H48*G48</f>
        <v>0</v>
      </c>
    </row>
    <row r="49" spans="1:9" ht="22.5">
      <c r="A49" s="278">
        <v>35</v>
      </c>
      <c r="B49" s="273" t="s">
        <v>1371</v>
      </c>
      <c r="C49" s="273" t="s">
        <v>1370</v>
      </c>
      <c r="D49" s="273" t="s">
        <v>1369</v>
      </c>
      <c r="E49" s="361"/>
      <c r="F49" s="361"/>
      <c r="G49" s="362"/>
      <c r="H49" s="364"/>
      <c r="I49" s="365"/>
    </row>
    <row r="50" spans="1:9" ht="22.5">
      <c r="A50" s="278">
        <v>36</v>
      </c>
      <c r="B50" s="273" t="s">
        <v>1368</v>
      </c>
      <c r="C50" s="273" t="s">
        <v>1367</v>
      </c>
      <c r="D50" s="273" t="s">
        <v>1366</v>
      </c>
      <c r="E50" s="361" t="s">
        <v>2528</v>
      </c>
      <c r="F50" s="361" t="s">
        <v>2529</v>
      </c>
      <c r="G50" s="362">
        <v>6</v>
      </c>
      <c r="H50" s="363">
        <v>0</v>
      </c>
      <c r="I50" s="246">
        <f>H50*G50</f>
        <v>0</v>
      </c>
    </row>
    <row r="51" spans="1:9" ht="22.5">
      <c r="A51" s="278">
        <v>37</v>
      </c>
      <c r="B51" s="273" t="s">
        <v>1365</v>
      </c>
      <c r="C51" s="273" t="s">
        <v>1364</v>
      </c>
      <c r="D51" s="273" t="s">
        <v>1363</v>
      </c>
      <c r="E51" s="361"/>
      <c r="F51" s="361"/>
      <c r="G51" s="362"/>
      <c r="H51" s="364"/>
      <c r="I51" s="365"/>
    </row>
    <row r="52" spans="1:9" ht="12.75">
      <c r="A52" s="278">
        <v>38</v>
      </c>
      <c r="B52" s="273" t="s">
        <v>1362</v>
      </c>
      <c r="C52" s="273" t="s">
        <v>1361</v>
      </c>
      <c r="D52" s="273" t="s">
        <v>1360</v>
      </c>
      <c r="E52" s="361" t="s">
        <v>2528</v>
      </c>
      <c r="F52" s="361" t="s">
        <v>2529</v>
      </c>
      <c r="G52" s="362">
        <v>1</v>
      </c>
      <c r="H52" s="363">
        <v>0</v>
      </c>
      <c r="I52" s="246">
        <f>H52*G52</f>
        <v>0</v>
      </c>
    </row>
    <row r="53" spans="1:9" ht="12.75">
      <c r="A53" s="278">
        <v>39</v>
      </c>
      <c r="B53" s="273" t="s">
        <v>1359</v>
      </c>
      <c r="C53" s="273" t="s">
        <v>1358</v>
      </c>
      <c r="D53" s="273" t="s">
        <v>1357</v>
      </c>
      <c r="E53" s="361" t="s">
        <v>2528</v>
      </c>
      <c r="F53" s="361" t="s">
        <v>2529</v>
      </c>
      <c r="G53" s="362">
        <v>1</v>
      </c>
      <c r="H53" s="363">
        <v>0</v>
      </c>
      <c r="I53" s="246">
        <f>H53*G53</f>
        <v>0</v>
      </c>
    </row>
    <row r="54" spans="1:9" ht="22.5">
      <c r="A54" s="278">
        <v>40</v>
      </c>
      <c r="B54" s="273" t="s">
        <v>1356</v>
      </c>
      <c r="C54" s="273" t="s">
        <v>1355</v>
      </c>
      <c r="D54" s="273" t="s">
        <v>1354</v>
      </c>
      <c r="E54" s="361"/>
      <c r="F54" s="361"/>
      <c r="G54" s="362"/>
      <c r="H54" s="364"/>
      <c r="I54" s="365"/>
    </row>
    <row r="55" spans="1:9" ht="22.5">
      <c r="A55" s="278">
        <v>41</v>
      </c>
      <c r="B55" s="273" t="s">
        <v>1353</v>
      </c>
      <c r="C55" s="273" t="s">
        <v>1352</v>
      </c>
      <c r="D55" s="273" t="s">
        <v>1351</v>
      </c>
      <c r="E55" s="361" t="s">
        <v>2528</v>
      </c>
      <c r="F55" s="361" t="s">
        <v>2529</v>
      </c>
      <c r="G55" s="362">
        <v>4</v>
      </c>
      <c r="H55" s="363">
        <v>0</v>
      </c>
      <c r="I55" s="246">
        <f>H55*G55</f>
        <v>0</v>
      </c>
    </row>
    <row r="56" spans="1:9" ht="22.5">
      <c r="A56" s="278">
        <v>42</v>
      </c>
      <c r="B56" s="273" t="s">
        <v>1350</v>
      </c>
      <c r="C56" s="273" t="s">
        <v>1349</v>
      </c>
      <c r="D56" s="273" t="s">
        <v>1348</v>
      </c>
      <c r="E56" s="361" t="s">
        <v>2528</v>
      </c>
      <c r="F56" s="361" t="s">
        <v>2529</v>
      </c>
      <c r="G56" s="362">
        <v>4</v>
      </c>
      <c r="H56" s="363">
        <v>0</v>
      </c>
      <c r="I56" s="246">
        <f>H56*G56</f>
        <v>0</v>
      </c>
    </row>
    <row r="57" spans="1:9" ht="12.75">
      <c r="A57" s="278">
        <v>43</v>
      </c>
      <c r="B57" s="273" t="s">
        <v>1347</v>
      </c>
      <c r="C57" s="273" t="s">
        <v>1346</v>
      </c>
      <c r="D57" s="273" t="s">
        <v>1345</v>
      </c>
      <c r="E57" s="361"/>
      <c r="F57" s="361"/>
      <c r="G57" s="362"/>
      <c r="H57" s="364"/>
      <c r="I57" s="365"/>
    </row>
    <row r="58" spans="1:9" ht="22.5">
      <c r="A58" s="278">
        <v>44</v>
      </c>
      <c r="B58" s="273" t="s">
        <v>1344</v>
      </c>
      <c r="C58" s="273" t="s">
        <v>1343</v>
      </c>
      <c r="D58" s="273" t="s">
        <v>1342</v>
      </c>
      <c r="E58" s="361" t="s">
        <v>2528</v>
      </c>
      <c r="F58" s="361" t="s">
        <v>2529</v>
      </c>
      <c r="G58" s="362">
        <v>1</v>
      </c>
      <c r="H58" s="363">
        <v>0</v>
      </c>
      <c r="I58" s="246">
        <f>H58*G58</f>
        <v>0</v>
      </c>
    </row>
    <row r="59" spans="1:9" ht="12.75">
      <c r="A59" s="278">
        <v>45</v>
      </c>
      <c r="B59" s="273" t="s">
        <v>1341</v>
      </c>
      <c r="C59" s="273" t="s">
        <v>1340</v>
      </c>
      <c r="D59" s="273" t="s">
        <v>1339</v>
      </c>
      <c r="E59" s="361"/>
      <c r="F59" s="361"/>
      <c r="G59" s="362"/>
      <c r="H59" s="364"/>
      <c r="I59" s="365"/>
    </row>
    <row r="60" spans="1:9" ht="12.75">
      <c r="A60" s="278">
        <v>46</v>
      </c>
      <c r="B60" s="273" t="s">
        <v>1338</v>
      </c>
      <c r="C60" s="273" t="s">
        <v>1337</v>
      </c>
      <c r="D60" s="273" t="s">
        <v>1336</v>
      </c>
      <c r="E60" s="361" t="s">
        <v>2528</v>
      </c>
      <c r="F60" s="361" t="s">
        <v>2529</v>
      </c>
      <c r="G60" s="362">
        <v>2</v>
      </c>
      <c r="H60" s="363">
        <v>0</v>
      </c>
      <c r="I60" s="246">
        <f>H60*G60</f>
        <v>0</v>
      </c>
    </row>
    <row r="61" spans="1:9" ht="22.5">
      <c r="A61" s="278">
        <v>47</v>
      </c>
      <c r="B61" s="273" t="s">
        <v>1335</v>
      </c>
      <c r="C61" s="273" t="s">
        <v>1334</v>
      </c>
      <c r="D61" s="273" t="s">
        <v>1333</v>
      </c>
      <c r="E61" s="361"/>
      <c r="F61" s="361"/>
      <c r="G61" s="362"/>
      <c r="H61" s="364"/>
      <c r="I61" s="365"/>
    </row>
    <row r="62" spans="1:9" ht="12.75">
      <c r="A62" s="278">
        <v>48</v>
      </c>
      <c r="B62" s="273" t="s">
        <v>1332</v>
      </c>
      <c r="C62" s="273" t="s">
        <v>1331</v>
      </c>
      <c r="D62" s="273" t="s">
        <v>1330</v>
      </c>
      <c r="E62" s="361" t="s">
        <v>2528</v>
      </c>
      <c r="F62" s="361" t="s">
        <v>2529</v>
      </c>
      <c r="G62" s="362">
        <v>2</v>
      </c>
      <c r="H62" s="363">
        <v>0</v>
      </c>
      <c r="I62" s="246">
        <f aca="true" t="shared" si="0" ref="I62:I67">H62*G62</f>
        <v>0</v>
      </c>
    </row>
    <row r="63" spans="1:9" ht="12.75">
      <c r="A63" s="278">
        <v>49</v>
      </c>
      <c r="B63" s="273" t="s">
        <v>1329</v>
      </c>
      <c r="C63" s="273" t="s">
        <v>1328</v>
      </c>
      <c r="D63" s="273" t="s">
        <v>1327</v>
      </c>
      <c r="E63" s="361" t="s">
        <v>2528</v>
      </c>
      <c r="F63" s="361" t="s">
        <v>2529</v>
      </c>
      <c r="G63" s="362">
        <v>1</v>
      </c>
      <c r="H63" s="363">
        <v>0</v>
      </c>
      <c r="I63" s="246">
        <f t="shared" si="0"/>
        <v>0</v>
      </c>
    </row>
    <row r="64" spans="1:9" ht="12.75">
      <c r="A64" s="278">
        <v>50</v>
      </c>
      <c r="B64" s="273" t="s">
        <v>1326</v>
      </c>
      <c r="C64" s="273" t="s">
        <v>1325</v>
      </c>
      <c r="D64" s="273" t="s">
        <v>1324</v>
      </c>
      <c r="E64" s="361" t="s">
        <v>2528</v>
      </c>
      <c r="F64" s="361" t="s">
        <v>2529</v>
      </c>
      <c r="G64" s="362">
        <v>3</v>
      </c>
      <c r="H64" s="363">
        <v>0</v>
      </c>
      <c r="I64" s="246">
        <f t="shared" si="0"/>
        <v>0</v>
      </c>
    </row>
    <row r="65" spans="1:9" ht="12.75">
      <c r="A65" s="278">
        <v>51</v>
      </c>
      <c r="B65" s="273" t="s">
        <v>1323</v>
      </c>
      <c r="C65" s="273" t="s">
        <v>1322</v>
      </c>
      <c r="D65" s="273" t="s">
        <v>1321</v>
      </c>
      <c r="E65" s="361" t="s">
        <v>2528</v>
      </c>
      <c r="F65" s="361" t="s">
        <v>2529</v>
      </c>
      <c r="G65" s="362">
        <v>1</v>
      </c>
      <c r="H65" s="363">
        <v>0</v>
      </c>
      <c r="I65" s="246">
        <f t="shared" si="0"/>
        <v>0</v>
      </c>
    </row>
    <row r="66" spans="1:9" ht="12.75">
      <c r="A66" s="278">
        <v>52</v>
      </c>
      <c r="B66" s="273" t="s">
        <v>1320</v>
      </c>
      <c r="C66" s="273" t="s">
        <v>1319</v>
      </c>
      <c r="D66" s="273" t="s">
        <v>1318</v>
      </c>
      <c r="E66" s="361" t="s">
        <v>2528</v>
      </c>
      <c r="F66" s="361" t="s">
        <v>2529</v>
      </c>
      <c r="G66" s="362">
        <v>2</v>
      </c>
      <c r="H66" s="363">
        <v>0</v>
      </c>
      <c r="I66" s="246">
        <f t="shared" si="0"/>
        <v>0</v>
      </c>
    </row>
    <row r="67" spans="1:9" ht="12.75">
      <c r="A67" s="278">
        <v>53</v>
      </c>
      <c r="B67" s="273" t="s">
        <v>1317</v>
      </c>
      <c r="C67" s="273" t="s">
        <v>1316</v>
      </c>
      <c r="D67" s="273" t="s">
        <v>1315</v>
      </c>
      <c r="E67" s="361" t="s">
        <v>2528</v>
      </c>
      <c r="F67" s="361" t="s">
        <v>2529</v>
      </c>
      <c r="G67" s="362">
        <v>1</v>
      </c>
      <c r="H67" s="363">
        <v>0</v>
      </c>
      <c r="I67" s="246">
        <f t="shared" si="0"/>
        <v>0</v>
      </c>
    </row>
    <row r="68" spans="1:9" ht="12.75">
      <c r="A68" s="278">
        <v>54</v>
      </c>
      <c r="B68" s="273" t="s">
        <v>1314</v>
      </c>
      <c r="C68" s="273" t="s">
        <v>1313</v>
      </c>
      <c r="D68" s="273" t="s">
        <v>1312</v>
      </c>
      <c r="E68" s="361"/>
      <c r="F68" s="361"/>
      <c r="G68" s="362"/>
      <c r="H68" s="364"/>
      <c r="I68" s="365"/>
    </row>
    <row r="69" spans="1:9" ht="12.75">
      <c r="A69" s="278">
        <v>55</v>
      </c>
      <c r="B69" s="273" t="s">
        <v>2553</v>
      </c>
      <c r="C69" s="273" t="s">
        <v>1311</v>
      </c>
      <c r="D69" s="273" t="s">
        <v>1310</v>
      </c>
      <c r="E69" s="361" t="s">
        <v>2528</v>
      </c>
      <c r="F69" s="361" t="s">
        <v>2529</v>
      </c>
      <c r="G69" s="362">
        <v>3</v>
      </c>
      <c r="H69" s="363">
        <v>0</v>
      </c>
      <c r="I69" s="246">
        <f aca="true" t="shared" si="1" ref="I69:I74">H69*G69</f>
        <v>0</v>
      </c>
    </row>
    <row r="70" spans="1:9" ht="12.75">
      <c r="A70" s="278">
        <v>56</v>
      </c>
      <c r="B70" s="273" t="s">
        <v>2554</v>
      </c>
      <c r="C70" s="273" t="s">
        <v>1309</v>
      </c>
      <c r="D70" s="273" t="s">
        <v>1308</v>
      </c>
      <c r="E70" s="361" t="s">
        <v>2528</v>
      </c>
      <c r="F70" s="361" t="s">
        <v>2529</v>
      </c>
      <c r="G70" s="362">
        <v>1</v>
      </c>
      <c r="H70" s="363">
        <v>0</v>
      </c>
      <c r="I70" s="246">
        <f t="shared" si="1"/>
        <v>0</v>
      </c>
    </row>
    <row r="71" spans="1:9" ht="12.75">
      <c r="A71" s="278">
        <v>57</v>
      </c>
      <c r="B71" s="273" t="s">
        <v>2555</v>
      </c>
      <c r="C71" s="273" t="s">
        <v>1307</v>
      </c>
      <c r="D71" s="273" t="s">
        <v>1306</v>
      </c>
      <c r="E71" s="361" t="s">
        <v>2528</v>
      </c>
      <c r="F71" s="361" t="s">
        <v>2529</v>
      </c>
      <c r="G71" s="362">
        <v>1</v>
      </c>
      <c r="H71" s="363">
        <v>0</v>
      </c>
      <c r="I71" s="246">
        <f t="shared" si="1"/>
        <v>0</v>
      </c>
    </row>
    <row r="72" spans="1:9" ht="12.75">
      <c r="A72" s="278">
        <v>58</v>
      </c>
      <c r="B72" s="273" t="s">
        <v>2556</v>
      </c>
      <c r="C72" s="273" t="s">
        <v>1305</v>
      </c>
      <c r="D72" s="273" t="s">
        <v>1304</v>
      </c>
      <c r="E72" s="361" t="s">
        <v>2528</v>
      </c>
      <c r="F72" s="361" t="s">
        <v>2529</v>
      </c>
      <c r="G72" s="362">
        <v>17</v>
      </c>
      <c r="H72" s="363">
        <v>0</v>
      </c>
      <c r="I72" s="246">
        <f t="shared" si="1"/>
        <v>0</v>
      </c>
    </row>
    <row r="73" spans="1:9" ht="12.75">
      <c r="A73" s="278">
        <v>59</v>
      </c>
      <c r="B73" s="273" t="s">
        <v>2557</v>
      </c>
      <c r="C73" s="273" t="s">
        <v>1303</v>
      </c>
      <c r="D73" s="273" t="s">
        <v>1302</v>
      </c>
      <c r="E73" s="361" t="s">
        <v>2528</v>
      </c>
      <c r="F73" s="361" t="s">
        <v>2529</v>
      </c>
      <c r="G73" s="362">
        <v>4</v>
      </c>
      <c r="H73" s="363">
        <v>0</v>
      </c>
      <c r="I73" s="246">
        <f t="shared" si="1"/>
        <v>0</v>
      </c>
    </row>
    <row r="74" spans="1:9" ht="22.5">
      <c r="A74" s="278">
        <v>60</v>
      </c>
      <c r="B74" s="273" t="s">
        <v>2558</v>
      </c>
      <c r="C74" s="273" t="s">
        <v>1301</v>
      </c>
      <c r="D74" s="273" t="s">
        <v>1300</v>
      </c>
      <c r="E74" s="361" t="s">
        <v>2528</v>
      </c>
      <c r="F74" s="361" t="s">
        <v>2529</v>
      </c>
      <c r="G74" s="362">
        <v>76</v>
      </c>
      <c r="H74" s="363">
        <v>0</v>
      </c>
      <c r="I74" s="246">
        <f t="shared" si="1"/>
        <v>0</v>
      </c>
    </row>
    <row r="75" spans="1:9" ht="12.75">
      <c r="A75" s="278">
        <v>61</v>
      </c>
      <c r="B75" s="273" t="s">
        <v>1299</v>
      </c>
      <c r="C75" s="273" t="s">
        <v>1298</v>
      </c>
      <c r="D75" s="273" t="s">
        <v>1297</v>
      </c>
      <c r="E75" s="361"/>
      <c r="F75" s="361"/>
      <c r="G75" s="362"/>
      <c r="H75" s="364"/>
      <c r="I75" s="365"/>
    </row>
    <row r="76" spans="1:9" ht="12.75">
      <c r="A76" s="278">
        <v>62</v>
      </c>
      <c r="B76" s="273" t="s">
        <v>1296</v>
      </c>
      <c r="C76" s="273" t="s">
        <v>1295</v>
      </c>
      <c r="D76" s="273" t="s">
        <v>1294</v>
      </c>
      <c r="E76" s="361" t="s">
        <v>2528</v>
      </c>
      <c r="F76" s="361" t="s">
        <v>2529</v>
      </c>
      <c r="G76" s="362">
        <v>1</v>
      </c>
      <c r="H76" s="363">
        <v>0</v>
      </c>
      <c r="I76" s="246">
        <f>H76*G76</f>
        <v>0</v>
      </c>
    </row>
    <row r="77" spans="1:9" ht="12.75">
      <c r="A77" s="279"/>
      <c r="B77" s="275"/>
      <c r="C77" s="275"/>
      <c r="D77" s="275"/>
      <c r="E77" s="367"/>
      <c r="F77" s="367"/>
      <c r="G77" s="362"/>
      <c r="H77" s="364"/>
      <c r="I77" s="365"/>
    </row>
    <row r="78" spans="1:9" ht="22.5">
      <c r="A78" s="278">
        <v>63</v>
      </c>
      <c r="B78" s="273" t="s">
        <v>1293</v>
      </c>
      <c r="C78" s="273" t="s">
        <v>1292</v>
      </c>
      <c r="D78" s="273" t="s">
        <v>1291</v>
      </c>
      <c r="E78" s="361" t="s">
        <v>2528</v>
      </c>
      <c r="F78" s="361" t="s">
        <v>2529</v>
      </c>
      <c r="G78" s="362">
        <v>1</v>
      </c>
      <c r="H78" s="363">
        <v>0</v>
      </c>
      <c r="I78" s="246">
        <f>H78*G78</f>
        <v>0</v>
      </c>
    </row>
    <row r="79" spans="1:9" s="9" customFormat="1" ht="15.75" thickBot="1">
      <c r="A79" s="73"/>
      <c r="B79" s="72"/>
      <c r="C79" s="456" t="s">
        <v>1290</v>
      </c>
      <c r="D79" s="456"/>
      <c r="E79" s="456"/>
      <c r="F79" s="456"/>
      <c r="G79" s="456"/>
      <c r="H79" s="456"/>
      <c r="I79" s="368">
        <f>SUM(I16:I78)</f>
        <v>0</v>
      </c>
    </row>
    <row r="80" spans="1:10" s="9" customFormat="1" ht="15.75" thickBot="1">
      <c r="A80" s="70"/>
      <c r="B80" s="17"/>
      <c r="C80" s="68"/>
      <c r="D80" s="68"/>
      <c r="E80" s="33"/>
      <c r="F80" s="33"/>
      <c r="G80" s="369"/>
      <c r="H80" s="33"/>
      <c r="I80" s="370"/>
      <c r="J80" s="17"/>
    </row>
    <row r="81" spans="1:9" s="266" customFormat="1" ht="20.25" customHeight="1" thickBot="1">
      <c r="A81" s="262"/>
      <c r="B81" s="263" t="s">
        <v>2094</v>
      </c>
      <c r="C81" s="264" t="s">
        <v>2093</v>
      </c>
      <c r="D81" s="264" t="s">
        <v>2092</v>
      </c>
      <c r="E81" s="264"/>
      <c r="F81" s="264"/>
      <c r="G81" s="356"/>
      <c r="H81" s="264"/>
      <c r="I81" s="265"/>
    </row>
    <row r="82" spans="1:9" ht="12.75">
      <c r="A82" s="276">
        <v>64</v>
      </c>
      <c r="B82" s="277" t="s">
        <v>1289</v>
      </c>
      <c r="C82" s="277" t="s">
        <v>1288</v>
      </c>
      <c r="D82" s="277" t="s">
        <v>1287</v>
      </c>
      <c r="E82" s="357"/>
      <c r="F82" s="357"/>
      <c r="G82" s="358"/>
      <c r="H82" s="359"/>
      <c r="I82" s="360"/>
    </row>
    <row r="83" spans="1:9" ht="12.75">
      <c r="A83" s="278">
        <v>65</v>
      </c>
      <c r="B83" s="273" t="s">
        <v>2541</v>
      </c>
      <c r="C83" s="273" t="s">
        <v>2542</v>
      </c>
      <c r="D83" s="273" t="s">
        <v>2542</v>
      </c>
      <c r="E83" s="361" t="s">
        <v>2354</v>
      </c>
      <c r="F83" s="361" t="s">
        <v>2354</v>
      </c>
      <c r="G83" s="362">
        <v>300</v>
      </c>
      <c r="H83" s="363">
        <v>0</v>
      </c>
      <c r="I83" s="246">
        <f>H83*G83</f>
        <v>0</v>
      </c>
    </row>
    <row r="84" spans="1:13" ht="12.75">
      <c r="A84" s="278">
        <v>66</v>
      </c>
      <c r="B84" s="273" t="s">
        <v>2543</v>
      </c>
      <c r="C84" s="273" t="s">
        <v>1286</v>
      </c>
      <c r="D84" s="273" t="s">
        <v>1286</v>
      </c>
      <c r="E84" s="361" t="s">
        <v>2354</v>
      </c>
      <c r="F84" s="361" t="s">
        <v>2354</v>
      </c>
      <c r="G84" s="362">
        <v>300</v>
      </c>
      <c r="H84" s="363">
        <v>0</v>
      </c>
      <c r="I84" s="246">
        <f>H84*G84</f>
        <v>0</v>
      </c>
      <c r="M84" s="267"/>
    </row>
    <row r="85" spans="1:9" ht="12.75">
      <c r="A85" s="278">
        <v>67</v>
      </c>
      <c r="B85" s="273" t="s">
        <v>2544</v>
      </c>
      <c r="C85" s="273" t="s">
        <v>1285</v>
      </c>
      <c r="D85" s="273" t="s">
        <v>1285</v>
      </c>
      <c r="E85" s="361" t="s">
        <v>2354</v>
      </c>
      <c r="F85" s="361" t="s">
        <v>2354</v>
      </c>
      <c r="G85" s="362">
        <v>150</v>
      </c>
      <c r="H85" s="363">
        <v>0</v>
      </c>
      <c r="I85" s="246">
        <f>H85*G85</f>
        <v>0</v>
      </c>
    </row>
    <row r="86" spans="1:9" ht="12.75">
      <c r="A86" s="278">
        <v>68</v>
      </c>
      <c r="B86" s="273" t="s">
        <v>2545</v>
      </c>
      <c r="C86" s="273" t="s">
        <v>1284</v>
      </c>
      <c r="D86" s="273" t="s">
        <v>1284</v>
      </c>
      <c r="E86" s="361" t="s">
        <v>2354</v>
      </c>
      <c r="F86" s="361" t="s">
        <v>2354</v>
      </c>
      <c r="G86" s="362">
        <v>60</v>
      </c>
      <c r="H86" s="363">
        <v>0</v>
      </c>
      <c r="I86" s="246">
        <f>H86*G86</f>
        <v>0</v>
      </c>
    </row>
    <row r="87" spans="1:9" ht="12.75">
      <c r="A87" s="278">
        <v>69</v>
      </c>
      <c r="B87" s="273" t="s">
        <v>1283</v>
      </c>
      <c r="C87" s="273" t="s">
        <v>1282</v>
      </c>
      <c r="D87" s="273" t="s">
        <v>1281</v>
      </c>
      <c r="E87" s="361"/>
      <c r="F87" s="361"/>
      <c r="G87" s="362"/>
      <c r="H87" s="364"/>
      <c r="I87" s="365"/>
    </row>
    <row r="88" spans="1:9" ht="12.75">
      <c r="A88" s="278">
        <v>70</v>
      </c>
      <c r="B88" s="273" t="s">
        <v>2179</v>
      </c>
      <c r="C88" s="273" t="s">
        <v>2178</v>
      </c>
      <c r="D88" s="273" t="s">
        <v>2178</v>
      </c>
      <c r="E88" s="361" t="s">
        <v>2354</v>
      </c>
      <c r="F88" s="361" t="s">
        <v>2354</v>
      </c>
      <c r="G88" s="362">
        <v>460</v>
      </c>
      <c r="H88" s="363">
        <v>0</v>
      </c>
      <c r="I88" s="246">
        <f>H88*G88</f>
        <v>0</v>
      </c>
    </row>
    <row r="89" spans="1:9" ht="12.75">
      <c r="A89" s="278">
        <v>71</v>
      </c>
      <c r="B89" s="273" t="s">
        <v>1280</v>
      </c>
      <c r="C89" s="273" t="s">
        <v>1279</v>
      </c>
      <c r="D89" s="273" t="s">
        <v>1278</v>
      </c>
      <c r="E89" s="361"/>
      <c r="F89" s="361"/>
      <c r="G89" s="362"/>
      <c r="H89" s="364"/>
      <c r="I89" s="365"/>
    </row>
    <row r="90" spans="1:9" ht="12.75">
      <c r="A90" s="278">
        <v>72</v>
      </c>
      <c r="B90" s="273" t="s">
        <v>1277</v>
      </c>
      <c r="C90" s="273" t="s">
        <v>1276</v>
      </c>
      <c r="D90" s="273" t="s">
        <v>1276</v>
      </c>
      <c r="E90" s="361" t="s">
        <v>2354</v>
      </c>
      <c r="F90" s="361" t="s">
        <v>2354</v>
      </c>
      <c r="G90" s="362">
        <v>240</v>
      </c>
      <c r="H90" s="363">
        <v>0</v>
      </c>
      <c r="I90" s="246">
        <f>H90*G90</f>
        <v>0</v>
      </c>
    </row>
    <row r="91" spans="1:9" ht="12.75">
      <c r="A91" s="278">
        <v>73</v>
      </c>
      <c r="B91" s="273" t="s">
        <v>1275</v>
      </c>
      <c r="C91" s="273" t="s">
        <v>1274</v>
      </c>
      <c r="D91" s="273" t="s">
        <v>1274</v>
      </c>
      <c r="E91" s="361" t="s">
        <v>2354</v>
      </c>
      <c r="F91" s="361" t="s">
        <v>2354</v>
      </c>
      <c r="G91" s="362">
        <v>110</v>
      </c>
      <c r="H91" s="363">
        <v>0</v>
      </c>
      <c r="I91" s="246">
        <f>H91*G91</f>
        <v>0</v>
      </c>
    </row>
    <row r="92" spans="1:9" ht="12.75">
      <c r="A92" s="278">
        <v>74</v>
      </c>
      <c r="B92" s="273" t="s">
        <v>1273</v>
      </c>
      <c r="C92" s="273" t="s">
        <v>1272</v>
      </c>
      <c r="D92" s="273" t="s">
        <v>1271</v>
      </c>
      <c r="E92" s="361"/>
      <c r="F92" s="361"/>
      <c r="G92" s="362"/>
      <c r="H92" s="364"/>
      <c r="I92" s="365"/>
    </row>
    <row r="93" spans="1:9" ht="12.75">
      <c r="A93" s="278">
        <v>75</v>
      </c>
      <c r="B93" s="273" t="s">
        <v>1270</v>
      </c>
      <c r="C93" s="273" t="s">
        <v>1269</v>
      </c>
      <c r="D93" s="273" t="s">
        <v>1269</v>
      </c>
      <c r="E93" s="361" t="s">
        <v>2354</v>
      </c>
      <c r="F93" s="361" t="s">
        <v>2354</v>
      </c>
      <c r="G93" s="362">
        <v>145</v>
      </c>
      <c r="H93" s="363">
        <v>0</v>
      </c>
      <c r="I93" s="246">
        <f aca="true" t="shared" si="2" ref="I93:I98">H93*G93</f>
        <v>0</v>
      </c>
    </row>
    <row r="94" spans="1:9" ht="12.75">
      <c r="A94" s="278">
        <v>76</v>
      </c>
      <c r="B94" s="273" t="s">
        <v>1268</v>
      </c>
      <c r="C94" s="273" t="s">
        <v>1267</v>
      </c>
      <c r="D94" s="273" t="s">
        <v>1267</v>
      </c>
      <c r="E94" s="361" t="s">
        <v>2354</v>
      </c>
      <c r="F94" s="361" t="s">
        <v>2354</v>
      </c>
      <c r="G94" s="362">
        <v>100</v>
      </c>
      <c r="H94" s="363">
        <v>0</v>
      </c>
      <c r="I94" s="246">
        <f t="shared" si="2"/>
        <v>0</v>
      </c>
    </row>
    <row r="95" spans="1:9" ht="12.75">
      <c r="A95" s="278">
        <v>77</v>
      </c>
      <c r="B95" s="273" t="s">
        <v>1266</v>
      </c>
      <c r="C95" s="273" t="s">
        <v>1216</v>
      </c>
      <c r="D95" s="273" t="s">
        <v>1242</v>
      </c>
      <c r="E95" s="361"/>
      <c r="F95" s="361"/>
      <c r="G95" s="362">
        <v>45</v>
      </c>
      <c r="H95" s="363">
        <v>0</v>
      </c>
      <c r="I95" s="246">
        <f t="shared" si="2"/>
        <v>0</v>
      </c>
    </row>
    <row r="96" spans="1:9" ht="12.75">
      <c r="A96" s="278">
        <v>78</v>
      </c>
      <c r="B96" s="273" t="s">
        <v>2546</v>
      </c>
      <c r="C96" s="273" t="s">
        <v>1265</v>
      </c>
      <c r="D96" s="273" t="s">
        <v>1265</v>
      </c>
      <c r="E96" s="361" t="s">
        <v>2354</v>
      </c>
      <c r="F96" s="361" t="s">
        <v>2354</v>
      </c>
      <c r="G96" s="362">
        <v>85</v>
      </c>
      <c r="H96" s="363">
        <v>0</v>
      </c>
      <c r="I96" s="246">
        <f t="shared" si="2"/>
        <v>0</v>
      </c>
    </row>
    <row r="97" spans="1:9" ht="12.75">
      <c r="A97" s="278">
        <v>79</v>
      </c>
      <c r="B97" s="273" t="s">
        <v>2547</v>
      </c>
      <c r="C97" s="273" t="s">
        <v>1264</v>
      </c>
      <c r="D97" s="273" t="s">
        <v>1264</v>
      </c>
      <c r="E97" s="361" t="s">
        <v>2354</v>
      </c>
      <c r="F97" s="361" t="s">
        <v>2354</v>
      </c>
      <c r="G97" s="362">
        <v>220</v>
      </c>
      <c r="H97" s="363">
        <v>0</v>
      </c>
      <c r="I97" s="246">
        <f t="shared" si="2"/>
        <v>0</v>
      </c>
    </row>
    <row r="98" spans="1:9" ht="12.75">
      <c r="A98" s="278">
        <v>80</v>
      </c>
      <c r="B98" s="273" t="s">
        <v>2548</v>
      </c>
      <c r="C98" s="273" t="s">
        <v>1263</v>
      </c>
      <c r="D98" s="273" t="s">
        <v>1263</v>
      </c>
      <c r="E98" s="361" t="s">
        <v>2354</v>
      </c>
      <c r="F98" s="361" t="s">
        <v>2354</v>
      </c>
      <c r="G98" s="362">
        <v>80</v>
      </c>
      <c r="H98" s="363">
        <v>0</v>
      </c>
      <c r="I98" s="246">
        <f t="shared" si="2"/>
        <v>0</v>
      </c>
    </row>
    <row r="99" spans="1:9" ht="12.75">
      <c r="A99" s="278">
        <v>81</v>
      </c>
      <c r="B99" s="273" t="s">
        <v>1262</v>
      </c>
      <c r="C99" s="273" t="s">
        <v>1209</v>
      </c>
      <c r="D99" s="273" t="s">
        <v>1230</v>
      </c>
      <c r="E99" s="361"/>
      <c r="F99" s="361"/>
      <c r="G99" s="362"/>
      <c r="H99" s="364"/>
      <c r="I99" s="365"/>
    </row>
    <row r="100" spans="1:9" ht="12.75">
      <c r="A100" s="278">
        <v>82</v>
      </c>
      <c r="B100" s="273" t="s">
        <v>1261</v>
      </c>
      <c r="C100" s="273" t="s">
        <v>1260</v>
      </c>
      <c r="D100" s="273" t="s">
        <v>1260</v>
      </c>
      <c r="E100" s="361" t="s">
        <v>2354</v>
      </c>
      <c r="F100" s="361" t="s">
        <v>2354</v>
      </c>
      <c r="G100" s="362">
        <v>150</v>
      </c>
      <c r="H100" s="363">
        <v>0</v>
      </c>
      <c r="I100" s="246">
        <f>H100*G100</f>
        <v>0</v>
      </c>
    </row>
    <row r="101" spans="1:9" ht="12.75">
      <c r="A101" s="278">
        <v>83</v>
      </c>
      <c r="B101" s="273" t="s">
        <v>1259</v>
      </c>
      <c r="C101" s="273" t="s">
        <v>1258</v>
      </c>
      <c r="D101" s="273" t="s">
        <v>1258</v>
      </c>
      <c r="E101" s="361" t="s">
        <v>2354</v>
      </c>
      <c r="F101" s="361" t="s">
        <v>2354</v>
      </c>
      <c r="G101" s="362">
        <v>150</v>
      </c>
      <c r="H101" s="363">
        <v>0</v>
      </c>
      <c r="I101" s="246">
        <f>H101*G101</f>
        <v>0</v>
      </c>
    </row>
    <row r="102" spans="1:9" ht="12.75">
      <c r="A102" s="278">
        <v>84</v>
      </c>
      <c r="B102" s="273" t="s">
        <v>1257</v>
      </c>
      <c r="C102" s="273" t="s">
        <v>1256</v>
      </c>
      <c r="D102" s="273" t="s">
        <v>1256</v>
      </c>
      <c r="E102" s="361" t="s">
        <v>2354</v>
      </c>
      <c r="F102" s="361" t="s">
        <v>2354</v>
      </c>
      <c r="G102" s="362">
        <v>55</v>
      </c>
      <c r="H102" s="363">
        <v>0</v>
      </c>
      <c r="I102" s="246">
        <f>H102*G102</f>
        <v>0</v>
      </c>
    </row>
    <row r="103" spans="1:9" ht="12.75">
      <c r="A103" s="278">
        <v>85</v>
      </c>
      <c r="B103" s="273" t="s">
        <v>1255</v>
      </c>
      <c r="C103" s="273" t="s">
        <v>1254</v>
      </c>
      <c r="D103" s="273" t="s">
        <v>1253</v>
      </c>
      <c r="E103" s="361"/>
      <c r="F103" s="361"/>
      <c r="G103" s="362"/>
      <c r="H103" s="364"/>
      <c r="I103" s="365"/>
    </row>
    <row r="104" spans="1:9" ht="12.75">
      <c r="A104" s="278">
        <v>86</v>
      </c>
      <c r="B104" s="273" t="s">
        <v>1252</v>
      </c>
      <c r="C104" s="273" t="s">
        <v>1251</v>
      </c>
      <c r="D104" s="273" t="s">
        <v>1251</v>
      </c>
      <c r="E104" s="361" t="s">
        <v>2354</v>
      </c>
      <c r="F104" s="361" t="s">
        <v>2354</v>
      </c>
      <c r="G104" s="362">
        <v>10</v>
      </c>
      <c r="H104" s="363">
        <v>0</v>
      </c>
      <c r="I104" s="246">
        <f>H104*G104</f>
        <v>0</v>
      </c>
    </row>
    <row r="105" spans="1:9" ht="12.75">
      <c r="A105" s="278">
        <v>87</v>
      </c>
      <c r="B105" s="273" t="s">
        <v>1250</v>
      </c>
      <c r="C105" s="273" t="s">
        <v>1249</v>
      </c>
      <c r="D105" s="273" t="s">
        <v>1249</v>
      </c>
      <c r="E105" s="361" t="s">
        <v>2354</v>
      </c>
      <c r="F105" s="361" t="s">
        <v>2354</v>
      </c>
      <c r="G105" s="362">
        <v>30</v>
      </c>
      <c r="H105" s="363">
        <v>0</v>
      </c>
      <c r="I105" s="246">
        <f>H105*G105</f>
        <v>0</v>
      </c>
    </row>
    <row r="106" spans="1:9" ht="12.75">
      <c r="A106" s="278">
        <v>88</v>
      </c>
      <c r="B106" s="273" t="s">
        <v>1248</v>
      </c>
      <c r="C106" s="273" t="s">
        <v>1247</v>
      </c>
      <c r="D106" s="273" t="s">
        <v>1246</v>
      </c>
      <c r="E106" s="361"/>
      <c r="F106" s="361"/>
      <c r="G106" s="362"/>
      <c r="H106" s="364"/>
      <c r="I106" s="365"/>
    </row>
    <row r="107" spans="1:9" ht="12.75">
      <c r="A107" s="278">
        <v>89</v>
      </c>
      <c r="B107" s="273" t="s">
        <v>2177</v>
      </c>
      <c r="C107" s="273" t="s">
        <v>2176</v>
      </c>
      <c r="D107" s="273" t="s">
        <v>2176</v>
      </c>
      <c r="E107" s="361" t="s">
        <v>2354</v>
      </c>
      <c r="F107" s="361" t="s">
        <v>2354</v>
      </c>
      <c r="G107" s="362">
        <v>300</v>
      </c>
      <c r="H107" s="363">
        <v>0</v>
      </c>
      <c r="I107" s="246">
        <f>H107*G107</f>
        <v>0</v>
      </c>
    </row>
    <row r="108" spans="1:9" ht="12.75">
      <c r="A108" s="278">
        <v>90</v>
      </c>
      <c r="B108" s="273" t="s">
        <v>1245</v>
      </c>
      <c r="C108" s="273" t="s">
        <v>1244</v>
      </c>
      <c r="D108" s="273" t="s">
        <v>1244</v>
      </c>
      <c r="E108" s="361" t="s">
        <v>2354</v>
      </c>
      <c r="F108" s="361" t="s">
        <v>2354</v>
      </c>
      <c r="G108" s="362">
        <v>200</v>
      </c>
      <c r="H108" s="363">
        <v>0</v>
      </c>
      <c r="I108" s="246">
        <f>H108*G108</f>
        <v>0</v>
      </c>
    </row>
    <row r="109" spans="1:9" ht="12.75">
      <c r="A109" s="278">
        <v>91</v>
      </c>
      <c r="B109" s="273" t="s">
        <v>1243</v>
      </c>
      <c r="C109" s="273" t="s">
        <v>1216</v>
      </c>
      <c r="D109" s="273" t="s">
        <v>1242</v>
      </c>
      <c r="E109" s="361"/>
      <c r="F109" s="361"/>
      <c r="G109" s="362"/>
      <c r="H109" s="364"/>
      <c r="I109" s="365"/>
    </row>
    <row r="110" spans="1:9" ht="12.75">
      <c r="A110" s="278">
        <v>92</v>
      </c>
      <c r="B110" s="273" t="s">
        <v>1241</v>
      </c>
      <c r="C110" s="273" t="s">
        <v>1240</v>
      </c>
      <c r="D110" s="273" t="s">
        <v>1240</v>
      </c>
      <c r="E110" s="361" t="s">
        <v>2354</v>
      </c>
      <c r="F110" s="361" t="s">
        <v>2354</v>
      </c>
      <c r="G110" s="362">
        <v>200</v>
      </c>
      <c r="H110" s="363">
        <v>0</v>
      </c>
      <c r="I110" s="246">
        <f>H110*G110</f>
        <v>0</v>
      </c>
    </row>
    <row r="111" spans="1:9" ht="12.75">
      <c r="A111" s="278">
        <v>93</v>
      </c>
      <c r="B111" s="273" t="s">
        <v>1239</v>
      </c>
      <c r="C111" s="273" t="s">
        <v>1238</v>
      </c>
      <c r="D111" s="273" t="s">
        <v>1238</v>
      </c>
      <c r="E111" s="361" t="s">
        <v>2354</v>
      </c>
      <c r="F111" s="361" t="s">
        <v>2354</v>
      </c>
      <c r="G111" s="362">
        <v>100</v>
      </c>
      <c r="H111" s="363">
        <v>0</v>
      </c>
      <c r="I111" s="246">
        <f>H111*G111</f>
        <v>0</v>
      </c>
    </row>
    <row r="112" spans="1:9" ht="12.75">
      <c r="A112" s="278">
        <v>94</v>
      </c>
      <c r="B112" s="273" t="s">
        <v>1237</v>
      </c>
      <c r="C112" s="273" t="s">
        <v>1236</v>
      </c>
      <c r="D112" s="273" t="s">
        <v>1236</v>
      </c>
      <c r="E112" s="361" t="s">
        <v>2354</v>
      </c>
      <c r="F112" s="361" t="s">
        <v>2354</v>
      </c>
      <c r="G112" s="362">
        <v>34</v>
      </c>
      <c r="H112" s="363">
        <v>0</v>
      </c>
      <c r="I112" s="246">
        <f>H112*G112</f>
        <v>0</v>
      </c>
    </row>
    <row r="113" spans="1:9" ht="12.75">
      <c r="A113" s="278">
        <v>95</v>
      </c>
      <c r="B113" s="273" t="s">
        <v>1235</v>
      </c>
      <c r="C113" s="273" t="s">
        <v>1234</v>
      </c>
      <c r="D113" s="273" t="s">
        <v>1234</v>
      </c>
      <c r="E113" s="361" t="s">
        <v>2354</v>
      </c>
      <c r="F113" s="361" t="s">
        <v>2354</v>
      </c>
      <c r="G113" s="362">
        <v>85</v>
      </c>
      <c r="H113" s="363">
        <v>0</v>
      </c>
      <c r="I113" s="246">
        <f>H113*G113</f>
        <v>0</v>
      </c>
    </row>
    <row r="114" spans="1:9" ht="12.75">
      <c r="A114" s="278">
        <v>96</v>
      </c>
      <c r="B114" s="273" t="s">
        <v>1233</v>
      </c>
      <c r="C114" s="273" t="s">
        <v>1232</v>
      </c>
      <c r="D114" s="273" t="s">
        <v>1232</v>
      </c>
      <c r="E114" s="361" t="s">
        <v>2354</v>
      </c>
      <c r="F114" s="361" t="s">
        <v>2354</v>
      </c>
      <c r="G114" s="362">
        <v>80</v>
      </c>
      <c r="H114" s="363">
        <v>0</v>
      </c>
      <c r="I114" s="246">
        <f>H114*G114</f>
        <v>0</v>
      </c>
    </row>
    <row r="115" spans="1:9" ht="12.75">
      <c r="A115" s="278">
        <v>97</v>
      </c>
      <c r="B115" s="273" t="s">
        <v>1231</v>
      </c>
      <c r="C115" s="273" t="s">
        <v>1209</v>
      </c>
      <c r="D115" s="273" t="s">
        <v>1230</v>
      </c>
      <c r="E115" s="361"/>
      <c r="F115" s="361"/>
      <c r="G115" s="362"/>
      <c r="H115" s="364"/>
      <c r="I115" s="365"/>
    </row>
    <row r="116" spans="1:9" ht="12.75">
      <c r="A116" s="278">
        <v>98</v>
      </c>
      <c r="B116" s="273" t="s">
        <v>1229</v>
      </c>
      <c r="C116" s="273" t="s">
        <v>1228</v>
      </c>
      <c r="D116" s="273" t="s">
        <v>1228</v>
      </c>
      <c r="E116" s="361" t="s">
        <v>2354</v>
      </c>
      <c r="F116" s="361" t="s">
        <v>2354</v>
      </c>
      <c r="G116" s="362">
        <v>100</v>
      </c>
      <c r="H116" s="363">
        <v>0</v>
      </c>
      <c r="I116" s="246">
        <f aca="true" t="shared" si="3" ref="I116:I121">H116*G116</f>
        <v>0</v>
      </c>
    </row>
    <row r="117" spans="1:9" ht="12.75">
      <c r="A117" s="278">
        <v>99</v>
      </c>
      <c r="B117" s="273" t="s">
        <v>1227</v>
      </c>
      <c r="C117" s="273" t="s">
        <v>1226</v>
      </c>
      <c r="D117" s="273" t="s">
        <v>1226</v>
      </c>
      <c r="E117" s="361" t="s">
        <v>2354</v>
      </c>
      <c r="F117" s="361" t="s">
        <v>2354</v>
      </c>
      <c r="G117" s="362">
        <v>55</v>
      </c>
      <c r="H117" s="363">
        <v>0</v>
      </c>
      <c r="I117" s="246">
        <f t="shared" si="3"/>
        <v>0</v>
      </c>
    </row>
    <row r="118" spans="1:9" ht="12.75">
      <c r="A118" s="278">
        <v>100</v>
      </c>
      <c r="B118" s="273" t="s">
        <v>1225</v>
      </c>
      <c r="C118" s="273" t="s">
        <v>1224</v>
      </c>
      <c r="D118" s="273" t="s">
        <v>1224</v>
      </c>
      <c r="E118" s="361" t="s">
        <v>2354</v>
      </c>
      <c r="F118" s="361" t="s">
        <v>2354</v>
      </c>
      <c r="G118" s="362">
        <v>274</v>
      </c>
      <c r="H118" s="363">
        <v>0</v>
      </c>
      <c r="I118" s="246">
        <f t="shared" si="3"/>
        <v>0</v>
      </c>
    </row>
    <row r="119" spans="1:9" ht="12.75">
      <c r="A119" s="278">
        <v>101</v>
      </c>
      <c r="B119" s="273" t="s">
        <v>1223</v>
      </c>
      <c r="C119" s="273" t="s">
        <v>1222</v>
      </c>
      <c r="D119" s="273" t="s">
        <v>1222</v>
      </c>
      <c r="E119" s="361" t="s">
        <v>2354</v>
      </c>
      <c r="F119" s="361" t="s">
        <v>2354</v>
      </c>
      <c r="G119" s="362">
        <v>970</v>
      </c>
      <c r="H119" s="363">
        <v>0</v>
      </c>
      <c r="I119" s="246">
        <f t="shared" si="3"/>
        <v>0</v>
      </c>
    </row>
    <row r="120" spans="1:9" ht="12.75">
      <c r="A120" s="278">
        <v>102</v>
      </c>
      <c r="B120" s="273" t="s">
        <v>1221</v>
      </c>
      <c r="C120" s="273" t="s">
        <v>1220</v>
      </c>
      <c r="D120" s="273" t="s">
        <v>1220</v>
      </c>
      <c r="E120" s="361" t="s">
        <v>2354</v>
      </c>
      <c r="F120" s="361" t="s">
        <v>2354</v>
      </c>
      <c r="G120" s="362">
        <v>135</v>
      </c>
      <c r="H120" s="363">
        <v>0</v>
      </c>
      <c r="I120" s="246">
        <f t="shared" si="3"/>
        <v>0</v>
      </c>
    </row>
    <row r="121" spans="1:9" ht="12.75">
      <c r="A121" s="278">
        <v>103</v>
      </c>
      <c r="B121" s="273" t="s">
        <v>1219</v>
      </c>
      <c r="C121" s="273" t="s">
        <v>1218</v>
      </c>
      <c r="D121" s="273" t="s">
        <v>1218</v>
      </c>
      <c r="E121" s="361" t="s">
        <v>2354</v>
      </c>
      <c r="F121" s="361" t="s">
        <v>2354</v>
      </c>
      <c r="G121" s="362">
        <v>80</v>
      </c>
      <c r="H121" s="363">
        <v>0</v>
      </c>
      <c r="I121" s="246">
        <f t="shared" si="3"/>
        <v>0</v>
      </c>
    </row>
    <row r="122" spans="1:9" ht="12.75">
      <c r="A122" s="278">
        <v>104</v>
      </c>
      <c r="B122" s="273" t="s">
        <v>1217</v>
      </c>
      <c r="C122" s="273" t="s">
        <v>1216</v>
      </c>
      <c r="D122" s="273" t="s">
        <v>1215</v>
      </c>
      <c r="E122" s="361"/>
      <c r="F122" s="361"/>
      <c r="G122" s="362"/>
      <c r="H122" s="364"/>
      <c r="I122" s="365"/>
    </row>
    <row r="123" spans="1:9" ht="12.75">
      <c r="A123" s="278">
        <v>105</v>
      </c>
      <c r="B123" s="273" t="s">
        <v>2549</v>
      </c>
      <c r="C123" s="273" t="s">
        <v>1214</v>
      </c>
      <c r="D123" s="273" t="s">
        <v>1214</v>
      </c>
      <c r="E123" s="361" t="s">
        <v>2354</v>
      </c>
      <c r="F123" s="361" t="s">
        <v>2354</v>
      </c>
      <c r="G123" s="362">
        <v>600</v>
      </c>
      <c r="H123" s="363">
        <v>0</v>
      </c>
      <c r="I123" s="246">
        <f>H123*G123</f>
        <v>0</v>
      </c>
    </row>
    <row r="124" spans="1:9" ht="12.75">
      <c r="A124" s="278">
        <v>106</v>
      </c>
      <c r="B124" s="273" t="s">
        <v>2550</v>
      </c>
      <c r="C124" s="273" t="s">
        <v>1213</v>
      </c>
      <c r="D124" s="273" t="s">
        <v>1213</v>
      </c>
      <c r="E124" s="361" t="s">
        <v>2354</v>
      </c>
      <c r="F124" s="361" t="s">
        <v>2354</v>
      </c>
      <c r="G124" s="362">
        <v>550</v>
      </c>
      <c r="H124" s="363">
        <v>0</v>
      </c>
      <c r="I124" s="246">
        <f>H124*G124</f>
        <v>0</v>
      </c>
    </row>
    <row r="125" spans="1:9" ht="12.75">
      <c r="A125" s="278">
        <v>107</v>
      </c>
      <c r="B125" s="273" t="s">
        <v>1212</v>
      </c>
      <c r="C125" s="273" t="s">
        <v>1211</v>
      </c>
      <c r="D125" s="273" t="s">
        <v>1211</v>
      </c>
      <c r="E125" s="361" t="s">
        <v>2354</v>
      </c>
      <c r="F125" s="361" t="s">
        <v>2354</v>
      </c>
      <c r="G125" s="362">
        <v>160</v>
      </c>
      <c r="H125" s="363">
        <v>0</v>
      </c>
      <c r="I125" s="246">
        <f>H125*G125</f>
        <v>0</v>
      </c>
    </row>
    <row r="126" spans="1:9" ht="12.75">
      <c r="A126" s="278">
        <v>108</v>
      </c>
      <c r="B126" s="273" t="s">
        <v>1210</v>
      </c>
      <c r="C126" s="273" t="s">
        <v>1209</v>
      </c>
      <c r="D126" s="273" t="s">
        <v>1208</v>
      </c>
      <c r="E126" s="361"/>
      <c r="F126" s="361"/>
      <c r="G126" s="362"/>
      <c r="H126" s="364"/>
      <c r="I126" s="365"/>
    </row>
    <row r="127" spans="1:9" ht="12.75">
      <c r="A127" s="278">
        <v>109</v>
      </c>
      <c r="B127" s="273" t="s">
        <v>1207</v>
      </c>
      <c r="C127" s="273" t="s">
        <v>1206</v>
      </c>
      <c r="D127" s="273" t="s">
        <v>1206</v>
      </c>
      <c r="E127" s="361" t="s">
        <v>2354</v>
      </c>
      <c r="F127" s="361" t="s">
        <v>2354</v>
      </c>
      <c r="G127" s="362">
        <v>170</v>
      </c>
      <c r="H127" s="363">
        <v>0</v>
      </c>
      <c r="I127" s="246">
        <f>H127*G127</f>
        <v>0</v>
      </c>
    </row>
    <row r="128" spans="1:9" ht="12.75">
      <c r="A128" s="278">
        <v>110</v>
      </c>
      <c r="B128" s="273" t="s">
        <v>1205</v>
      </c>
      <c r="C128" s="273" t="s">
        <v>1204</v>
      </c>
      <c r="D128" s="273" t="s">
        <v>1204</v>
      </c>
      <c r="E128" s="361" t="s">
        <v>2354</v>
      </c>
      <c r="F128" s="361" t="s">
        <v>2354</v>
      </c>
      <c r="G128" s="362">
        <v>35</v>
      </c>
      <c r="H128" s="363">
        <v>0</v>
      </c>
      <c r="I128" s="246">
        <f>H128*G128</f>
        <v>0</v>
      </c>
    </row>
    <row r="129" spans="1:9" ht="22.5">
      <c r="A129" s="278">
        <v>111</v>
      </c>
      <c r="B129" s="273" t="s">
        <v>1203</v>
      </c>
      <c r="C129" s="273" t="s">
        <v>1202</v>
      </c>
      <c r="D129" s="273" t="s">
        <v>1201</v>
      </c>
      <c r="E129" s="361"/>
      <c r="F129" s="361"/>
      <c r="G129" s="362"/>
      <c r="H129" s="364"/>
      <c r="I129" s="365"/>
    </row>
    <row r="130" spans="1:9" ht="12.75">
      <c r="A130" s="278">
        <v>112</v>
      </c>
      <c r="B130" s="273" t="s">
        <v>1200</v>
      </c>
      <c r="C130" s="273" t="s">
        <v>1199</v>
      </c>
      <c r="D130" s="273" t="s">
        <v>1199</v>
      </c>
      <c r="E130" s="361" t="s">
        <v>2354</v>
      </c>
      <c r="F130" s="361" t="s">
        <v>2354</v>
      </c>
      <c r="G130" s="362">
        <v>180</v>
      </c>
      <c r="H130" s="363">
        <v>0</v>
      </c>
      <c r="I130" s="246">
        <f>H130*G130</f>
        <v>0</v>
      </c>
    </row>
    <row r="131" spans="1:9" ht="22.5">
      <c r="A131" s="278">
        <v>113</v>
      </c>
      <c r="B131" s="273" t="s">
        <v>1198</v>
      </c>
      <c r="C131" s="273" t="s">
        <v>1197</v>
      </c>
      <c r="D131" s="273" t="s">
        <v>1196</v>
      </c>
      <c r="E131" s="361"/>
      <c r="F131" s="361"/>
      <c r="G131" s="362"/>
      <c r="H131" s="364"/>
      <c r="I131" s="365"/>
    </row>
    <row r="132" spans="1:9" ht="12.75">
      <c r="A132" s="278">
        <v>114</v>
      </c>
      <c r="B132" s="273" t="s">
        <v>1195</v>
      </c>
      <c r="C132" s="273" t="s">
        <v>1194</v>
      </c>
      <c r="D132" s="273" t="s">
        <v>1194</v>
      </c>
      <c r="E132" s="361" t="s">
        <v>2354</v>
      </c>
      <c r="F132" s="361" t="s">
        <v>2354</v>
      </c>
      <c r="G132" s="362">
        <v>185</v>
      </c>
      <c r="H132" s="363">
        <v>0</v>
      </c>
      <c r="I132" s="246">
        <f>H132*G132</f>
        <v>0</v>
      </c>
    </row>
    <row r="133" spans="1:9" ht="22.5">
      <c r="A133" s="278">
        <v>115</v>
      </c>
      <c r="B133" s="273" t="s">
        <v>1193</v>
      </c>
      <c r="C133" s="273" t="s">
        <v>1192</v>
      </c>
      <c r="D133" s="273" t="s">
        <v>1191</v>
      </c>
      <c r="E133" s="361"/>
      <c r="F133" s="361"/>
      <c r="G133" s="362"/>
      <c r="H133" s="364"/>
      <c r="I133" s="365"/>
    </row>
    <row r="134" spans="1:9" ht="12.75">
      <c r="A134" s="278">
        <v>116</v>
      </c>
      <c r="B134" s="273" t="s">
        <v>1190</v>
      </c>
      <c r="C134" s="273" t="s">
        <v>1189</v>
      </c>
      <c r="D134" s="273" t="s">
        <v>1189</v>
      </c>
      <c r="E134" s="361" t="s">
        <v>2354</v>
      </c>
      <c r="F134" s="361" t="s">
        <v>2354</v>
      </c>
      <c r="G134" s="362">
        <v>80</v>
      </c>
      <c r="H134" s="363">
        <v>0</v>
      </c>
      <c r="I134" s="246">
        <f>H134*G134</f>
        <v>0</v>
      </c>
    </row>
    <row r="135" spans="1:9" ht="22.5">
      <c r="A135" s="278">
        <v>117</v>
      </c>
      <c r="B135" s="273" t="s">
        <v>1188</v>
      </c>
      <c r="C135" s="273" t="s">
        <v>1187</v>
      </c>
      <c r="D135" s="273" t="s">
        <v>1186</v>
      </c>
      <c r="E135" s="361" t="s">
        <v>2354</v>
      </c>
      <c r="F135" s="361" t="s">
        <v>2354</v>
      </c>
      <c r="G135" s="362">
        <v>108</v>
      </c>
      <c r="H135" s="363">
        <v>0</v>
      </c>
      <c r="I135" s="246">
        <f>H135*G135</f>
        <v>0</v>
      </c>
    </row>
    <row r="136" spans="1:9" ht="12.75">
      <c r="A136" s="278">
        <v>118</v>
      </c>
      <c r="B136" s="273" t="s">
        <v>1185</v>
      </c>
      <c r="C136" s="273" t="s">
        <v>1184</v>
      </c>
      <c r="D136" s="273" t="s">
        <v>1183</v>
      </c>
      <c r="E136" s="361"/>
      <c r="F136" s="361"/>
      <c r="G136" s="362"/>
      <c r="H136" s="364"/>
      <c r="I136" s="365"/>
    </row>
    <row r="137" spans="1:9" ht="12.75">
      <c r="A137" s="278">
        <v>119</v>
      </c>
      <c r="B137" s="273" t="s">
        <v>1182</v>
      </c>
      <c r="C137" s="273" t="s">
        <v>1181</v>
      </c>
      <c r="D137" s="273" t="s">
        <v>1181</v>
      </c>
      <c r="E137" s="361" t="s">
        <v>2354</v>
      </c>
      <c r="F137" s="361" t="s">
        <v>2354</v>
      </c>
      <c r="G137" s="362">
        <v>20</v>
      </c>
      <c r="H137" s="363">
        <v>0</v>
      </c>
      <c r="I137" s="246">
        <f>H137*G137</f>
        <v>0</v>
      </c>
    </row>
    <row r="138" spans="1:9" ht="22.5">
      <c r="A138" s="278">
        <v>120</v>
      </c>
      <c r="B138" s="273" t="s">
        <v>1180</v>
      </c>
      <c r="C138" s="273" t="s">
        <v>1179</v>
      </c>
      <c r="D138" s="273" t="s">
        <v>1178</v>
      </c>
      <c r="E138" s="361" t="s">
        <v>2354</v>
      </c>
      <c r="F138" s="361" t="s">
        <v>2354</v>
      </c>
      <c r="G138" s="362">
        <v>1020</v>
      </c>
      <c r="H138" s="363">
        <v>0</v>
      </c>
      <c r="I138" s="246">
        <f>H138*G138</f>
        <v>0</v>
      </c>
    </row>
    <row r="139" spans="1:9" ht="33.75">
      <c r="A139" s="278">
        <v>121</v>
      </c>
      <c r="B139" s="273" t="s">
        <v>1177</v>
      </c>
      <c r="C139" s="273" t="s">
        <v>1176</v>
      </c>
      <c r="D139" s="273" t="s">
        <v>1175</v>
      </c>
      <c r="E139" s="361" t="s">
        <v>2354</v>
      </c>
      <c r="F139" s="361" t="s">
        <v>2354</v>
      </c>
      <c r="G139" s="362">
        <v>125</v>
      </c>
      <c r="H139" s="363">
        <v>0</v>
      </c>
      <c r="I139" s="246">
        <f>H139*G139</f>
        <v>0</v>
      </c>
    </row>
    <row r="140" spans="1:9" ht="22.5">
      <c r="A140" s="278">
        <v>122</v>
      </c>
      <c r="B140" s="273" t="s">
        <v>1174</v>
      </c>
      <c r="C140" s="273" t="s">
        <v>1173</v>
      </c>
      <c r="D140" s="273" t="s">
        <v>1172</v>
      </c>
      <c r="E140" s="361" t="s">
        <v>2354</v>
      </c>
      <c r="F140" s="361" t="s">
        <v>2354</v>
      </c>
      <c r="G140" s="362">
        <v>105</v>
      </c>
      <c r="H140" s="363">
        <v>0</v>
      </c>
      <c r="I140" s="246">
        <f>H140*G140</f>
        <v>0</v>
      </c>
    </row>
    <row r="141" spans="1:9" ht="12.75">
      <c r="A141" s="278">
        <v>123</v>
      </c>
      <c r="B141" s="273" t="s">
        <v>1171</v>
      </c>
      <c r="C141" s="273" t="s">
        <v>1170</v>
      </c>
      <c r="D141" s="273" t="s">
        <v>1169</v>
      </c>
      <c r="E141" s="361"/>
      <c r="F141" s="361"/>
      <c r="G141" s="362"/>
      <c r="H141" s="364"/>
      <c r="I141" s="365"/>
    </row>
    <row r="142" spans="1:9" ht="12.75">
      <c r="A142" s="278">
        <v>124</v>
      </c>
      <c r="B142" s="273" t="s">
        <v>1168</v>
      </c>
      <c r="C142" s="273" t="s">
        <v>1167</v>
      </c>
      <c r="D142" s="273" t="s">
        <v>1166</v>
      </c>
      <c r="E142" s="361" t="s">
        <v>2354</v>
      </c>
      <c r="F142" s="361" t="s">
        <v>2354</v>
      </c>
      <c r="G142" s="362">
        <v>240</v>
      </c>
      <c r="H142" s="363">
        <v>0</v>
      </c>
      <c r="I142" s="246">
        <f>H142*G142</f>
        <v>0</v>
      </c>
    </row>
    <row r="143" spans="1:9" s="9" customFormat="1" ht="15.75" thickBot="1">
      <c r="A143" s="73"/>
      <c r="B143" s="72"/>
      <c r="C143" s="456" t="s">
        <v>1165</v>
      </c>
      <c r="D143" s="456"/>
      <c r="E143" s="456"/>
      <c r="F143" s="456"/>
      <c r="G143" s="456"/>
      <c r="H143" s="456"/>
      <c r="I143" s="368">
        <f>SUM(I82:I142)</f>
        <v>0</v>
      </c>
    </row>
    <row r="144" spans="1:9" s="9" customFormat="1" ht="15.75" thickBot="1">
      <c r="A144" s="70"/>
      <c r="B144" s="17"/>
      <c r="C144" s="68"/>
      <c r="D144" s="68"/>
      <c r="E144" s="33"/>
      <c r="F144" s="33"/>
      <c r="G144" s="369"/>
      <c r="H144" s="33"/>
      <c r="I144" s="371"/>
    </row>
    <row r="145" spans="1:9" s="266" customFormat="1" ht="20.25" customHeight="1" thickBot="1">
      <c r="A145" s="262"/>
      <c r="B145" s="263" t="s">
        <v>2091</v>
      </c>
      <c r="C145" s="264" t="s">
        <v>2090</v>
      </c>
      <c r="D145" s="264" t="s">
        <v>2089</v>
      </c>
      <c r="E145" s="264"/>
      <c r="F145" s="264"/>
      <c r="G145" s="356"/>
      <c r="H145" s="264"/>
      <c r="I145" s="265"/>
    </row>
    <row r="146" spans="1:9" ht="12.75">
      <c r="A146" s="276">
        <v>125</v>
      </c>
      <c r="B146" s="277" t="s">
        <v>1164</v>
      </c>
      <c r="C146" s="277" t="s">
        <v>1163</v>
      </c>
      <c r="D146" s="277" t="s">
        <v>1162</v>
      </c>
      <c r="E146" s="357"/>
      <c r="F146" s="357"/>
      <c r="G146" s="358"/>
      <c r="H146" s="359"/>
      <c r="I146" s="360"/>
    </row>
    <row r="147" spans="1:9" ht="12.75">
      <c r="A147" s="278">
        <v>126</v>
      </c>
      <c r="B147" s="273" t="s">
        <v>2536</v>
      </c>
      <c r="C147" s="273" t="s">
        <v>1161</v>
      </c>
      <c r="D147" s="273" t="s">
        <v>1161</v>
      </c>
      <c r="E147" s="361" t="s">
        <v>2354</v>
      </c>
      <c r="F147" s="361" t="s">
        <v>2354</v>
      </c>
      <c r="G147" s="362">
        <v>468</v>
      </c>
      <c r="H147" s="363">
        <v>0</v>
      </c>
      <c r="I147" s="246">
        <f aca="true" t="shared" si="4" ref="I147:I153">H147*G147</f>
        <v>0</v>
      </c>
    </row>
    <row r="148" spans="1:9" ht="12.75">
      <c r="A148" s="278">
        <v>127</v>
      </c>
      <c r="B148" s="273" t="s">
        <v>2537</v>
      </c>
      <c r="C148" s="273" t="s">
        <v>1160</v>
      </c>
      <c r="D148" s="273" t="s">
        <v>1160</v>
      </c>
      <c r="E148" s="361" t="s">
        <v>2354</v>
      </c>
      <c r="F148" s="361" t="s">
        <v>2354</v>
      </c>
      <c r="G148" s="362">
        <v>470</v>
      </c>
      <c r="H148" s="363">
        <v>0</v>
      </c>
      <c r="I148" s="246">
        <f t="shared" si="4"/>
        <v>0</v>
      </c>
    </row>
    <row r="149" spans="1:9" ht="12.75">
      <c r="A149" s="278">
        <v>128</v>
      </c>
      <c r="B149" s="273" t="s">
        <v>2538</v>
      </c>
      <c r="C149" s="273" t="s">
        <v>1138</v>
      </c>
      <c r="D149" s="273" t="s">
        <v>1138</v>
      </c>
      <c r="E149" s="361" t="s">
        <v>2354</v>
      </c>
      <c r="F149" s="361" t="s">
        <v>2354</v>
      </c>
      <c r="G149" s="362">
        <v>350</v>
      </c>
      <c r="H149" s="363">
        <v>0</v>
      </c>
      <c r="I149" s="246">
        <f t="shared" si="4"/>
        <v>0</v>
      </c>
    </row>
    <row r="150" spans="1:9" ht="12.75">
      <c r="A150" s="278">
        <v>129</v>
      </c>
      <c r="B150" s="273" t="s">
        <v>2539</v>
      </c>
      <c r="C150" s="273" t="s">
        <v>1159</v>
      </c>
      <c r="D150" s="273" t="s">
        <v>1159</v>
      </c>
      <c r="E150" s="361" t="s">
        <v>2354</v>
      </c>
      <c r="F150" s="361" t="s">
        <v>2354</v>
      </c>
      <c r="G150" s="362">
        <v>232</v>
      </c>
      <c r="H150" s="363">
        <v>0</v>
      </c>
      <c r="I150" s="246">
        <f t="shared" si="4"/>
        <v>0</v>
      </c>
    </row>
    <row r="151" spans="1:9" ht="12.75">
      <c r="A151" s="278">
        <v>130</v>
      </c>
      <c r="B151" s="273" t="s">
        <v>1158</v>
      </c>
      <c r="C151" s="273" t="s">
        <v>1157</v>
      </c>
      <c r="D151" s="273" t="s">
        <v>1156</v>
      </c>
      <c r="E151" s="361" t="s">
        <v>2354</v>
      </c>
      <c r="F151" s="361" t="s">
        <v>2354</v>
      </c>
      <c r="G151" s="362">
        <v>320</v>
      </c>
      <c r="H151" s="363">
        <v>0</v>
      </c>
      <c r="I151" s="246">
        <f t="shared" si="4"/>
        <v>0</v>
      </c>
    </row>
    <row r="152" spans="1:9" ht="12.75">
      <c r="A152" s="278">
        <v>131</v>
      </c>
      <c r="B152" s="273" t="s">
        <v>1155</v>
      </c>
      <c r="C152" s="273" t="s">
        <v>1154</v>
      </c>
      <c r="D152" s="273" t="s">
        <v>1153</v>
      </c>
      <c r="E152" s="361" t="s">
        <v>2354</v>
      </c>
      <c r="F152" s="361" t="s">
        <v>2354</v>
      </c>
      <c r="G152" s="362">
        <v>240</v>
      </c>
      <c r="H152" s="363">
        <v>0</v>
      </c>
      <c r="I152" s="246">
        <f t="shared" si="4"/>
        <v>0</v>
      </c>
    </row>
    <row r="153" spans="1:9" ht="12.75">
      <c r="A153" s="278">
        <v>132</v>
      </c>
      <c r="B153" s="273" t="s">
        <v>1152</v>
      </c>
      <c r="C153" s="273" t="s">
        <v>1151</v>
      </c>
      <c r="D153" s="273" t="s">
        <v>1150</v>
      </c>
      <c r="E153" s="361" t="s">
        <v>2354</v>
      </c>
      <c r="F153" s="361" t="s">
        <v>2354</v>
      </c>
      <c r="G153" s="362">
        <v>160</v>
      </c>
      <c r="H153" s="363">
        <v>0</v>
      </c>
      <c r="I153" s="246">
        <f t="shared" si="4"/>
        <v>0</v>
      </c>
    </row>
    <row r="154" spans="1:9" ht="12.75">
      <c r="A154" s="278">
        <v>133</v>
      </c>
      <c r="B154" s="273" t="s">
        <v>1149</v>
      </c>
      <c r="C154" s="273" t="s">
        <v>1148</v>
      </c>
      <c r="D154" s="273" t="s">
        <v>1147</v>
      </c>
      <c r="E154" s="361"/>
      <c r="F154" s="361"/>
      <c r="G154" s="362"/>
      <c r="H154" s="364"/>
      <c r="I154" s="365"/>
    </row>
    <row r="155" spans="1:9" ht="12.75">
      <c r="A155" s="278">
        <v>134</v>
      </c>
      <c r="B155" s="273" t="s">
        <v>1146</v>
      </c>
      <c r="C155" s="273" t="s">
        <v>1145</v>
      </c>
      <c r="D155" s="273" t="s">
        <v>1145</v>
      </c>
      <c r="E155" s="361" t="s">
        <v>2354</v>
      </c>
      <c r="F155" s="361" t="s">
        <v>2354</v>
      </c>
      <c r="G155" s="362">
        <v>65</v>
      </c>
      <c r="H155" s="363">
        <v>0</v>
      </c>
      <c r="I155" s="246">
        <f>H155*G155</f>
        <v>0</v>
      </c>
    </row>
    <row r="156" spans="1:9" ht="12.75">
      <c r="A156" s="278">
        <v>135</v>
      </c>
      <c r="B156" s="273" t="s">
        <v>1144</v>
      </c>
      <c r="C156" s="273" t="s">
        <v>1143</v>
      </c>
      <c r="D156" s="273" t="s">
        <v>1143</v>
      </c>
      <c r="E156" s="361" t="s">
        <v>2354</v>
      </c>
      <c r="F156" s="361" t="s">
        <v>2354</v>
      </c>
      <c r="G156" s="362">
        <v>45</v>
      </c>
      <c r="H156" s="363">
        <v>0</v>
      </c>
      <c r="I156" s="246">
        <f>H156*G156</f>
        <v>0</v>
      </c>
    </row>
    <row r="157" spans="1:9" ht="12.75">
      <c r="A157" s="278">
        <v>136</v>
      </c>
      <c r="B157" s="273" t="s">
        <v>1142</v>
      </c>
      <c r="C157" s="273" t="s">
        <v>1141</v>
      </c>
      <c r="D157" s="273" t="s">
        <v>1140</v>
      </c>
      <c r="E157" s="361"/>
      <c r="F157" s="361"/>
      <c r="G157" s="362"/>
      <c r="H157" s="364"/>
      <c r="I157" s="365"/>
    </row>
    <row r="158" spans="1:9" ht="12.75">
      <c r="A158" s="278">
        <v>137</v>
      </c>
      <c r="B158" s="273" t="s">
        <v>1139</v>
      </c>
      <c r="C158" s="273" t="s">
        <v>1138</v>
      </c>
      <c r="D158" s="273" t="s">
        <v>1138</v>
      </c>
      <c r="E158" s="361" t="s">
        <v>2354</v>
      </c>
      <c r="F158" s="361" t="s">
        <v>2354</v>
      </c>
      <c r="G158" s="362">
        <v>36</v>
      </c>
      <c r="H158" s="363">
        <v>0</v>
      </c>
      <c r="I158" s="246">
        <f>H158*G158</f>
        <v>0</v>
      </c>
    </row>
    <row r="159" spans="1:9" ht="12.75">
      <c r="A159" s="278">
        <v>138</v>
      </c>
      <c r="B159" s="273" t="s">
        <v>2540</v>
      </c>
      <c r="C159" s="273" t="s">
        <v>1137</v>
      </c>
      <c r="D159" s="273" t="s">
        <v>1137</v>
      </c>
      <c r="E159" s="361" t="s">
        <v>2354</v>
      </c>
      <c r="F159" s="361" t="s">
        <v>2354</v>
      </c>
      <c r="G159" s="362">
        <v>105</v>
      </c>
      <c r="H159" s="363">
        <v>0</v>
      </c>
      <c r="I159" s="246">
        <f>H159*G159</f>
        <v>0</v>
      </c>
    </row>
    <row r="160" spans="1:9" ht="12.75">
      <c r="A160" s="278">
        <v>139</v>
      </c>
      <c r="B160" s="273" t="s">
        <v>1136</v>
      </c>
      <c r="C160" s="273" t="s">
        <v>1135</v>
      </c>
      <c r="D160" s="273" t="s">
        <v>1135</v>
      </c>
      <c r="E160" s="361" t="s">
        <v>2354</v>
      </c>
      <c r="F160" s="361" t="s">
        <v>2354</v>
      </c>
      <c r="G160" s="362">
        <v>560</v>
      </c>
      <c r="H160" s="363">
        <v>0</v>
      </c>
      <c r="I160" s="246">
        <f>H160*G160</f>
        <v>0</v>
      </c>
    </row>
    <row r="161" spans="1:9" ht="12.75">
      <c r="A161" s="278">
        <v>140</v>
      </c>
      <c r="B161" s="273" t="s">
        <v>1134</v>
      </c>
      <c r="C161" s="273" t="s">
        <v>1133</v>
      </c>
      <c r="D161" s="273" t="s">
        <v>1133</v>
      </c>
      <c r="E161" s="361" t="s">
        <v>2354</v>
      </c>
      <c r="F161" s="361" t="s">
        <v>2354</v>
      </c>
      <c r="G161" s="362">
        <v>230</v>
      </c>
      <c r="H161" s="363">
        <v>0</v>
      </c>
      <c r="I161" s="246">
        <f>H161*G161</f>
        <v>0</v>
      </c>
    </row>
    <row r="162" spans="1:9" ht="12.75">
      <c r="A162" s="278">
        <v>141</v>
      </c>
      <c r="B162" s="273" t="s">
        <v>1132</v>
      </c>
      <c r="C162" s="273" t="s">
        <v>1131</v>
      </c>
      <c r="D162" s="273" t="s">
        <v>1131</v>
      </c>
      <c r="E162" s="361" t="s">
        <v>2354</v>
      </c>
      <c r="F162" s="361" t="s">
        <v>2354</v>
      </c>
      <c r="G162" s="362">
        <v>105</v>
      </c>
      <c r="H162" s="363">
        <v>0</v>
      </c>
      <c r="I162" s="246">
        <f>H162*G162</f>
        <v>0</v>
      </c>
    </row>
    <row r="163" spans="1:9" ht="12.75">
      <c r="A163" s="278">
        <v>142</v>
      </c>
      <c r="B163" s="273" t="s">
        <v>1130</v>
      </c>
      <c r="C163" s="273" t="s">
        <v>1129</v>
      </c>
      <c r="D163" s="273" t="s">
        <v>1128</v>
      </c>
      <c r="E163" s="361"/>
      <c r="F163" s="361"/>
      <c r="G163" s="362"/>
      <c r="H163" s="364"/>
      <c r="I163" s="365"/>
    </row>
    <row r="164" spans="1:9" ht="12.75">
      <c r="A164" s="278">
        <v>143</v>
      </c>
      <c r="B164" s="273" t="s">
        <v>1127</v>
      </c>
      <c r="C164" s="273" t="s">
        <v>1126</v>
      </c>
      <c r="D164" s="273" t="s">
        <v>1125</v>
      </c>
      <c r="E164" s="361" t="s">
        <v>2528</v>
      </c>
      <c r="F164" s="361" t="s">
        <v>2529</v>
      </c>
      <c r="G164" s="362">
        <v>10</v>
      </c>
      <c r="H164" s="363">
        <v>0</v>
      </c>
      <c r="I164" s="246">
        <f>H164*G164</f>
        <v>0</v>
      </c>
    </row>
    <row r="165" spans="1:9" ht="12.75">
      <c r="A165" s="278">
        <v>144</v>
      </c>
      <c r="B165" s="273" t="s">
        <v>1124</v>
      </c>
      <c r="C165" s="273" t="s">
        <v>1123</v>
      </c>
      <c r="D165" s="273" t="s">
        <v>1122</v>
      </c>
      <c r="E165" s="361" t="s">
        <v>2528</v>
      </c>
      <c r="F165" s="361" t="s">
        <v>2529</v>
      </c>
      <c r="G165" s="362">
        <v>9</v>
      </c>
      <c r="H165" s="363">
        <v>0</v>
      </c>
      <c r="I165" s="246">
        <f>H165*G165</f>
        <v>0</v>
      </c>
    </row>
    <row r="166" spans="1:9" ht="12.75">
      <c r="A166" s="278">
        <v>145</v>
      </c>
      <c r="B166" s="273" t="s">
        <v>1121</v>
      </c>
      <c r="C166" s="273" t="s">
        <v>1120</v>
      </c>
      <c r="D166" s="273" t="s">
        <v>1119</v>
      </c>
      <c r="E166" s="361" t="s">
        <v>2528</v>
      </c>
      <c r="F166" s="361" t="s">
        <v>2529</v>
      </c>
      <c r="G166" s="362">
        <v>4</v>
      </c>
      <c r="H166" s="363">
        <v>0</v>
      </c>
      <c r="I166" s="246">
        <f>H166*G166</f>
        <v>0</v>
      </c>
    </row>
    <row r="167" spans="1:9" ht="12.75">
      <c r="A167" s="278">
        <v>146</v>
      </c>
      <c r="B167" s="273" t="s">
        <v>1118</v>
      </c>
      <c r="C167" s="273" t="s">
        <v>1117</v>
      </c>
      <c r="D167" s="273" t="s">
        <v>1116</v>
      </c>
      <c r="E167" s="361" t="s">
        <v>2528</v>
      </c>
      <c r="F167" s="361" t="s">
        <v>2529</v>
      </c>
      <c r="G167" s="362">
        <v>1</v>
      </c>
      <c r="H167" s="363">
        <v>0</v>
      </c>
      <c r="I167" s="246">
        <f>H167*G167</f>
        <v>0</v>
      </c>
    </row>
    <row r="168" spans="1:9" ht="12.75">
      <c r="A168" s="278">
        <v>147</v>
      </c>
      <c r="B168" s="273" t="s">
        <v>1115</v>
      </c>
      <c r="C168" s="273" t="s">
        <v>1114</v>
      </c>
      <c r="D168" s="273" t="s">
        <v>1113</v>
      </c>
      <c r="E168" s="361" t="s">
        <v>2528</v>
      </c>
      <c r="F168" s="361" t="s">
        <v>2529</v>
      </c>
      <c r="G168" s="362">
        <v>3</v>
      </c>
      <c r="H168" s="363">
        <v>0</v>
      </c>
      <c r="I168" s="246">
        <f>H168*G168</f>
        <v>0</v>
      </c>
    </row>
    <row r="169" spans="1:9" ht="12.75">
      <c r="A169" s="278">
        <v>148</v>
      </c>
      <c r="B169" s="273" t="s">
        <v>1112</v>
      </c>
      <c r="C169" s="273" t="s">
        <v>1111</v>
      </c>
      <c r="D169" s="273" t="s">
        <v>1110</v>
      </c>
      <c r="E169" s="361"/>
      <c r="F169" s="361"/>
      <c r="G169" s="362"/>
      <c r="H169" s="364"/>
      <c r="I169" s="365"/>
    </row>
    <row r="170" spans="1:9" ht="12.75">
      <c r="A170" s="278">
        <v>149</v>
      </c>
      <c r="B170" s="273" t="s">
        <v>1109</v>
      </c>
      <c r="C170" s="273" t="s">
        <v>1108</v>
      </c>
      <c r="D170" s="273" t="s">
        <v>1107</v>
      </c>
      <c r="E170" s="361" t="s">
        <v>2528</v>
      </c>
      <c r="F170" s="361" t="s">
        <v>2529</v>
      </c>
      <c r="G170" s="362">
        <v>91</v>
      </c>
      <c r="H170" s="363">
        <v>0</v>
      </c>
      <c r="I170" s="246">
        <f>H170*G170</f>
        <v>0</v>
      </c>
    </row>
    <row r="171" spans="1:9" ht="12.75">
      <c r="A171" s="278">
        <v>150</v>
      </c>
      <c r="B171" s="273" t="s">
        <v>1106</v>
      </c>
      <c r="C171" s="273" t="s">
        <v>1105</v>
      </c>
      <c r="D171" s="273" t="s">
        <v>1104</v>
      </c>
      <c r="E171" s="361" t="s">
        <v>2528</v>
      </c>
      <c r="F171" s="361" t="s">
        <v>2529</v>
      </c>
      <c r="G171" s="362">
        <v>16</v>
      </c>
      <c r="H171" s="363">
        <v>0</v>
      </c>
      <c r="I171" s="246">
        <f>H171*G171</f>
        <v>0</v>
      </c>
    </row>
    <row r="172" spans="1:9" ht="12.75">
      <c r="A172" s="278">
        <v>151</v>
      </c>
      <c r="B172" s="273" t="s">
        <v>1103</v>
      </c>
      <c r="C172" s="273" t="s">
        <v>1102</v>
      </c>
      <c r="D172" s="273" t="s">
        <v>1101</v>
      </c>
      <c r="E172" s="361" t="s">
        <v>2528</v>
      </c>
      <c r="F172" s="361" t="s">
        <v>2529</v>
      </c>
      <c r="G172" s="362">
        <v>19</v>
      </c>
      <c r="H172" s="363">
        <v>0</v>
      </c>
      <c r="I172" s="246">
        <f>H172*G172</f>
        <v>0</v>
      </c>
    </row>
    <row r="173" spans="1:9" ht="12.75">
      <c r="A173" s="278">
        <v>152</v>
      </c>
      <c r="B173" s="273" t="s">
        <v>1100</v>
      </c>
      <c r="C173" s="273" t="s">
        <v>1099</v>
      </c>
      <c r="D173" s="273" t="s">
        <v>1098</v>
      </c>
      <c r="E173" s="361" t="s">
        <v>2528</v>
      </c>
      <c r="F173" s="361" t="s">
        <v>2529</v>
      </c>
      <c r="G173" s="362">
        <v>4</v>
      </c>
      <c r="H173" s="363">
        <v>0</v>
      </c>
      <c r="I173" s="246">
        <f>H173*G173</f>
        <v>0</v>
      </c>
    </row>
    <row r="174" spans="1:9" ht="12.75">
      <c r="A174" s="278">
        <v>153</v>
      </c>
      <c r="B174" s="273" t="s">
        <v>1097</v>
      </c>
      <c r="C174" s="273" t="s">
        <v>1096</v>
      </c>
      <c r="D174" s="273" t="s">
        <v>1095</v>
      </c>
      <c r="E174" s="361"/>
      <c r="F174" s="361"/>
      <c r="G174" s="362"/>
      <c r="H174" s="364"/>
      <c r="I174" s="365"/>
    </row>
    <row r="175" spans="1:9" ht="12.75">
      <c r="A175" s="278">
        <v>154</v>
      </c>
      <c r="B175" s="273" t="s">
        <v>1094</v>
      </c>
      <c r="C175" s="273" t="s">
        <v>1093</v>
      </c>
      <c r="D175" s="273" t="s">
        <v>1092</v>
      </c>
      <c r="E175" s="361" t="s">
        <v>2354</v>
      </c>
      <c r="F175" s="361" t="s">
        <v>2354</v>
      </c>
      <c r="G175" s="362">
        <v>8</v>
      </c>
      <c r="H175" s="363">
        <v>0</v>
      </c>
      <c r="I175" s="246">
        <f>H175*G175</f>
        <v>0</v>
      </c>
    </row>
    <row r="176" spans="1:9" ht="12.75">
      <c r="A176" s="278">
        <v>155</v>
      </c>
      <c r="B176" s="273" t="s">
        <v>1091</v>
      </c>
      <c r="C176" s="273" t="s">
        <v>1090</v>
      </c>
      <c r="D176" s="273" t="s">
        <v>1089</v>
      </c>
      <c r="E176" s="361" t="s">
        <v>2354</v>
      </c>
      <c r="F176" s="361" t="s">
        <v>2354</v>
      </c>
      <c r="G176" s="362">
        <v>91</v>
      </c>
      <c r="H176" s="363">
        <v>0</v>
      </c>
      <c r="I176" s="246">
        <f>H176*G176</f>
        <v>0</v>
      </c>
    </row>
    <row r="177" spans="1:9" ht="12.75">
      <c r="A177" s="278">
        <v>156</v>
      </c>
      <c r="B177" s="273" t="s">
        <v>1088</v>
      </c>
      <c r="C177" s="273" t="s">
        <v>1087</v>
      </c>
      <c r="D177" s="273" t="s">
        <v>1086</v>
      </c>
      <c r="E177" s="361" t="s">
        <v>2354</v>
      </c>
      <c r="F177" s="361" t="s">
        <v>2354</v>
      </c>
      <c r="G177" s="362">
        <v>87</v>
      </c>
      <c r="H177" s="363">
        <v>0</v>
      </c>
      <c r="I177" s="246">
        <f>H177*G177</f>
        <v>0</v>
      </c>
    </row>
    <row r="178" spans="1:9" ht="22.5">
      <c r="A178" s="278">
        <v>157</v>
      </c>
      <c r="B178" s="273" t="s">
        <v>1085</v>
      </c>
      <c r="C178" s="273" t="s">
        <v>1084</v>
      </c>
      <c r="D178" s="273" t="s">
        <v>1083</v>
      </c>
      <c r="E178" s="361"/>
      <c r="F178" s="361"/>
      <c r="G178" s="362"/>
      <c r="H178" s="364"/>
      <c r="I178" s="365"/>
    </row>
    <row r="179" spans="1:9" ht="12.75">
      <c r="A179" s="278">
        <v>158</v>
      </c>
      <c r="B179" s="273" t="s">
        <v>1082</v>
      </c>
      <c r="C179" s="273" t="s">
        <v>1081</v>
      </c>
      <c r="D179" s="273" t="s">
        <v>1080</v>
      </c>
      <c r="E179" s="361" t="s">
        <v>2528</v>
      </c>
      <c r="F179" s="361" t="s">
        <v>2529</v>
      </c>
      <c r="G179" s="362">
        <v>1</v>
      </c>
      <c r="H179" s="363">
        <v>0</v>
      </c>
      <c r="I179" s="246">
        <f>H179*G179</f>
        <v>0</v>
      </c>
    </row>
    <row r="180" spans="1:9" ht="12.75">
      <c r="A180" s="278">
        <v>159</v>
      </c>
      <c r="B180" s="273" t="s">
        <v>1079</v>
      </c>
      <c r="C180" s="273" t="s">
        <v>1078</v>
      </c>
      <c r="D180" s="273" t="s">
        <v>1077</v>
      </c>
      <c r="E180" s="361" t="s">
        <v>2528</v>
      </c>
      <c r="F180" s="361" t="s">
        <v>2529</v>
      </c>
      <c r="G180" s="362">
        <v>8</v>
      </c>
      <c r="H180" s="363">
        <v>0</v>
      </c>
      <c r="I180" s="246">
        <f>H180*G180</f>
        <v>0</v>
      </c>
    </row>
    <row r="181" spans="1:9" ht="12.75">
      <c r="A181" s="278">
        <v>160</v>
      </c>
      <c r="B181" s="273" t="s">
        <v>1076</v>
      </c>
      <c r="C181" s="273" t="s">
        <v>1075</v>
      </c>
      <c r="D181" s="273" t="s">
        <v>1074</v>
      </c>
      <c r="E181" s="361" t="s">
        <v>2528</v>
      </c>
      <c r="F181" s="361" t="s">
        <v>2529</v>
      </c>
      <c r="G181" s="362">
        <v>5</v>
      </c>
      <c r="H181" s="363">
        <v>0</v>
      </c>
      <c r="I181" s="246">
        <f>H181*G181</f>
        <v>0</v>
      </c>
    </row>
    <row r="182" spans="1:9" ht="12.75">
      <c r="A182" s="278">
        <v>161</v>
      </c>
      <c r="B182" s="273" t="s">
        <v>1073</v>
      </c>
      <c r="C182" s="273" t="s">
        <v>1072</v>
      </c>
      <c r="D182" s="273" t="s">
        <v>1071</v>
      </c>
      <c r="E182" s="361"/>
      <c r="F182" s="361"/>
      <c r="G182" s="362"/>
      <c r="H182" s="364"/>
      <c r="I182" s="365"/>
    </row>
    <row r="183" spans="1:9" ht="12.75">
      <c r="A183" s="278">
        <v>162</v>
      </c>
      <c r="B183" s="273" t="s">
        <v>1070</v>
      </c>
      <c r="C183" s="273" t="s">
        <v>1069</v>
      </c>
      <c r="D183" s="273" t="s">
        <v>1068</v>
      </c>
      <c r="E183" s="361" t="s">
        <v>2528</v>
      </c>
      <c r="F183" s="361" t="s">
        <v>2529</v>
      </c>
      <c r="G183" s="362">
        <v>6</v>
      </c>
      <c r="H183" s="363">
        <v>0</v>
      </c>
      <c r="I183" s="246">
        <f>H183*G183</f>
        <v>0</v>
      </c>
    </row>
    <row r="184" spans="1:9" ht="12.75">
      <c r="A184" s="278">
        <v>163</v>
      </c>
      <c r="B184" s="273" t="s">
        <v>1067</v>
      </c>
      <c r="C184" s="273" t="s">
        <v>1066</v>
      </c>
      <c r="D184" s="273" t="s">
        <v>1065</v>
      </c>
      <c r="E184" s="361" t="s">
        <v>2528</v>
      </c>
      <c r="F184" s="361" t="s">
        <v>2529</v>
      </c>
      <c r="G184" s="362">
        <v>3</v>
      </c>
      <c r="H184" s="363">
        <v>0</v>
      </c>
      <c r="I184" s="246">
        <f>H184*G184</f>
        <v>0</v>
      </c>
    </row>
    <row r="185" spans="1:9" ht="12.75">
      <c r="A185" s="278">
        <v>164</v>
      </c>
      <c r="B185" s="273" t="s">
        <v>1064</v>
      </c>
      <c r="C185" s="273" t="s">
        <v>1063</v>
      </c>
      <c r="D185" s="273" t="s">
        <v>1062</v>
      </c>
      <c r="E185" s="361"/>
      <c r="F185" s="361"/>
      <c r="G185" s="362"/>
      <c r="H185" s="364"/>
      <c r="I185" s="365"/>
    </row>
    <row r="186" spans="1:9" ht="12.75">
      <c r="A186" s="278">
        <v>165</v>
      </c>
      <c r="B186" s="273" t="s">
        <v>1061</v>
      </c>
      <c r="C186" s="273" t="s">
        <v>1060</v>
      </c>
      <c r="D186" s="273" t="s">
        <v>1059</v>
      </c>
      <c r="E186" s="361" t="s">
        <v>2354</v>
      </c>
      <c r="F186" s="361" t="s">
        <v>2354</v>
      </c>
      <c r="G186" s="362">
        <v>178</v>
      </c>
      <c r="H186" s="363">
        <v>0</v>
      </c>
      <c r="I186" s="246">
        <f>H186*G186</f>
        <v>0</v>
      </c>
    </row>
    <row r="187" spans="1:9" ht="22.5">
      <c r="A187" s="278">
        <v>166</v>
      </c>
      <c r="B187" s="273" t="s">
        <v>1058</v>
      </c>
      <c r="C187" s="273" t="s">
        <v>1057</v>
      </c>
      <c r="D187" s="273" t="s">
        <v>1056</v>
      </c>
      <c r="E187" s="361" t="s">
        <v>2354</v>
      </c>
      <c r="F187" s="361" t="s">
        <v>2354</v>
      </c>
      <c r="G187" s="362">
        <v>77</v>
      </c>
      <c r="H187" s="363">
        <v>0</v>
      </c>
      <c r="I187" s="246">
        <f>H187*G187</f>
        <v>0</v>
      </c>
    </row>
    <row r="188" spans="1:9" ht="12.75">
      <c r="A188" s="278">
        <v>167</v>
      </c>
      <c r="B188" s="273" t="s">
        <v>1055</v>
      </c>
      <c r="C188" s="273" t="s">
        <v>1054</v>
      </c>
      <c r="D188" s="273" t="s">
        <v>1053</v>
      </c>
      <c r="E188" s="361"/>
      <c r="F188" s="361"/>
      <c r="G188" s="362"/>
      <c r="H188" s="364"/>
      <c r="I188" s="365"/>
    </row>
    <row r="189" spans="1:9" ht="12.75">
      <c r="A189" s="278">
        <v>168</v>
      </c>
      <c r="B189" s="273" t="s">
        <v>1052</v>
      </c>
      <c r="C189" s="273" t="s">
        <v>1051</v>
      </c>
      <c r="D189" s="273" t="s">
        <v>1050</v>
      </c>
      <c r="E189" s="361" t="s">
        <v>2354</v>
      </c>
      <c r="F189" s="361" t="s">
        <v>2354</v>
      </c>
      <c r="G189" s="362">
        <v>12</v>
      </c>
      <c r="H189" s="363">
        <v>0</v>
      </c>
      <c r="I189" s="246">
        <f>H189*G189</f>
        <v>0</v>
      </c>
    </row>
    <row r="190" spans="1:9" ht="12.75">
      <c r="A190" s="278">
        <v>169</v>
      </c>
      <c r="B190" s="273" t="s">
        <v>1049</v>
      </c>
      <c r="C190" s="273" t="s">
        <v>1048</v>
      </c>
      <c r="D190" s="273" t="s">
        <v>1047</v>
      </c>
      <c r="E190" s="361" t="s">
        <v>2354</v>
      </c>
      <c r="F190" s="361" t="s">
        <v>2354</v>
      </c>
      <c r="G190" s="362">
        <v>14</v>
      </c>
      <c r="H190" s="363">
        <v>0</v>
      </c>
      <c r="I190" s="246">
        <f>H190*G190</f>
        <v>0</v>
      </c>
    </row>
    <row r="191" spans="1:9" ht="12.75">
      <c r="A191" s="278">
        <v>170</v>
      </c>
      <c r="B191" s="273" t="s">
        <v>1046</v>
      </c>
      <c r="C191" s="273" t="s">
        <v>1045</v>
      </c>
      <c r="D191" s="273" t="s">
        <v>1044</v>
      </c>
      <c r="E191" s="361" t="s">
        <v>2354</v>
      </c>
      <c r="F191" s="361" t="s">
        <v>2354</v>
      </c>
      <c r="G191" s="362">
        <v>23</v>
      </c>
      <c r="H191" s="363">
        <v>0</v>
      </c>
      <c r="I191" s="246">
        <f>H191*G191</f>
        <v>0</v>
      </c>
    </row>
    <row r="192" spans="1:9" ht="12.75">
      <c r="A192" s="278">
        <v>171</v>
      </c>
      <c r="B192" s="273" t="s">
        <v>1043</v>
      </c>
      <c r="C192" s="273" t="s">
        <v>1042</v>
      </c>
      <c r="D192" s="273" t="s">
        <v>1041</v>
      </c>
      <c r="E192" s="361" t="s">
        <v>2354</v>
      </c>
      <c r="F192" s="361" t="s">
        <v>2354</v>
      </c>
      <c r="G192" s="362">
        <v>10</v>
      </c>
      <c r="H192" s="363">
        <v>0</v>
      </c>
      <c r="I192" s="246">
        <f>H192*G192</f>
        <v>0</v>
      </c>
    </row>
    <row r="193" spans="1:9" ht="12.75">
      <c r="A193" s="278">
        <v>172</v>
      </c>
      <c r="B193" s="273" t="s">
        <v>1040</v>
      </c>
      <c r="C193" s="273" t="s">
        <v>1039</v>
      </c>
      <c r="D193" s="273" t="s">
        <v>1038</v>
      </c>
      <c r="E193" s="361" t="s">
        <v>2354</v>
      </c>
      <c r="F193" s="361" t="s">
        <v>2354</v>
      </c>
      <c r="G193" s="362">
        <v>11</v>
      </c>
      <c r="H193" s="363">
        <v>0</v>
      </c>
      <c r="I193" s="246">
        <f>H193*G193</f>
        <v>0</v>
      </c>
    </row>
    <row r="194" spans="1:9" ht="12.75">
      <c r="A194" s="278">
        <v>173</v>
      </c>
      <c r="B194" s="273" t="s">
        <v>1037</v>
      </c>
      <c r="C194" s="273" t="s">
        <v>1036</v>
      </c>
      <c r="D194" s="273" t="s">
        <v>1035</v>
      </c>
      <c r="E194" s="361"/>
      <c r="F194" s="361"/>
      <c r="G194" s="362"/>
      <c r="H194" s="364"/>
      <c r="I194" s="365"/>
    </row>
    <row r="195" spans="1:9" ht="12.75">
      <c r="A195" s="278">
        <v>174</v>
      </c>
      <c r="B195" s="273" t="s">
        <v>1034</v>
      </c>
      <c r="C195" s="273" t="s">
        <v>1033</v>
      </c>
      <c r="D195" s="273" t="s">
        <v>1032</v>
      </c>
      <c r="E195" s="361" t="s">
        <v>2354</v>
      </c>
      <c r="F195" s="361" t="s">
        <v>2354</v>
      </c>
      <c r="G195" s="362">
        <v>9</v>
      </c>
      <c r="H195" s="363">
        <v>0</v>
      </c>
      <c r="I195" s="246">
        <f aca="true" t="shared" si="5" ref="I195:I205">H195*G195</f>
        <v>0</v>
      </c>
    </row>
    <row r="196" spans="1:9" ht="12.75">
      <c r="A196" s="278">
        <v>175</v>
      </c>
      <c r="B196" s="273" t="s">
        <v>1031</v>
      </c>
      <c r="C196" s="273" t="s">
        <v>1030</v>
      </c>
      <c r="D196" s="273" t="s">
        <v>1029</v>
      </c>
      <c r="E196" s="361" t="s">
        <v>2528</v>
      </c>
      <c r="F196" s="361" t="s">
        <v>2529</v>
      </c>
      <c r="G196" s="362">
        <v>21</v>
      </c>
      <c r="H196" s="363">
        <v>0</v>
      </c>
      <c r="I196" s="246">
        <f t="shared" si="5"/>
        <v>0</v>
      </c>
    </row>
    <row r="197" spans="1:9" ht="12.75">
      <c r="A197" s="278">
        <v>176</v>
      </c>
      <c r="B197" s="273" t="s">
        <v>1028</v>
      </c>
      <c r="C197" s="273" t="s">
        <v>1027</v>
      </c>
      <c r="D197" s="273" t="s">
        <v>1026</v>
      </c>
      <c r="E197" s="361" t="s">
        <v>2528</v>
      </c>
      <c r="F197" s="361" t="s">
        <v>2529</v>
      </c>
      <c r="G197" s="362">
        <v>21</v>
      </c>
      <c r="H197" s="363">
        <v>0</v>
      </c>
      <c r="I197" s="246">
        <f t="shared" si="5"/>
        <v>0</v>
      </c>
    </row>
    <row r="198" spans="1:9" ht="12.75">
      <c r="A198" s="278">
        <v>177</v>
      </c>
      <c r="B198" s="273" t="s">
        <v>1025</v>
      </c>
      <c r="C198" s="273" t="s">
        <v>1024</v>
      </c>
      <c r="D198" s="273" t="s">
        <v>1023</v>
      </c>
      <c r="E198" s="361" t="s">
        <v>2528</v>
      </c>
      <c r="F198" s="361" t="s">
        <v>2529</v>
      </c>
      <c r="G198" s="362">
        <v>21</v>
      </c>
      <c r="H198" s="363">
        <v>0</v>
      </c>
      <c r="I198" s="246">
        <f t="shared" si="5"/>
        <v>0</v>
      </c>
    </row>
    <row r="199" spans="1:9" ht="12.75">
      <c r="A199" s="278">
        <v>178</v>
      </c>
      <c r="B199" s="273" t="s">
        <v>1022</v>
      </c>
      <c r="C199" s="273" t="s">
        <v>1021</v>
      </c>
      <c r="D199" s="273" t="s">
        <v>1020</v>
      </c>
      <c r="E199" s="361" t="s">
        <v>2528</v>
      </c>
      <c r="F199" s="361" t="s">
        <v>2529</v>
      </c>
      <c r="G199" s="362">
        <v>40</v>
      </c>
      <c r="H199" s="363">
        <v>0</v>
      </c>
      <c r="I199" s="246">
        <f t="shared" si="5"/>
        <v>0</v>
      </c>
    </row>
    <row r="200" spans="1:9" ht="12.75">
      <c r="A200" s="278">
        <v>179</v>
      </c>
      <c r="B200" s="273" t="s">
        <v>1019</v>
      </c>
      <c r="C200" s="273" t="s">
        <v>1018</v>
      </c>
      <c r="D200" s="273" t="s">
        <v>1017</v>
      </c>
      <c r="E200" s="361" t="s">
        <v>2528</v>
      </c>
      <c r="F200" s="361" t="s">
        <v>2529</v>
      </c>
      <c r="G200" s="362">
        <v>14</v>
      </c>
      <c r="H200" s="363">
        <v>0</v>
      </c>
      <c r="I200" s="246">
        <f t="shared" si="5"/>
        <v>0</v>
      </c>
    </row>
    <row r="201" spans="1:9" ht="12.75">
      <c r="A201" s="278">
        <v>180</v>
      </c>
      <c r="B201" s="273" t="s">
        <v>1016</v>
      </c>
      <c r="C201" s="273" t="s">
        <v>1015</v>
      </c>
      <c r="D201" s="273" t="s">
        <v>1014</v>
      </c>
      <c r="E201" s="361" t="s">
        <v>2528</v>
      </c>
      <c r="F201" s="361" t="s">
        <v>2529</v>
      </c>
      <c r="G201" s="362">
        <v>8</v>
      </c>
      <c r="H201" s="363">
        <v>0</v>
      </c>
      <c r="I201" s="246">
        <f t="shared" si="5"/>
        <v>0</v>
      </c>
    </row>
    <row r="202" spans="1:9" ht="12.75">
      <c r="A202" s="278">
        <v>181</v>
      </c>
      <c r="B202" s="273" t="s">
        <v>1013</v>
      </c>
      <c r="C202" s="273" t="s">
        <v>1012</v>
      </c>
      <c r="D202" s="273" t="s">
        <v>1011</v>
      </c>
      <c r="E202" s="361" t="s">
        <v>2528</v>
      </c>
      <c r="F202" s="361" t="s">
        <v>2529</v>
      </c>
      <c r="G202" s="362">
        <v>4</v>
      </c>
      <c r="H202" s="363">
        <v>0</v>
      </c>
      <c r="I202" s="246">
        <f t="shared" si="5"/>
        <v>0</v>
      </c>
    </row>
    <row r="203" spans="1:9" ht="12.75">
      <c r="A203" s="278">
        <v>182</v>
      </c>
      <c r="B203" s="273" t="s">
        <v>1010</v>
      </c>
      <c r="C203" s="273" t="s">
        <v>1009</v>
      </c>
      <c r="D203" s="273" t="s">
        <v>1008</v>
      </c>
      <c r="E203" s="361" t="s">
        <v>2361</v>
      </c>
      <c r="F203" s="361" t="s">
        <v>2361</v>
      </c>
      <c r="G203" s="362">
        <v>14</v>
      </c>
      <c r="H203" s="363">
        <v>0</v>
      </c>
      <c r="I203" s="246">
        <f t="shared" si="5"/>
        <v>0</v>
      </c>
    </row>
    <row r="204" spans="1:9" ht="12.75">
      <c r="A204" s="278">
        <v>183</v>
      </c>
      <c r="B204" s="273" t="s">
        <v>1007</v>
      </c>
      <c r="C204" s="273" t="s">
        <v>1006</v>
      </c>
      <c r="D204" s="273" t="s">
        <v>1005</v>
      </c>
      <c r="E204" s="361" t="s">
        <v>2528</v>
      </c>
      <c r="F204" s="361" t="s">
        <v>2529</v>
      </c>
      <c r="G204" s="362">
        <v>20</v>
      </c>
      <c r="H204" s="363">
        <v>0</v>
      </c>
      <c r="I204" s="246">
        <f t="shared" si="5"/>
        <v>0</v>
      </c>
    </row>
    <row r="205" spans="1:9" ht="12.75">
      <c r="A205" s="278">
        <v>184</v>
      </c>
      <c r="B205" s="273" t="s">
        <v>1004</v>
      </c>
      <c r="C205" s="273" t="s">
        <v>1003</v>
      </c>
      <c r="D205" s="273" t="s">
        <v>1002</v>
      </c>
      <c r="E205" s="361" t="s">
        <v>2528</v>
      </c>
      <c r="F205" s="361" t="s">
        <v>2529</v>
      </c>
      <c r="G205" s="362">
        <v>8</v>
      </c>
      <c r="H205" s="363">
        <v>0</v>
      </c>
      <c r="I205" s="246">
        <f t="shared" si="5"/>
        <v>0</v>
      </c>
    </row>
    <row r="206" spans="1:9" s="9" customFormat="1" ht="15.75" thickBot="1">
      <c r="A206" s="73"/>
      <c r="B206" s="72"/>
      <c r="C206" s="456" t="s">
        <v>1001</v>
      </c>
      <c r="D206" s="456"/>
      <c r="E206" s="456"/>
      <c r="F206" s="456"/>
      <c r="G206" s="456"/>
      <c r="H206" s="456"/>
      <c r="I206" s="368">
        <f>SUM(I146:I205)</f>
        <v>0</v>
      </c>
    </row>
    <row r="207" spans="1:9" s="9" customFormat="1" ht="15.75" thickBot="1">
      <c r="A207" s="70"/>
      <c r="B207" s="17"/>
      <c r="C207" s="68"/>
      <c r="D207" s="68"/>
      <c r="E207" s="33"/>
      <c r="F207" s="33"/>
      <c r="G207" s="369"/>
      <c r="H207" s="33"/>
      <c r="I207" s="371"/>
    </row>
    <row r="208" spans="1:9" s="266" customFormat="1" ht="20.25" customHeight="1" thickBot="1">
      <c r="A208" s="262"/>
      <c r="B208" s="263" t="s">
        <v>2088</v>
      </c>
      <c r="C208" s="264" t="s">
        <v>2087</v>
      </c>
      <c r="D208" s="264" t="s">
        <v>2086</v>
      </c>
      <c r="E208" s="264"/>
      <c r="F208" s="264"/>
      <c r="G208" s="356"/>
      <c r="H208" s="264"/>
      <c r="I208" s="265"/>
    </row>
    <row r="209" spans="1:9" ht="22.5">
      <c r="A209" s="276">
        <v>185</v>
      </c>
      <c r="B209" s="277" t="s">
        <v>1000</v>
      </c>
      <c r="C209" s="277" t="s">
        <v>999</v>
      </c>
      <c r="D209" s="277" t="s">
        <v>998</v>
      </c>
      <c r="E209" s="357"/>
      <c r="F209" s="357"/>
      <c r="G209" s="358"/>
      <c r="H209" s="359"/>
      <c r="I209" s="360"/>
    </row>
    <row r="210" spans="1:9" ht="12.75">
      <c r="A210" s="278">
        <v>186</v>
      </c>
      <c r="B210" s="273" t="s">
        <v>997</v>
      </c>
      <c r="C210" s="273" t="s">
        <v>996</v>
      </c>
      <c r="D210" s="273" t="s">
        <v>995</v>
      </c>
      <c r="E210" s="361" t="s">
        <v>2528</v>
      </c>
      <c r="F210" s="361" t="s">
        <v>2529</v>
      </c>
      <c r="G210" s="362">
        <v>62</v>
      </c>
      <c r="H210" s="363">
        <v>0</v>
      </c>
      <c r="I210" s="246">
        <f aca="true" t="shared" si="6" ref="I210:I236">H210*G210</f>
        <v>0</v>
      </c>
    </row>
    <row r="211" spans="1:9" ht="22.5">
      <c r="A211" s="278">
        <v>187</v>
      </c>
      <c r="B211" s="273" t="s">
        <v>994</v>
      </c>
      <c r="C211" s="273" t="s">
        <v>993</v>
      </c>
      <c r="D211" s="273" t="s">
        <v>992</v>
      </c>
      <c r="E211" s="361" t="s">
        <v>2528</v>
      </c>
      <c r="F211" s="361" t="s">
        <v>2529</v>
      </c>
      <c r="G211" s="362">
        <v>62</v>
      </c>
      <c r="H211" s="363">
        <v>0</v>
      </c>
      <c r="I211" s="246">
        <f t="shared" si="6"/>
        <v>0</v>
      </c>
    </row>
    <row r="212" spans="1:9" ht="22.5">
      <c r="A212" s="278">
        <v>188</v>
      </c>
      <c r="B212" s="273" t="s">
        <v>991</v>
      </c>
      <c r="C212" s="273" t="s">
        <v>990</v>
      </c>
      <c r="D212" s="273" t="s">
        <v>989</v>
      </c>
      <c r="E212" s="361" t="s">
        <v>2528</v>
      </c>
      <c r="F212" s="361" t="s">
        <v>2529</v>
      </c>
      <c r="G212" s="362">
        <v>22</v>
      </c>
      <c r="H212" s="363">
        <v>0</v>
      </c>
      <c r="I212" s="246">
        <f t="shared" si="6"/>
        <v>0</v>
      </c>
    </row>
    <row r="213" spans="1:9" ht="22.5">
      <c r="A213" s="278">
        <v>189</v>
      </c>
      <c r="B213" s="273" t="s">
        <v>988</v>
      </c>
      <c r="C213" s="273" t="s">
        <v>987</v>
      </c>
      <c r="D213" s="273" t="s">
        <v>986</v>
      </c>
      <c r="E213" s="361" t="s">
        <v>2528</v>
      </c>
      <c r="F213" s="361" t="s">
        <v>2529</v>
      </c>
      <c r="G213" s="362">
        <v>4</v>
      </c>
      <c r="H213" s="363">
        <v>0</v>
      </c>
      <c r="I213" s="246">
        <f t="shared" si="6"/>
        <v>0</v>
      </c>
    </row>
    <row r="214" spans="1:9" ht="22.5">
      <c r="A214" s="278">
        <v>190</v>
      </c>
      <c r="B214" s="273" t="s">
        <v>985</v>
      </c>
      <c r="C214" s="273" t="s">
        <v>984</v>
      </c>
      <c r="D214" s="273" t="s">
        <v>983</v>
      </c>
      <c r="E214" s="361" t="s">
        <v>2528</v>
      </c>
      <c r="F214" s="361" t="s">
        <v>2529</v>
      </c>
      <c r="G214" s="362">
        <v>4</v>
      </c>
      <c r="H214" s="363">
        <v>0</v>
      </c>
      <c r="I214" s="246">
        <f t="shared" si="6"/>
        <v>0</v>
      </c>
    </row>
    <row r="215" spans="1:9" ht="22.5">
      <c r="A215" s="278">
        <v>191</v>
      </c>
      <c r="B215" s="273" t="s">
        <v>982</v>
      </c>
      <c r="C215" s="273" t="s">
        <v>981</v>
      </c>
      <c r="D215" s="273" t="s">
        <v>980</v>
      </c>
      <c r="E215" s="361" t="s">
        <v>2528</v>
      </c>
      <c r="F215" s="361" t="s">
        <v>2529</v>
      </c>
      <c r="G215" s="362">
        <v>27</v>
      </c>
      <c r="H215" s="363">
        <v>0</v>
      </c>
      <c r="I215" s="246">
        <f t="shared" si="6"/>
        <v>0</v>
      </c>
    </row>
    <row r="216" spans="1:9" ht="22.5">
      <c r="A216" s="278">
        <v>192</v>
      </c>
      <c r="B216" s="273" t="s">
        <v>979</v>
      </c>
      <c r="C216" s="273" t="s">
        <v>978</v>
      </c>
      <c r="D216" s="273" t="s">
        <v>977</v>
      </c>
      <c r="E216" s="361" t="s">
        <v>2528</v>
      </c>
      <c r="F216" s="361" t="s">
        <v>2529</v>
      </c>
      <c r="G216" s="362">
        <v>27</v>
      </c>
      <c r="H216" s="363">
        <v>0</v>
      </c>
      <c r="I216" s="246">
        <f t="shared" si="6"/>
        <v>0</v>
      </c>
    </row>
    <row r="217" spans="1:9" ht="12.75">
      <c r="A217" s="278">
        <v>193</v>
      </c>
      <c r="B217" s="273" t="s">
        <v>976</v>
      </c>
      <c r="C217" s="273" t="s">
        <v>975</v>
      </c>
      <c r="D217" s="273" t="s">
        <v>974</v>
      </c>
      <c r="E217" s="361" t="s">
        <v>2528</v>
      </c>
      <c r="F217" s="361" t="s">
        <v>2529</v>
      </c>
      <c r="G217" s="362">
        <v>141</v>
      </c>
      <c r="H217" s="363">
        <v>0</v>
      </c>
      <c r="I217" s="246">
        <f t="shared" si="6"/>
        <v>0</v>
      </c>
    </row>
    <row r="218" spans="1:9" ht="22.5">
      <c r="A218" s="278">
        <v>194</v>
      </c>
      <c r="B218" s="273" t="s">
        <v>973</v>
      </c>
      <c r="C218" s="273" t="s">
        <v>972</v>
      </c>
      <c r="D218" s="273" t="s">
        <v>971</v>
      </c>
      <c r="E218" s="361" t="s">
        <v>2528</v>
      </c>
      <c r="F218" s="361" t="s">
        <v>2529</v>
      </c>
      <c r="G218" s="362">
        <v>44</v>
      </c>
      <c r="H218" s="363">
        <v>0</v>
      </c>
      <c r="I218" s="246">
        <f t="shared" si="6"/>
        <v>0</v>
      </c>
    </row>
    <row r="219" spans="1:9" ht="22.5">
      <c r="A219" s="278">
        <v>195</v>
      </c>
      <c r="B219" s="273" t="s">
        <v>970</v>
      </c>
      <c r="C219" s="273" t="s">
        <v>969</v>
      </c>
      <c r="D219" s="273" t="s">
        <v>968</v>
      </c>
      <c r="E219" s="361" t="s">
        <v>2528</v>
      </c>
      <c r="F219" s="361" t="s">
        <v>2529</v>
      </c>
      <c r="G219" s="362">
        <v>97</v>
      </c>
      <c r="H219" s="363">
        <v>0</v>
      </c>
      <c r="I219" s="246">
        <f t="shared" si="6"/>
        <v>0</v>
      </c>
    </row>
    <row r="220" spans="1:9" ht="22.5">
      <c r="A220" s="278">
        <v>196</v>
      </c>
      <c r="B220" s="273" t="s">
        <v>967</v>
      </c>
      <c r="C220" s="273" t="s">
        <v>966</v>
      </c>
      <c r="D220" s="273" t="s">
        <v>965</v>
      </c>
      <c r="E220" s="361" t="s">
        <v>2528</v>
      </c>
      <c r="F220" s="361" t="s">
        <v>2529</v>
      </c>
      <c r="G220" s="362">
        <v>103</v>
      </c>
      <c r="H220" s="363">
        <v>0</v>
      </c>
      <c r="I220" s="246">
        <f t="shared" si="6"/>
        <v>0</v>
      </c>
    </row>
    <row r="221" spans="1:9" ht="22.5">
      <c r="A221" s="278">
        <v>197</v>
      </c>
      <c r="B221" s="273" t="s">
        <v>964</v>
      </c>
      <c r="C221" s="273" t="s">
        <v>963</v>
      </c>
      <c r="D221" s="273" t="s">
        <v>962</v>
      </c>
      <c r="E221" s="361" t="s">
        <v>2528</v>
      </c>
      <c r="F221" s="361" t="s">
        <v>2529</v>
      </c>
      <c r="G221" s="362">
        <v>102</v>
      </c>
      <c r="H221" s="363">
        <v>0</v>
      </c>
      <c r="I221" s="246">
        <f t="shared" si="6"/>
        <v>0</v>
      </c>
    </row>
    <row r="222" spans="1:9" ht="12.75">
      <c r="A222" s="278">
        <v>198</v>
      </c>
      <c r="B222" s="273" t="s">
        <v>961</v>
      </c>
      <c r="C222" s="273" t="s">
        <v>960</v>
      </c>
      <c r="D222" s="273" t="s">
        <v>959</v>
      </c>
      <c r="E222" s="361" t="s">
        <v>2528</v>
      </c>
      <c r="F222" s="361" t="s">
        <v>2529</v>
      </c>
      <c r="G222" s="362">
        <v>1</v>
      </c>
      <c r="H222" s="363">
        <v>0</v>
      </c>
      <c r="I222" s="246">
        <f t="shared" si="6"/>
        <v>0</v>
      </c>
    </row>
    <row r="223" spans="1:9" ht="22.5">
      <c r="A223" s="278">
        <v>199</v>
      </c>
      <c r="B223" s="273" t="s">
        <v>958</v>
      </c>
      <c r="C223" s="273" t="s">
        <v>957</v>
      </c>
      <c r="D223" s="273" t="s">
        <v>956</v>
      </c>
      <c r="E223" s="361" t="s">
        <v>2528</v>
      </c>
      <c r="F223" s="361" t="s">
        <v>2529</v>
      </c>
      <c r="G223" s="362">
        <v>2</v>
      </c>
      <c r="H223" s="363">
        <v>0</v>
      </c>
      <c r="I223" s="246">
        <f t="shared" si="6"/>
        <v>0</v>
      </c>
    </row>
    <row r="224" spans="1:9" ht="22.5">
      <c r="A224" s="278">
        <v>200</v>
      </c>
      <c r="B224" s="273" t="s">
        <v>955</v>
      </c>
      <c r="C224" s="273" t="s">
        <v>954</v>
      </c>
      <c r="D224" s="273" t="s">
        <v>953</v>
      </c>
      <c r="E224" s="361" t="s">
        <v>2528</v>
      </c>
      <c r="F224" s="361" t="s">
        <v>2529</v>
      </c>
      <c r="G224" s="362">
        <v>2</v>
      </c>
      <c r="H224" s="363">
        <v>0</v>
      </c>
      <c r="I224" s="246">
        <f t="shared" si="6"/>
        <v>0</v>
      </c>
    </row>
    <row r="225" spans="1:9" ht="12.75">
      <c r="A225" s="278">
        <v>201</v>
      </c>
      <c r="B225" s="273" t="s">
        <v>952</v>
      </c>
      <c r="C225" s="273" t="s">
        <v>951</v>
      </c>
      <c r="D225" s="273" t="s">
        <v>950</v>
      </c>
      <c r="E225" s="361" t="s">
        <v>2528</v>
      </c>
      <c r="F225" s="361" t="s">
        <v>2529</v>
      </c>
      <c r="G225" s="362">
        <v>305</v>
      </c>
      <c r="H225" s="363">
        <v>0</v>
      </c>
      <c r="I225" s="246">
        <f t="shared" si="6"/>
        <v>0</v>
      </c>
    </row>
    <row r="226" spans="1:9" ht="12.75">
      <c r="A226" s="278">
        <v>202</v>
      </c>
      <c r="B226" s="273" t="s">
        <v>949</v>
      </c>
      <c r="C226" s="273" t="s">
        <v>948</v>
      </c>
      <c r="D226" s="273" t="s">
        <v>947</v>
      </c>
      <c r="E226" s="361" t="s">
        <v>2528</v>
      </c>
      <c r="F226" s="361" t="s">
        <v>2529</v>
      </c>
      <c r="G226" s="362">
        <v>38</v>
      </c>
      <c r="H226" s="363">
        <v>0</v>
      </c>
      <c r="I226" s="246">
        <f t="shared" si="6"/>
        <v>0</v>
      </c>
    </row>
    <row r="227" spans="1:9" ht="12.75">
      <c r="A227" s="278">
        <v>203</v>
      </c>
      <c r="B227" s="273" t="s">
        <v>946</v>
      </c>
      <c r="C227" s="273" t="s">
        <v>945</v>
      </c>
      <c r="D227" s="273" t="s">
        <v>944</v>
      </c>
      <c r="E227" s="361" t="s">
        <v>2528</v>
      </c>
      <c r="F227" s="361" t="s">
        <v>2529</v>
      </c>
      <c r="G227" s="362">
        <v>440</v>
      </c>
      <c r="H227" s="363">
        <v>0</v>
      </c>
      <c r="I227" s="246">
        <f t="shared" si="6"/>
        <v>0</v>
      </c>
    </row>
    <row r="228" spans="1:9" ht="22.5">
      <c r="A228" s="278">
        <v>204</v>
      </c>
      <c r="B228" s="273" t="s">
        <v>943</v>
      </c>
      <c r="C228" s="273" t="s">
        <v>942</v>
      </c>
      <c r="D228" s="273" t="s">
        <v>941</v>
      </c>
      <c r="E228" s="361" t="s">
        <v>2528</v>
      </c>
      <c r="F228" s="361" t="s">
        <v>2529</v>
      </c>
      <c r="G228" s="362">
        <v>140</v>
      </c>
      <c r="H228" s="363">
        <v>0</v>
      </c>
      <c r="I228" s="246">
        <f t="shared" si="6"/>
        <v>0</v>
      </c>
    </row>
    <row r="229" spans="1:9" ht="12.75">
      <c r="A229" s="278">
        <v>205</v>
      </c>
      <c r="B229" s="273" t="s">
        <v>940</v>
      </c>
      <c r="C229" s="273" t="s">
        <v>939</v>
      </c>
      <c r="D229" s="273" t="s">
        <v>938</v>
      </c>
      <c r="E229" s="361" t="s">
        <v>2528</v>
      </c>
      <c r="F229" s="361" t="s">
        <v>2529</v>
      </c>
      <c r="G229" s="362">
        <v>9</v>
      </c>
      <c r="H229" s="363">
        <v>0</v>
      </c>
      <c r="I229" s="246">
        <f t="shared" si="6"/>
        <v>0</v>
      </c>
    </row>
    <row r="230" spans="1:9" ht="12.75">
      <c r="A230" s="278">
        <v>206</v>
      </c>
      <c r="B230" s="273" t="s">
        <v>937</v>
      </c>
      <c r="C230" s="273" t="s">
        <v>936</v>
      </c>
      <c r="D230" s="273" t="s">
        <v>935</v>
      </c>
      <c r="E230" s="361" t="s">
        <v>2528</v>
      </c>
      <c r="F230" s="361" t="s">
        <v>2529</v>
      </c>
      <c r="G230" s="362">
        <v>1</v>
      </c>
      <c r="H230" s="363">
        <v>0</v>
      </c>
      <c r="I230" s="246">
        <f t="shared" si="6"/>
        <v>0</v>
      </c>
    </row>
    <row r="231" spans="1:9" ht="12.75">
      <c r="A231" s="278">
        <v>207</v>
      </c>
      <c r="B231" s="273" t="s">
        <v>934</v>
      </c>
      <c r="C231" s="273" t="s">
        <v>933</v>
      </c>
      <c r="D231" s="273" t="s">
        <v>932</v>
      </c>
      <c r="E231" s="361" t="s">
        <v>2528</v>
      </c>
      <c r="F231" s="361" t="s">
        <v>2529</v>
      </c>
      <c r="G231" s="362">
        <v>286</v>
      </c>
      <c r="H231" s="363">
        <v>0</v>
      </c>
      <c r="I231" s="246">
        <f t="shared" si="6"/>
        <v>0</v>
      </c>
    </row>
    <row r="232" spans="1:9" ht="22.5">
      <c r="A232" s="278">
        <v>208</v>
      </c>
      <c r="B232" s="273" t="s">
        <v>931</v>
      </c>
      <c r="C232" s="273" t="s">
        <v>930</v>
      </c>
      <c r="D232" s="273" t="s">
        <v>929</v>
      </c>
      <c r="E232" s="361" t="s">
        <v>2528</v>
      </c>
      <c r="F232" s="361" t="s">
        <v>2529</v>
      </c>
      <c r="G232" s="362">
        <v>641</v>
      </c>
      <c r="H232" s="363">
        <v>0</v>
      </c>
      <c r="I232" s="246">
        <f t="shared" si="6"/>
        <v>0</v>
      </c>
    </row>
    <row r="233" spans="1:9" ht="12.75">
      <c r="A233" s="278">
        <v>209</v>
      </c>
      <c r="B233" s="273" t="s">
        <v>928</v>
      </c>
      <c r="C233" s="273" t="s">
        <v>927</v>
      </c>
      <c r="D233" s="273" t="s">
        <v>926</v>
      </c>
      <c r="E233" s="361" t="s">
        <v>2528</v>
      </c>
      <c r="F233" s="361" t="s">
        <v>2529</v>
      </c>
      <c r="G233" s="362">
        <v>375</v>
      </c>
      <c r="H233" s="363">
        <v>0</v>
      </c>
      <c r="I233" s="246">
        <f t="shared" si="6"/>
        <v>0</v>
      </c>
    </row>
    <row r="234" spans="1:9" ht="12.75">
      <c r="A234" s="278">
        <v>210</v>
      </c>
      <c r="B234" s="273" t="s">
        <v>925</v>
      </c>
      <c r="C234" s="273" t="s">
        <v>924</v>
      </c>
      <c r="D234" s="273" t="s">
        <v>923</v>
      </c>
      <c r="E234" s="361" t="s">
        <v>2528</v>
      </c>
      <c r="F234" s="361" t="s">
        <v>2529</v>
      </c>
      <c r="G234" s="362">
        <v>106</v>
      </c>
      <c r="H234" s="363">
        <v>0</v>
      </c>
      <c r="I234" s="246">
        <f t="shared" si="6"/>
        <v>0</v>
      </c>
    </row>
    <row r="235" spans="1:9" ht="12.75">
      <c r="A235" s="278">
        <v>211</v>
      </c>
      <c r="B235" s="273" t="s">
        <v>922</v>
      </c>
      <c r="C235" s="273" t="s">
        <v>921</v>
      </c>
      <c r="D235" s="273" t="s">
        <v>920</v>
      </c>
      <c r="E235" s="361" t="s">
        <v>2528</v>
      </c>
      <c r="F235" s="361" t="s">
        <v>2529</v>
      </c>
      <c r="G235" s="362">
        <v>41</v>
      </c>
      <c r="H235" s="363">
        <v>0</v>
      </c>
      <c r="I235" s="246">
        <f t="shared" si="6"/>
        <v>0</v>
      </c>
    </row>
    <row r="236" spans="1:9" ht="12.75">
      <c r="A236" s="278">
        <v>212</v>
      </c>
      <c r="B236" s="273" t="s">
        <v>919</v>
      </c>
      <c r="C236" s="273" t="s">
        <v>918</v>
      </c>
      <c r="D236" s="273" t="s">
        <v>917</v>
      </c>
      <c r="E236" s="361" t="s">
        <v>2528</v>
      </c>
      <c r="F236" s="361" t="s">
        <v>2529</v>
      </c>
      <c r="G236" s="362">
        <v>203</v>
      </c>
      <c r="H236" s="363">
        <v>0</v>
      </c>
      <c r="I236" s="246">
        <f t="shared" si="6"/>
        <v>0</v>
      </c>
    </row>
    <row r="237" spans="1:9" ht="12.75">
      <c r="A237" s="278">
        <v>213</v>
      </c>
      <c r="B237" s="273" t="s">
        <v>916</v>
      </c>
      <c r="C237" s="273" t="s">
        <v>915</v>
      </c>
      <c r="D237" s="273" t="s">
        <v>914</v>
      </c>
      <c r="E237" s="361"/>
      <c r="F237" s="361"/>
      <c r="G237" s="362"/>
      <c r="H237" s="364"/>
      <c r="I237" s="365"/>
    </row>
    <row r="238" spans="1:9" ht="12.75">
      <c r="A238" s="278">
        <v>214</v>
      </c>
      <c r="B238" s="273" t="s">
        <v>913</v>
      </c>
      <c r="C238" s="273" t="s">
        <v>912</v>
      </c>
      <c r="D238" s="273" t="s">
        <v>911</v>
      </c>
      <c r="E238" s="361" t="s">
        <v>2528</v>
      </c>
      <c r="F238" s="361" t="s">
        <v>2529</v>
      </c>
      <c r="G238" s="362">
        <v>2</v>
      </c>
      <c r="H238" s="363">
        <v>0</v>
      </c>
      <c r="I238" s="246">
        <f>H238*G238</f>
        <v>0</v>
      </c>
    </row>
    <row r="239" spans="1:9" ht="12.75">
      <c r="A239" s="278">
        <v>215</v>
      </c>
      <c r="B239" s="273" t="s">
        <v>910</v>
      </c>
      <c r="C239" s="273" t="s">
        <v>909</v>
      </c>
      <c r="D239" s="273" t="s">
        <v>908</v>
      </c>
      <c r="E239" s="361"/>
      <c r="F239" s="361"/>
      <c r="G239" s="362"/>
      <c r="H239" s="364"/>
      <c r="I239" s="365"/>
    </row>
    <row r="240" spans="1:9" ht="12.75">
      <c r="A240" s="278">
        <v>216</v>
      </c>
      <c r="B240" s="273" t="s">
        <v>907</v>
      </c>
      <c r="C240" s="273" t="s">
        <v>906</v>
      </c>
      <c r="D240" s="273" t="s">
        <v>905</v>
      </c>
      <c r="E240" s="361" t="s">
        <v>2528</v>
      </c>
      <c r="F240" s="361" t="s">
        <v>2529</v>
      </c>
      <c r="G240" s="362">
        <v>2</v>
      </c>
      <c r="H240" s="363">
        <v>0</v>
      </c>
      <c r="I240" s="246">
        <f>H240*G240</f>
        <v>0</v>
      </c>
    </row>
    <row r="241" spans="1:9" ht="12.75">
      <c r="A241" s="278">
        <v>217</v>
      </c>
      <c r="B241" s="273" t="s">
        <v>904</v>
      </c>
      <c r="C241" s="273" t="s">
        <v>903</v>
      </c>
      <c r="D241" s="273" t="s">
        <v>902</v>
      </c>
      <c r="E241" s="361" t="s">
        <v>2528</v>
      </c>
      <c r="F241" s="361" t="s">
        <v>2529</v>
      </c>
      <c r="G241" s="362">
        <v>42</v>
      </c>
      <c r="H241" s="363">
        <v>0</v>
      </c>
      <c r="I241" s="246">
        <f>H241*G241</f>
        <v>0</v>
      </c>
    </row>
    <row r="242" spans="1:9" ht="12.75">
      <c r="A242" s="278">
        <v>218</v>
      </c>
      <c r="B242" s="273" t="s">
        <v>901</v>
      </c>
      <c r="C242" s="273" t="s">
        <v>900</v>
      </c>
      <c r="D242" s="273" t="s">
        <v>899</v>
      </c>
      <c r="E242" s="361" t="s">
        <v>2528</v>
      </c>
      <c r="F242" s="361" t="s">
        <v>2529</v>
      </c>
      <c r="G242" s="362">
        <v>10</v>
      </c>
      <c r="H242" s="363">
        <v>0</v>
      </c>
      <c r="I242" s="246">
        <f>H242*G242</f>
        <v>0</v>
      </c>
    </row>
    <row r="243" spans="1:9" ht="22.5">
      <c r="A243" s="278">
        <v>219</v>
      </c>
      <c r="B243" s="273" t="s">
        <v>898</v>
      </c>
      <c r="C243" s="273" t="s">
        <v>897</v>
      </c>
      <c r="D243" s="273" t="s">
        <v>896</v>
      </c>
      <c r="E243" s="361" t="s">
        <v>2528</v>
      </c>
      <c r="F243" s="361" t="s">
        <v>2529</v>
      </c>
      <c r="G243" s="362">
        <v>18</v>
      </c>
      <c r="H243" s="363">
        <v>0</v>
      </c>
      <c r="I243" s="246">
        <f>H243*G243</f>
        <v>0</v>
      </c>
    </row>
    <row r="244" spans="1:9" ht="22.5">
      <c r="A244" s="278">
        <v>220</v>
      </c>
      <c r="B244" s="273" t="s">
        <v>895</v>
      </c>
      <c r="C244" s="273" t="s">
        <v>894</v>
      </c>
      <c r="D244" s="273" t="s">
        <v>893</v>
      </c>
      <c r="E244" s="361"/>
      <c r="F244" s="361"/>
      <c r="G244" s="362"/>
      <c r="H244" s="364"/>
      <c r="I244" s="365"/>
    </row>
    <row r="245" spans="1:9" ht="22.5">
      <c r="A245" s="278">
        <v>221</v>
      </c>
      <c r="B245" s="273" t="s">
        <v>892</v>
      </c>
      <c r="C245" s="273" t="s">
        <v>891</v>
      </c>
      <c r="D245" s="273" t="s">
        <v>890</v>
      </c>
      <c r="E245" s="361" t="s">
        <v>2528</v>
      </c>
      <c r="F245" s="361" t="s">
        <v>2529</v>
      </c>
      <c r="G245" s="362">
        <v>3</v>
      </c>
      <c r="H245" s="363">
        <v>0</v>
      </c>
      <c r="I245" s="246">
        <f>H245*G245</f>
        <v>0</v>
      </c>
    </row>
    <row r="246" spans="1:9" ht="12.75">
      <c r="A246" s="278">
        <v>222</v>
      </c>
      <c r="B246" s="273" t="s">
        <v>889</v>
      </c>
      <c r="C246" s="273" t="s">
        <v>888</v>
      </c>
      <c r="D246" s="273" t="s">
        <v>887</v>
      </c>
      <c r="E246" s="361"/>
      <c r="F246" s="361"/>
      <c r="G246" s="362"/>
      <c r="H246" s="364"/>
      <c r="I246" s="365"/>
    </row>
    <row r="247" spans="1:9" ht="33.75">
      <c r="A247" s="278">
        <v>223</v>
      </c>
      <c r="B247" s="273" t="s">
        <v>886</v>
      </c>
      <c r="C247" s="273" t="s">
        <v>885</v>
      </c>
      <c r="D247" s="273" t="s">
        <v>884</v>
      </c>
      <c r="E247" s="361" t="s">
        <v>2528</v>
      </c>
      <c r="F247" s="361" t="s">
        <v>2529</v>
      </c>
      <c r="G247" s="362">
        <v>7</v>
      </c>
      <c r="H247" s="363">
        <v>0</v>
      </c>
      <c r="I247" s="246">
        <f>H247*G247</f>
        <v>0</v>
      </c>
    </row>
    <row r="248" spans="1:9" ht="12.75">
      <c r="A248" s="278">
        <v>224</v>
      </c>
      <c r="B248" s="273" t="s">
        <v>883</v>
      </c>
      <c r="C248" s="273" t="s">
        <v>882</v>
      </c>
      <c r="D248" s="273" t="s">
        <v>881</v>
      </c>
      <c r="E248" s="361"/>
      <c r="F248" s="361"/>
      <c r="G248" s="362"/>
      <c r="H248" s="364"/>
      <c r="I248" s="365"/>
    </row>
    <row r="249" spans="1:9" ht="22.5">
      <c r="A249" s="278">
        <v>225</v>
      </c>
      <c r="B249" s="273" t="s">
        <v>880</v>
      </c>
      <c r="C249" s="273" t="s">
        <v>879</v>
      </c>
      <c r="D249" s="273" t="s">
        <v>878</v>
      </c>
      <c r="E249" s="361" t="s">
        <v>2528</v>
      </c>
      <c r="F249" s="361" t="s">
        <v>2529</v>
      </c>
      <c r="G249" s="362">
        <v>30</v>
      </c>
      <c r="H249" s="363">
        <v>0</v>
      </c>
      <c r="I249" s="246">
        <f>H249*G249</f>
        <v>0</v>
      </c>
    </row>
    <row r="250" spans="1:9" ht="22.5">
      <c r="A250" s="278">
        <v>226</v>
      </c>
      <c r="B250" s="273" t="s">
        <v>877</v>
      </c>
      <c r="C250" s="273" t="s">
        <v>876</v>
      </c>
      <c r="D250" s="273" t="s">
        <v>875</v>
      </c>
      <c r="E250" s="361" t="s">
        <v>2528</v>
      </c>
      <c r="F250" s="361" t="s">
        <v>2529</v>
      </c>
      <c r="G250" s="362">
        <v>8</v>
      </c>
      <c r="H250" s="363">
        <v>0</v>
      </c>
      <c r="I250" s="246">
        <f>H250*G250</f>
        <v>0</v>
      </c>
    </row>
    <row r="251" spans="1:9" ht="22.5">
      <c r="A251" s="278">
        <v>227</v>
      </c>
      <c r="B251" s="273" t="s">
        <v>874</v>
      </c>
      <c r="C251" s="273" t="s">
        <v>873</v>
      </c>
      <c r="D251" s="273" t="s">
        <v>872</v>
      </c>
      <c r="E251" s="361"/>
      <c r="F251" s="361"/>
      <c r="G251" s="362"/>
      <c r="H251" s="364"/>
      <c r="I251" s="365"/>
    </row>
    <row r="252" spans="1:9" ht="12.75">
      <c r="A252" s="278">
        <v>228</v>
      </c>
      <c r="B252" s="273" t="s">
        <v>871</v>
      </c>
      <c r="C252" s="273" t="s">
        <v>870</v>
      </c>
      <c r="D252" s="273" t="s">
        <v>869</v>
      </c>
      <c r="E252" s="361" t="s">
        <v>2528</v>
      </c>
      <c r="F252" s="361" t="s">
        <v>2529</v>
      </c>
      <c r="G252" s="362">
        <v>6</v>
      </c>
      <c r="H252" s="363">
        <v>0</v>
      </c>
      <c r="I252" s="246">
        <f>H252*G252</f>
        <v>0</v>
      </c>
    </row>
    <row r="253" spans="1:9" ht="12.75">
      <c r="A253" s="278">
        <v>229</v>
      </c>
      <c r="B253" s="273" t="s">
        <v>868</v>
      </c>
      <c r="C253" s="273" t="s">
        <v>867</v>
      </c>
      <c r="D253" s="273" t="s">
        <v>866</v>
      </c>
      <c r="E253" s="361" t="s">
        <v>2528</v>
      </c>
      <c r="F253" s="361" t="s">
        <v>2529</v>
      </c>
      <c r="G253" s="362">
        <v>17</v>
      </c>
      <c r="H253" s="363">
        <v>0</v>
      </c>
      <c r="I253" s="246">
        <f>H253*G253</f>
        <v>0</v>
      </c>
    </row>
    <row r="254" spans="1:9" s="9" customFormat="1" ht="15.75" thickBot="1">
      <c r="A254" s="280"/>
      <c r="B254" s="281"/>
      <c r="C254" s="487" t="s">
        <v>865</v>
      </c>
      <c r="D254" s="487"/>
      <c r="E254" s="487"/>
      <c r="F254" s="487"/>
      <c r="G254" s="487"/>
      <c r="H254" s="487"/>
      <c r="I254" s="372">
        <f>SUM(I209:I253)</f>
        <v>0</v>
      </c>
    </row>
    <row r="255" spans="1:10" s="9" customFormat="1" ht="15.75" thickBot="1">
      <c r="A255" s="70"/>
      <c r="B255" s="17"/>
      <c r="C255" s="68"/>
      <c r="D255" s="68"/>
      <c r="E255" s="33"/>
      <c r="F255" s="33"/>
      <c r="G255" s="369"/>
      <c r="H255" s="33"/>
      <c r="I255" s="370"/>
      <c r="J255" s="17"/>
    </row>
    <row r="256" spans="1:9" s="266" customFormat="1" ht="20.25" customHeight="1" thickBot="1">
      <c r="A256" s="262"/>
      <c r="B256" s="263" t="s">
        <v>2085</v>
      </c>
      <c r="C256" s="264" t="s">
        <v>2084</v>
      </c>
      <c r="D256" s="264" t="s">
        <v>2083</v>
      </c>
      <c r="E256" s="264"/>
      <c r="F256" s="264"/>
      <c r="G256" s="356"/>
      <c r="H256" s="264"/>
      <c r="I256" s="265"/>
    </row>
    <row r="257" spans="1:9" ht="12.75">
      <c r="A257" s="276">
        <v>230</v>
      </c>
      <c r="B257" s="277" t="s">
        <v>864</v>
      </c>
      <c r="C257" s="277" t="s">
        <v>863</v>
      </c>
      <c r="D257" s="277" t="s">
        <v>862</v>
      </c>
      <c r="E257" s="357" t="s">
        <v>2528</v>
      </c>
      <c r="F257" s="357" t="s">
        <v>2529</v>
      </c>
      <c r="G257" s="358">
        <v>16</v>
      </c>
      <c r="H257" s="363">
        <v>0</v>
      </c>
      <c r="I257" s="282">
        <f aca="true" t="shared" si="7" ref="I257:I278">H257*G257</f>
        <v>0</v>
      </c>
    </row>
    <row r="258" spans="1:9" ht="12.75">
      <c r="A258" s="278">
        <v>231</v>
      </c>
      <c r="B258" s="273" t="s">
        <v>861</v>
      </c>
      <c r="C258" s="273" t="s">
        <v>860</v>
      </c>
      <c r="D258" s="273" t="s">
        <v>859</v>
      </c>
      <c r="E258" s="361" t="s">
        <v>2528</v>
      </c>
      <c r="F258" s="361" t="s">
        <v>2529</v>
      </c>
      <c r="G258" s="362">
        <v>15</v>
      </c>
      <c r="H258" s="363">
        <v>0</v>
      </c>
      <c r="I258" s="246">
        <f t="shared" si="7"/>
        <v>0</v>
      </c>
    </row>
    <row r="259" spans="1:9" ht="12.75">
      <c r="A259" s="278">
        <v>232</v>
      </c>
      <c r="B259" s="273" t="s">
        <v>858</v>
      </c>
      <c r="C259" s="273" t="s">
        <v>857</v>
      </c>
      <c r="D259" s="273" t="s">
        <v>856</v>
      </c>
      <c r="E259" s="361" t="s">
        <v>2528</v>
      </c>
      <c r="F259" s="361" t="s">
        <v>2529</v>
      </c>
      <c r="G259" s="362">
        <v>1</v>
      </c>
      <c r="H259" s="363">
        <v>0</v>
      </c>
      <c r="I259" s="246">
        <f t="shared" si="7"/>
        <v>0</v>
      </c>
    </row>
    <row r="260" spans="1:9" ht="12.75">
      <c r="A260" s="278">
        <v>233</v>
      </c>
      <c r="B260" s="273" t="s">
        <v>855</v>
      </c>
      <c r="C260" s="273" t="s">
        <v>854</v>
      </c>
      <c r="D260" s="273" t="s">
        <v>853</v>
      </c>
      <c r="E260" s="361" t="s">
        <v>2528</v>
      </c>
      <c r="F260" s="361" t="s">
        <v>2529</v>
      </c>
      <c r="G260" s="362">
        <v>1</v>
      </c>
      <c r="H260" s="363">
        <v>0</v>
      </c>
      <c r="I260" s="246">
        <f t="shared" si="7"/>
        <v>0</v>
      </c>
    </row>
    <row r="261" spans="1:9" ht="12.75">
      <c r="A261" s="278">
        <v>234</v>
      </c>
      <c r="B261" s="273" t="s">
        <v>852</v>
      </c>
      <c r="C261" s="273" t="s">
        <v>851</v>
      </c>
      <c r="D261" s="273" t="s">
        <v>850</v>
      </c>
      <c r="E261" s="361" t="s">
        <v>2528</v>
      </c>
      <c r="F261" s="361" t="s">
        <v>2529</v>
      </c>
      <c r="G261" s="362">
        <v>1</v>
      </c>
      <c r="H261" s="363">
        <v>0</v>
      </c>
      <c r="I261" s="246">
        <f t="shared" si="7"/>
        <v>0</v>
      </c>
    </row>
    <row r="262" spans="1:9" ht="22.5">
      <c r="A262" s="278">
        <v>235</v>
      </c>
      <c r="B262" s="273" t="s">
        <v>849</v>
      </c>
      <c r="C262" s="273" t="s">
        <v>848</v>
      </c>
      <c r="D262" s="273" t="s">
        <v>847</v>
      </c>
      <c r="E262" s="361" t="s">
        <v>2528</v>
      </c>
      <c r="F262" s="361" t="s">
        <v>2529</v>
      </c>
      <c r="G262" s="362">
        <v>1</v>
      </c>
      <c r="H262" s="363">
        <v>0</v>
      </c>
      <c r="I262" s="246">
        <f t="shared" si="7"/>
        <v>0</v>
      </c>
    </row>
    <row r="263" spans="1:9" ht="22.5">
      <c r="A263" s="278">
        <v>236</v>
      </c>
      <c r="B263" s="273" t="s">
        <v>846</v>
      </c>
      <c r="C263" s="273" t="s">
        <v>845</v>
      </c>
      <c r="D263" s="273" t="s">
        <v>844</v>
      </c>
      <c r="E263" s="361" t="s">
        <v>2528</v>
      </c>
      <c r="F263" s="361" t="s">
        <v>2529</v>
      </c>
      <c r="G263" s="362">
        <v>2</v>
      </c>
      <c r="H263" s="363">
        <v>0</v>
      </c>
      <c r="I263" s="246">
        <f t="shared" si="7"/>
        <v>0</v>
      </c>
    </row>
    <row r="264" spans="1:9" ht="22.5">
      <c r="A264" s="278">
        <v>237</v>
      </c>
      <c r="B264" s="273" t="s">
        <v>843</v>
      </c>
      <c r="C264" s="273" t="s">
        <v>842</v>
      </c>
      <c r="D264" s="273" t="s">
        <v>841</v>
      </c>
      <c r="E264" s="361" t="s">
        <v>2528</v>
      </c>
      <c r="F264" s="361" t="s">
        <v>2529</v>
      </c>
      <c r="G264" s="362">
        <v>18</v>
      </c>
      <c r="H264" s="363">
        <v>0</v>
      </c>
      <c r="I264" s="246">
        <f t="shared" si="7"/>
        <v>0</v>
      </c>
    </row>
    <row r="265" spans="1:9" ht="22.5">
      <c r="A265" s="278">
        <v>238</v>
      </c>
      <c r="B265" s="273" t="s">
        <v>840</v>
      </c>
      <c r="C265" s="273" t="s">
        <v>839</v>
      </c>
      <c r="D265" s="273" t="s">
        <v>838</v>
      </c>
      <c r="E265" s="361" t="s">
        <v>2528</v>
      </c>
      <c r="F265" s="361" t="s">
        <v>2529</v>
      </c>
      <c r="G265" s="362">
        <v>21</v>
      </c>
      <c r="H265" s="363">
        <v>0</v>
      </c>
      <c r="I265" s="246">
        <f t="shared" si="7"/>
        <v>0</v>
      </c>
    </row>
    <row r="266" spans="1:9" ht="33.75">
      <c r="A266" s="278">
        <v>239</v>
      </c>
      <c r="B266" s="273" t="s">
        <v>837</v>
      </c>
      <c r="C266" s="273" t="s">
        <v>836</v>
      </c>
      <c r="D266" s="273" t="s">
        <v>835</v>
      </c>
      <c r="E266" s="361" t="s">
        <v>2528</v>
      </c>
      <c r="F266" s="361" t="s">
        <v>2529</v>
      </c>
      <c r="G266" s="362">
        <v>12</v>
      </c>
      <c r="H266" s="363">
        <v>0</v>
      </c>
      <c r="I266" s="246">
        <f t="shared" si="7"/>
        <v>0</v>
      </c>
    </row>
    <row r="267" spans="1:9" ht="12.75">
      <c r="A267" s="278">
        <v>240</v>
      </c>
      <c r="B267" s="273" t="s">
        <v>834</v>
      </c>
      <c r="C267" s="273" t="s">
        <v>833</v>
      </c>
      <c r="D267" s="273" t="s">
        <v>832</v>
      </c>
      <c r="E267" s="361" t="s">
        <v>2528</v>
      </c>
      <c r="F267" s="361" t="s">
        <v>2529</v>
      </c>
      <c r="G267" s="362">
        <v>2</v>
      </c>
      <c r="H267" s="363">
        <v>0</v>
      </c>
      <c r="I267" s="246">
        <f t="shared" si="7"/>
        <v>0</v>
      </c>
    </row>
    <row r="268" spans="1:9" ht="12.75">
      <c r="A268" s="278">
        <v>241</v>
      </c>
      <c r="B268" s="273" t="s">
        <v>831</v>
      </c>
      <c r="C268" s="273" t="s">
        <v>830</v>
      </c>
      <c r="D268" s="273" t="s">
        <v>829</v>
      </c>
      <c r="E268" s="361" t="s">
        <v>2528</v>
      </c>
      <c r="F268" s="361" t="s">
        <v>2529</v>
      </c>
      <c r="G268" s="362">
        <v>1</v>
      </c>
      <c r="H268" s="363">
        <v>0</v>
      </c>
      <c r="I268" s="246">
        <f t="shared" si="7"/>
        <v>0</v>
      </c>
    </row>
    <row r="269" spans="1:9" ht="22.5">
      <c r="A269" s="278">
        <v>242</v>
      </c>
      <c r="B269" s="273" t="s">
        <v>828</v>
      </c>
      <c r="C269" s="273" t="s">
        <v>827</v>
      </c>
      <c r="D269" s="273" t="s">
        <v>826</v>
      </c>
      <c r="E269" s="361" t="s">
        <v>2528</v>
      </c>
      <c r="F269" s="361" t="s">
        <v>2529</v>
      </c>
      <c r="G269" s="362">
        <v>203</v>
      </c>
      <c r="H269" s="363">
        <v>0</v>
      </c>
      <c r="I269" s="246">
        <f t="shared" si="7"/>
        <v>0</v>
      </c>
    </row>
    <row r="270" spans="1:9" ht="22.5">
      <c r="A270" s="278">
        <v>243</v>
      </c>
      <c r="B270" s="273" t="s">
        <v>825</v>
      </c>
      <c r="C270" s="273" t="s">
        <v>824</v>
      </c>
      <c r="D270" s="273" t="s">
        <v>823</v>
      </c>
      <c r="E270" s="361" t="s">
        <v>2528</v>
      </c>
      <c r="F270" s="361" t="s">
        <v>2529</v>
      </c>
      <c r="G270" s="362">
        <v>138</v>
      </c>
      <c r="H270" s="363">
        <v>0</v>
      </c>
      <c r="I270" s="246">
        <f t="shared" si="7"/>
        <v>0</v>
      </c>
    </row>
    <row r="271" spans="1:9" ht="12.75">
      <c r="A271" s="278">
        <v>244</v>
      </c>
      <c r="B271" s="273" t="s">
        <v>822</v>
      </c>
      <c r="C271" s="273" t="s">
        <v>821</v>
      </c>
      <c r="D271" s="273" t="s">
        <v>820</v>
      </c>
      <c r="E271" s="361" t="s">
        <v>2528</v>
      </c>
      <c r="F271" s="361" t="s">
        <v>2529</v>
      </c>
      <c r="G271" s="362">
        <v>1</v>
      </c>
      <c r="H271" s="363">
        <v>0</v>
      </c>
      <c r="I271" s="246">
        <f t="shared" si="7"/>
        <v>0</v>
      </c>
    </row>
    <row r="272" spans="1:9" ht="12.75">
      <c r="A272" s="278">
        <v>245</v>
      </c>
      <c r="B272" s="273" t="s">
        <v>819</v>
      </c>
      <c r="C272" s="273" t="s">
        <v>818</v>
      </c>
      <c r="D272" s="273" t="s">
        <v>817</v>
      </c>
      <c r="E272" s="361" t="s">
        <v>2528</v>
      </c>
      <c r="F272" s="361" t="s">
        <v>2529</v>
      </c>
      <c r="G272" s="362">
        <v>25</v>
      </c>
      <c r="H272" s="363">
        <v>0</v>
      </c>
      <c r="I272" s="246">
        <f t="shared" si="7"/>
        <v>0</v>
      </c>
    </row>
    <row r="273" spans="1:9" ht="12.75">
      <c r="A273" s="278">
        <v>246</v>
      </c>
      <c r="B273" s="273" t="s">
        <v>816</v>
      </c>
      <c r="C273" s="273" t="s">
        <v>815</v>
      </c>
      <c r="D273" s="273" t="s">
        <v>814</v>
      </c>
      <c r="E273" s="361" t="s">
        <v>2528</v>
      </c>
      <c r="F273" s="361" t="s">
        <v>2529</v>
      </c>
      <c r="G273" s="362">
        <v>1</v>
      </c>
      <c r="H273" s="363">
        <v>0</v>
      </c>
      <c r="I273" s="246">
        <f t="shared" si="7"/>
        <v>0</v>
      </c>
    </row>
    <row r="274" spans="1:9" ht="12.75">
      <c r="A274" s="278">
        <v>247</v>
      </c>
      <c r="B274" s="273" t="s">
        <v>813</v>
      </c>
      <c r="C274" s="273" t="s">
        <v>812</v>
      </c>
      <c r="D274" s="273" t="s">
        <v>811</v>
      </c>
      <c r="E274" s="361" t="s">
        <v>2528</v>
      </c>
      <c r="F274" s="361" t="s">
        <v>2529</v>
      </c>
      <c r="G274" s="362">
        <v>1</v>
      </c>
      <c r="H274" s="363">
        <v>0</v>
      </c>
      <c r="I274" s="246">
        <f t="shared" si="7"/>
        <v>0</v>
      </c>
    </row>
    <row r="275" spans="1:9" ht="12.75">
      <c r="A275" s="278">
        <v>248</v>
      </c>
      <c r="B275" s="273" t="s">
        <v>810</v>
      </c>
      <c r="C275" s="273" t="s">
        <v>809</v>
      </c>
      <c r="D275" s="273" t="s">
        <v>808</v>
      </c>
      <c r="E275" s="361" t="s">
        <v>2528</v>
      </c>
      <c r="F275" s="361" t="s">
        <v>2529</v>
      </c>
      <c r="G275" s="362">
        <v>8</v>
      </c>
      <c r="H275" s="363">
        <v>0</v>
      </c>
      <c r="I275" s="246">
        <f t="shared" si="7"/>
        <v>0</v>
      </c>
    </row>
    <row r="276" spans="1:9" ht="12.75">
      <c r="A276" s="278">
        <v>249</v>
      </c>
      <c r="B276" s="273" t="s">
        <v>807</v>
      </c>
      <c r="C276" s="273" t="s">
        <v>806</v>
      </c>
      <c r="D276" s="273" t="s">
        <v>805</v>
      </c>
      <c r="E276" s="361" t="s">
        <v>2528</v>
      </c>
      <c r="F276" s="361" t="s">
        <v>2529</v>
      </c>
      <c r="G276" s="362">
        <v>1</v>
      </c>
      <c r="H276" s="363">
        <v>0</v>
      </c>
      <c r="I276" s="246">
        <f t="shared" si="7"/>
        <v>0</v>
      </c>
    </row>
    <row r="277" spans="1:9" ht="12.75">
      <c r="A277" s="278">
        <v>250</v>
      </c>
      <c r="B277" s="273" t="s">
        <v>804</v>
      </c>
      <c r="C277" s="273" t="s">
        <v>803</v>
      </c>
      <c r="D277" s="273" t="s">
        <v>802</v>
      </c>
      <c r="E277" s="361" t="s">
        <v>2528</v>
      </c>
      <c r="F277" s="361" t="s">
        <v>2529</v>
      </c>
      <c r="G277" s="362">
        <v>28</v>
      </c>
      <c r="H277" s="363">
        <v>0</v>
      </c>
      <c r="I277" s="246">
        <f t="shared" si="7"/>
        <v>0</v>
      </c>
    </row>
    <row r="278" spans="1:9" ht="22.5">
      <c r="A278" s="278">
        <v>251</v>
      </c>
      <c r="B278" s="273" t="s">
        <v>801</v>
      </c>
      <c r="C278" s="273" t="s">
        <v>800</v>
      </c>
      <c r="D278" s="273" t="s">
        <v>799</v>
      </c>
      <c r="E278" s="361" t="s">
        <v>2528</v>
      </c>
      <c r="F278" s="361" t="s">
        <v>2529</v>
      </c>
      <c r="G278" s="362">
        <v>42</v>
      </c>
      <c r="H278" s="363">
        <v>0</v>
      </c>
      <c r="I278" s="246">
        <f t="shared" si="7"/>
        <v>0</v>
      </c>
    </row>
    <row r="279" spans="1:9" ht="12.75">
      <c r="A279" s="278">
        <v>252</v>
      </c>
      <c r="B279" s="273" t="s">
        <v>798</v>
      </c>
      <c r="C279" s="273" t="s">
        <v>797</v>
      </c>
      <c r="D279" s="273" t="s">
        <v>797</v>
      </c>
      <c r="E279" s="361" t="s">
        <v>2528</v>
      </c>
      <c r="F279" s="361" t="s">
        <v>2529</v>
      </c>
      <c r="G279" s="362">
        <v>2</v>
      </c>
      <c r="H279" s="363">
        <v>0</v>
      </c>
      <c r="I279" s="246">
        <f>H279*G279</f>
        <v>0</v>
      </c>
    </row>
    <row r="280" spans="1:9" s="9" customFormat="1" ht="15.75" thickBot="1">
      <c r="A280" s="73"/>
      <c r="B280" s="72"/>
      <c r="C280" s="456" t="s">
        <v>796</v>
      </c>
      <c r="D280" s="456"/>
      <c r="E280" s="456"/>
      <c r="F280" s="456"/>
      <c r="G280" s="456"/>
      <c r="H280" s="456"/>
      <c r="I280" s="368">
        <f>SUM(I257:I279)</f>
        <v>0</v>
      </c>
    </row>
    <row r="281" spans="1:10" s="9" customFormat="1" ht="15.75" thickBot="1">
      <c r="A281" s="70"/>
      <c r="B281" s="17"/>
      <c r="C281" s="68"/>
      <c r="D281" s="68"/>
      <c r="E281" s="33"/>
      <c r="F281" s="33"/>
      <c r="G281" s="369"/>
      <c r="H281" s="33"/>
      <c r="I281" s="370"/>
      <c r="J281" s="17"/>
    </row>
    <row r="282" spans="1:9" s="266" customFormat="1" ht="20.25" customHeight="1" thickBot="1">
      <c r="A282" s="262"/>
      <c r="B282" s="263" t="s">
        <v>2082</v>
      </c>
      <c r="C282" s="264" t="s">
        <v>2081</v>
      </c>
      <c r="D282" s="264" t="s">
        <v>2080</v>
      </c>
      <c r="E282" s="264"/>
      <c r="F282" s="264"/>
      <c r="G282" s="356"/>
      <c r="H282" s="264"/>
      <c r="I282" s="265"/>
    </row>
    <row r="283" spans="1:9" ht="22.5">
      <c r="A283" s="276">
        <v>253</v>
      </c>
      <c r="B283" s="277" t="s">
        <v>795</v>
      </c>
      <c r="C283" s="277" t="s">
        <v>794</v>
      </c>
      <c r="D283" s="277" t="s">
        <v>793</v>
      </c>
      <c r="E283" s="357"/>
      <c r="F283" s="357"/>
      <c r="G283" s="358"/>
      <c r="H283" s="359"/>
      <c r="I283" s="360"/>
    </row>
    <row r="284" spans="1:9" ht="22.5">
      <c r="A284" s="278">
        <v>254</v>
      </c>
      <c r="B284" s="273" t="s">
        <v>792</v>
      </c>
      <c r="C284" s="273" t="s">
        <v>791</v>
      </c>
      <c r="D284" s="273" t="s">
        <v>790</v>
      </c>
      <c r="E284" s="361" t="s">
        <v>2528</v>
      </c>
      <c r="F284" s="361" t="s">
        <v>2529</v>
      </c>
      <c r="G284" s="362">
        <v>5</v>
      </c>
      <c r="H284" s="363">
        <v>0</v>
      </c>
      <c r="I284" s="246">
        <f>H284*G284</f>
        <v>0</v>
      </c>
    </row>
    <row r="285" spans="1:9" ht="22.5">
      <c r="A285" s="278">
        <v>255</v>
      </c>
      <c r="B285" s="273" t="s">
        <v>789</v>
      </c>
      <c r="C285" s="273" t="s">
        <v>788</v>
      </c>
      <c r="D285" s="273" t="s">
        <v>787</v>
      </c>
      <c r="E285" s="361"/>
      <c r="F285" s="361"/>
      <c r="G285" s="362"/>
      <c r="H285" s="364"/>
      <c r="I285" s="365"/>
    </row>
    <row r="286" spans="1:9" ht="12.75">
      <c r="A286" s="278">
        <v>256</v>
      </c>
      <c r="B286" s="273" t="s">
        <v>786</v>
      </c>
      <c r="C286" s="273" t="s">
        <v>785</v>
      </c>
      <c r="D286" s="273" t="s">
        <v>784</v>
      </c>
      <c r="E286" s="361" t="s">
        <v>2528</v>
      </c>
      <c r="F286" s="361" t="s">
        <v>2529</v>
      </c>
      <c r="G286" s="362">
        <v>9</v>
      </c>
      <c r="H286" s="363">
        <v>0</v>
      </c>
      <c r="I286" s="246">
        <f>H286*G286</f>
        <v>0</v>
      </c>
    </row>
    <row r="287" spans="1:9" ht="12.75">
      <c r="A287" s="278">
        <v>257</v>
      </c>
      <c r="B287" s="273" t="s">
        <v>783</v>
      </c>
      <c r="C287" s="273" t="s">
        <v>782</v>
      </c>
      <c r="D287" s="273" t="s">
        <v>781</v>
      </c>
      <c r="E287" s="361" t="s">
        <v>2528</v>
      </c>
      <c r="F287" s="361" t="s">
        <v>2529</v>
      </c>
      <c r="G287" s="362">
        <v>47</v>
      </c>
      <c r="H287" s="363">
        <v>0</v>
      </c>
      <c r="I287" s="246">
        <f>H287*G287</f>
        <v>0</v>
      </c>
    </row>
    <row r="288" spans="1:9" ht="12.75">
      <c r="A288" s="278">
        <v>258</v>
      </c>
      <c r="B288" s="273" t="s">
        <v>780</v>
      </c>
      <c r="C288" s="273" t="s">
        <v>779</v>
      </c>
      <c r="D288" s="273" t="s">
        <v>778</v>
      </c>
      <c r="E288" s="361" t="s">
        <v>2528</v>
      </c>
      <c r="F288" s="361" t="s">
        <v>2529</v>
      </c>
      <c r="G288" s="362">
        <v>3</v>
      </c>
      <c r="H288" s="363">
        <v>0</v>
      </c>
      <c r="I288" s="246">
        <f>H288*G288</f>
        <v>0</v>
      </c>
    </row>
    <row r="289" spans="1:9" ht="22.5">
      <c r="A289" s="278">
        <v>259</v>
      </c>
      <c r="B289" s="273" t="s">
        <v>777</v>
      </c>
      <c r="C289" s="273" t="s">
        <v>776</v>
      </c>
      <c r="D289" s="273" t="s">
        <v>775</v>
      </c>
      <c r="E289" s="361"/>
      <c r="F289" s="361"/>
      <c r="G289" s="362"/>
      <c r="H289" s="364"/>
      <c r="I289" s="365"/>
    </row>
    <row r="290" spans="1:9" ht="22.5">
      <c r="A290" s="278">
        <v>260</v>
      </c>
      <c r="B290" s="273" t="s">
        <v>774</v>
      </c>
      <c r="C290" s="273" t="s">
        <v>773</v>
      </c>
      <c r="D290" s="273" t="s">
        <v>772</v>
      </c>
      <c r="E290" s="361" t="s">
        <v>2528</v>
      </c>
      <c r="F290" s="361" t="s">
        <v>2529</v>
      </c>
      <c r="G290" s="362">
        <v>25</v>
      </c>
      <c r="H290" s="363">
        <v>0</v>
      </c>
      <c r="I290" s="246">
        <f aca="true" t="shared" si="8" ref="I290:I295">H290*G290</f>
        <v>0</v>
      </c>
    </row>
    <row r="291" spans="1:9" ht="22.5">
      <c r="A291" s="278">
        <v>261</v>
      </c>
      <c r="B291" s="273" t="s">
        <v>771</v>
      </c>
      <c r="C291" s="273" t="s">
        <v>770</v>
      </c>
      <c r="D291" s="273" t="s">
        <v>769</v>
      </c>
      <c r="E291" s="361" t="s">
        <v>2528</v>
      </c>
      <c r="F291" s="361" t="s">
        <v>2529</v>
      </c>
      <c r="G291" s="362">
        <v>21</v>
      </c>
      <c r="H291" s="363">
        <v>0</v>
      </c>
      <c r="I291" s="246">
        <f t="shared" si="8"/>
        <v>0</v>
      </c>
    </row>
    <row r="292" spans="1:9" ht="22.5">
      <c r="A292" s="278">
        <v>262</v>
      </c>
      <c r="B292" s="273" t="s">
        <v>768</v>
      </c>
      <c r="C292" s="273" t="s">
        <v>767</v>
      </c>
      <c r="D292" s="273" t="s">
        <v>766</v>
      </c>
      <c r="E292" s="361" t="s">
        <v>2528</v>
      </c>
      <c r="F292" s="361" t="s">
        <v>2529</v>
      </c>
      <c r="G292" s="362">
        <v>1</v>
      </c>
      <c r="H292" s="363">
        <v>0</v>
      </c>
      <c r="I292" s="246">
        <f t="shared" si="8"/>
        <v>0</v>
      </c>
    </row>
    <row r="293" spans="1:9" ht="12.75">
      <c r="A293" s="278">
        <v>263</v>
      </c>
      <c r="B293" s="273" t="s">
        <v>765</v>
      </c>
      <c r="C293" s="273" t="s">
        <v>764</v>
      </c>
      <c r="D293" s="273" t="s">
        <v>763</v>
      </c>
      <c r="E293" s="361" t="s">
        <v>2528</v>
      </c>
      <c r="F293" s="361" t="s">
        <v>2529</v>
      </c>
      <c r="G293" s="362">
        <v>8</v>
      </c>
      <c r="H293" s="363">
        <v>0</v>
      </c>
      <c r="I293" s="246">
        <f t="shared" si="8"/>
        <v>0</v>
      </c>
    </row>
    <row r="294" spans="1:9" ht="12.75">
      <c r="A294" s="278">
        <v>264</v>
      </c>
      <c r="B294" s="273" t="s">
        <v>762</v>
      </c>
      <c r="C294" s="273" t="s">
        <v>761</v>
      </c>
      <c r="D294" s="273" t="s">
        <v>760</v>
      </c>
      <c r="E294" s="361" t="s">
        <v>2528</v>
      </c>
      <c r="F294" s="361" t="s">
        <v>2529</v>
      </c>
      <c r="G294" s="362">
        <v>42</v>
      </c>
      <c r="H294" s="363">
        <v>0</v>
      </c>
      <c r="I294" s="246">
        <f t="shared" si="8"/>
        <v>0</v>
      </c>
    </row>
    <row r="295" spans="1:9" ht="12.75">
      <c r="A295" s="278">
        <v>265</v>
      </c>
      <c r="B295" s="273" t="s">
        <v>759</v>
      </c>
      <c r="C295" s="273" t="s">
        <v>758</v>
      </c>
      <c r="D295" s="273" t="s">
        <v>757</v>
      </c>
      <c r="E295" s="361" t="s">
        <v>2354</v>
      </c>
      <c r="F295" s="361" t="s">
        <v>2354</v>
      </c>
      <c r="G295" s="362">
        <v>198</v>
      </c>
      <c r="H295" s="363">
        <v>0</v>
      </c>
      <c r="I295" s="246">
        <f t="shared" si="8"/>
        <v>0</v>
      </c>
    </row>
    <row r="296" spans="1:9" s="9" customFormat="1" ht="15.75" thickBot="1">
      <c r="A296" s="73"/>
      <c r="B296" s="72"/>
      <c r="C296" s="456" t="s">
        <v>756</v>
      </c>
      <c r="D296" s="456"/>
      <c r="E296" s="456"/>
      <c r="F296" s="456"/>
      <c r="G296" s="456"/>
      <c r="H296" s="456"/>
      <c r="I296" s="368">
        <f>SUM(I283:I295)</f>
        <v>0</v>
      </c>
    </row>
    <row r="297" spans="1:10" s="9" customFormat="1" ht="15.75" thickBot="1">
      <c r="A297" s="70"/>
      <c r="B297" s="17"/>
      <c r="C297" s="68"/>
      <c r="D297" s="68"/>
      <c r="E297" s="33"/>
      <c r="F297" s="33"/>
      <c r="G297" s="369"/>
      <c r="H297" s="33"/>
      <c r="I297" s="370"/>
      <c r="J297" s="17"/>
    </row>
    <row r="298" spans="1:9" s="266" customFormat="1" ht="20.25" customHeight="1" thickBot="1">
      <c r="A298" s="262"/>
      <c r="B298" s="263" t="s">
        <v>2079</v>
      </c>
      <c r="C298" s="264" t="s">
        <v>2078</v>
      </c>
      <c r="D298" s="264" t="s">
        <v>2077</v>
      </c>
      <c r="E298" s="264"/>
      <c r="F298" s="264"/>
      <c r="G298" s="356"/>
      <c r="H298" s="264"/>
      <c r="I298" s="265"/>
    </row>
    <row r="299" spans="1:9" ht="12.75">
      <c r="A299" s="276">
        <v>266</v>
      </c>
      <c r="B299" s="277" t="s">
        <v>755</v>
      </c>
      <c r="C299" s="277" t="s">
        <v>754</v>
      </c>
      <c r="D299" s="277" t="s">
        <v>753</v>
      </c>
      <c r="E299" s="357"/>
      <c r="F299" s="357"/>
      <c r="G299" s="358"/>
      <c r="H299" s="359"/>
      <c r="I299" s="360"/>
    </row>
    <row r="300" spans="1:9" ht="33.75">
      <c r="A300" s="278">
        <v>267</v>
      </c>
      <c r="B300" s="273" t="s">
        <v>752</v>
      </c>
      <c r="C300" s="273" t="s">
        <v>751</v>
      </c>
      <c r="D300" s="273" t="s">
        <v>750</v>
      </c>
      <c r="E300" s="361" t="s">
        <v>2528</v>
      </c>
      <c r="F300" s="361" t="s">
        <v>2529</v>
      </c>
      <c r="G300" s="362">
        <v>1</v>
      </c>
      <c r="H300" s="363">
        <v>0</v>
      </c>
      <c r="I300" s="246">
        <f aca="true" t="shared" si="9" ref="I300:I305">H300*G300</f>
        <v>0</v>
      </c>
    </row>
    <row r="301" spans="1:9" ht="33.75">
      <c r="A301" s="278">
        <v>268</v>
      </c>
      <c r="B301" s="273" t="s">
        <v>749</v>
      </c>
      <c r="C301" s="273" t="s">
        <v>748</v>
      </c>
      <c r="D301" s="273" t="s">
        <v>747</v>
      </c>
      <c r="E301" s="361" t="s">
        <v>2528</v>
      </c>
      <c r="F301" s="361" t="s">
        <v>2529</v>
      </c>
      <c r="G301" s="362">
        <v>1</v>
      </c>
      <c r="H301" s="363">
        <v>0</v>
      </c>
      <c r="I301" s="246">
        <f t="shared" si="9"/>
        <v>0</v>
      </c>
    </row>
    <row r="302" spans="1:9" ht="33.75">
      <c r="A302" s="278">
        <v>269</v>
      </c>
      <c r="B302" s="273" t="s">
        <v>746</v>
      </c>
      <c r="C302" s="273" t="s">
        <v>745</v>
      </c>
      <c r="D302" s="273" t="s">
        <v>744</v>
      </c>
      <c r="E302" s="361" t="s">
        <v>2528</v>
      </c>
      <c r="F302" s="361" t="s">
        <v>2529</v>
      </c>
      <c r="G302" s="362">
        <v>1</v>
      </c>
      <c r="H302" s="363">
        <v>0</v>
      </c>
      <c r="I302" s="246">
        <f t="shared" si="9"/>
        <v>0</v>
      </c>
    </row>
    <row r="303" spans="1:9" ht="12.75">
      <c r="A303" s="278">
        <v>270</v>
      </c>
      <c r="B303" s="273" t="s">
        <v>743</v>
      </c>
      <c r="C303" s="273" t="s">
        <v>742</v>
      </c>
      <c r="D303" s="273" t="s">
        <v>741</v>
      </c>
      <c r="E303" s="361" t="s">
        <v>2528</v>
      </c>
      <c r="F303" s="361" t="s">
        <v>2529</v>
      </c>
      <c r="G303" s="362">
        <v>2</v>
      </c>
      <c r="H303" s="363">
        <v>0</v>
      </c>
      <c r="I303" s="246">
        <f t="shared" si="9"/>
        <v>0</v>
      </c>
    </row>
    <row r="304" spans="1:9" ht="12.75">
      <c r="A304" s="278">
        <v>271</v>
      </c>
      <c r="B304" s="273" t="s">
        <v>740</v>
      </c>
      <c r="C304" s="273" t="s">
        <v>739</v>
      </c>
      <c r="D304" s="273" t="s">
        <v>738</v>
      </c>
      <c r="E304" s="361"/>
      <c r="F304" s="361"/>
      <c r="G304" s="362"/>
      <c r="H304" s="364"/>
      <c r="I304" s="365"/>
    </row>
    <row r="305" spans="1:9" ht="22.5">
      <c r="A305" s="278">
        <v>272</v>
      </c>
      <c r="B305" s="273" t="s">
        <v>737</v>
      </c>
      <c r="C305" s="273" t="s">
        <v>736</v>
      </c>
      <c r="D305" s="273" t="s">
        <v>735</v>
      </c>
      <c r="E305" s="361" t="s">
        <v>2528</v>
      </c>
      <c r="F305" s="361" t="s">
        <v>2529</v>
      </c>
      <c r="G305" s="362">
        <v>1</v>
      </c>
      <c r="H305" s="363">
        <v>0</v>
      </c>
      <c r="I305" s="246">
        <f t="shared" si="9"/>
        <v>0</v>
      </c>
    </row>
    <row r="306" spans="1:9" ht="12.75">
      <c r="A306" s="278">
        <v>273</v>
      </c>
      <c r="B306" s="273" t="s">
        <v>734</v>
      </c>
      <c r="C306" s="273" t="s">
        <v>733</v>
      </c>
      <c r="D306" s="273" t="s">
        <v>732</v>
      </c>
      <c r="E306" s="361"/>
      <c r="F306" s="361"/>
      <c r="G306" s="362"/>
      <c r="H306" s="364"/>
      <c r="I306" s="365"/>
    </row>
    <row r="307" spans="1:9" ht="22.5">
      <c r="A307" s="278">
        <v>274</v>
      </c>
      <c r="B307" s="273" t="s">
        <v>731</v>
      </c>
      <c r="C307" s="273" t="s">
        <v>730</v>
      </c>
      <c r="D307" s="273" t="s">
        <v>729</v>
      </c>
      <c r="E307" s="361" t="s">
        <v>2528</v>
      </c>
      <c r="F307" s="361" t="s">
        <v>2529</v>
      </c>
      <c r="G307" s="362">
        <v>55</v>
      </c>
      <c r="H307" s="363">
        <v>0</v>
      </c>
      <c r="I307" s="246">
        <f aca="true" t="shared" si="10" ref="I307:I312">H307*G307</f>
        <v>0</v>
      </c>
    </row>
    <row r="308" spans="1:9" ht="22.5">
      <c r="A308" s="278">
        <v>275</v>
      </c>
      <c r="B308" s="273" t="s">
        <v>728</v>
      </c>
      <c r="C308" s="273" t="s">
        <v>727</v>
      </c>
      <c r="D308" s="273" t="s">
        <v>726</v>
      </c>
      <c r="E308" s="361" t="s">
        <v>2528</v>
      </c>
      <c r="F308" s="361" t="s">
        <v>2529</v>
      </c>
      <c r="G308" s="362">
        <v>84</v>
      </c>
      <c r="H308" s="363">
        <v>0</v>
      </c>
      <c r="I308" s="246">
        <f t="shared" si="10"/>
        <v>0</v>
      </c>
    </row>
    <row r="309" spans="1:9" ht="22.5">
      <c r="A309" s="278">
        <v>276</v>
      </c>
      <c r="B309" s="273" t="s">
        <v>725</v>
      </c>
      <c r="C309" s="273" t="s">
        <v>724</v>
      </c>
      <c r="D309" s="273" t="s">
        <v>723</v>
      </c>
      <c r="E309" s="361" t="s">
        <v>2528</v>
      </c>
      <c r="F309" s="361" t="s">
        <v>2529</v>
      </c>
      <c r="G309" s="362">
        <v>138</v>
      </c>
      <c r="H309" s="363">
        <v>0</v>
      </c>
      <c r="I309" s="246">
        <f t="shared" si="10"/>
        <v>0</v>
      </c>
    </row>
    <row r="310" spans="1:9" ht="22.5">
      <c r="A310" s="278">
        <v>277</v>
      </c>
      <c r="B310" s="273" t="s">
        <v>722</v>
      </c>
      <c r="C310" s="273" t="s">
        <v>721</v>
      </c>
      <c r="D310" s="273" t="s">
        <v>720</v>
      </c>
      <c r="E310" s="361" t="s">
        <v>2528</v>
      </c>
      <c r="F310" s="361" t="s">
        <v>2529</v>
      </c>
      <c r="G310" s="362">
        <v>65</v>
      </c>
      <c r="H310" s="363">
        <v>0</v>
      </c>
      <c r="I310" s="246">
        <f t="shared" si="10"/>
        <v>0</v>
      </c>
    </row>
    <row r="311" spans="1:9" ht="22.5">
      <c r="A311" s="278">
        <v>278</v>
      </c>
      <c r="B311" s="273" t="s">
        <v>719</v>
      </c>
      <c r="C311" s="273" t="s">
        <v>718</v>
      </c>
      <c r="D311" s="273" t="s">
        <v>717</v>
      </c>
      <c r="E311" s="361" t="s">
        <v>2528</v>
      </c>
      <c r="F311" s="361" t="s">
        <v>2529</v>
      </c>
      <c r="G311" s="362">
        <v>32</v>
      </c>
      <c r="H311" s="363">
        <v>0</v>
      </c>
      <c r="I311" s="246">
        <f t="shared" si="10"/>
        <v>0</v>
      </c>
    </row>
    <row r="312" spans="1:9" ht="12.75">
      <c r="A312" s="278">
        <v>279</v>
      </c>
      <c r="B312" s="273" t="s">
        <v>716</v>
      </c>
      <c r="C312" s="273" t="s">
        <v>715</v>
      </c>
      <c r="D312" s="273" t="s">
        <v>714</v>
      </c>
      <c r="E312" s="361" t="s">
        <v>2528</v>
      </c>
      <c r="F312" s="361" t="s">
        <v>2529</v>
      </c>
      <c r="G312" s="362">
        <v>374</v>
      </c>
      <c r="H312" s="363">
        <v>0</v>
      </c>
      <c r="I312" s="246">
        <f t="shared" si="10"/>
        <v>0</v>
      </c>
    </row>
    <row r="313" spans="1:9" ht="12.75">
      <c r="A313" s="278">
        <v>280</v>
      </c>
      <c r="B313" s="273" t="s">
        <v>713</v>
      </c>
      <c r="C313" s="273" t="s">
        <v>712</v>
      </c>
      <c r="D313" s="273" t="s">
        <v>711</v>
      </c>
      <c r="E313" s="361"/>
      <c r="F313" s="361"/>
      <c r="G313" s="362"/>
      <c r="H313" s="364"/>
      <c r="I313" s="365"/>
    </row>
    <row r="314" spans="1:9" ht="12.75">
      <c r="A314" s="278">
        <v>281</v>
      </c>
      <c r="B314" s="273" t="s">
        <v>710</v>
      </c>
      <c r="C314" s="273" t="s">
        <v>709</v>
      </c>
      <c r="D314" s="273" t="s">
        <v>708</v>
      </c>
      <c r="E314" s="361" t="s">
        <v>2528</v>
      </c>
      <c r="F314" s="361" t="s">
        <v>2529</v>
      </c>
      <c r="G314" s="362">
        <v>4</v>
      </c>
      <c r="H314" s="363">
        <v>0</v>
      </c>
      <c r="I314" s="246">
        <f>H314*G314</f>
        <v>0</v>
      </c>
    </row>
    <row r="315" spans="1:9" ht="12.75">
      <c r="A315" s="278">
        <v>282</v>
      </c>
      <c r="B315" s="273" t="s">
        <v>707</v>
      </c>
      <c r="C315" s="273" t="s">
        <v>706</v>
      </c>
      <c r="D315" s="273" t="s">
        <v>705</v>
      </c>
      <c r="E315" s="361"/>
      <c r="F315" s="361"/>
      <c r="G315" s="362"/>
      <c r="H315" s="364"/>
      <c r="I315" s="365"/>
    </row>
    <row r="316" spans="1:9" ht="12.75">
      <c r="A316" s="278">
        <v>283</v>
      </c>
      <c r="B316" s="273" t="s">
        <v>704</v>
      </c>
      <c r="C316" s="273" t="s">
        <v>703</v>
      </c>
      <c r="D316" s="273" t="s">
        <v>702</v>
      </c>
      <c r="E316" s="361" t="s">
        <v>2354</v>
      </c>
      <c r="F316" s="361" t="s">
        <v>2354</v>
      </c>
      <c r="G316" s="362">
        <v>140</v>
      </c>
      <c r="H316" s="363">
        <v>0</v>
      </c>
      <c r="I316" s="246">
        <f>H316*G316</f>
        <v>0</v>
      </c>
    </row>
    <row r="317" spans="1:9" s="9" customFormat="1" ht="15.75" thickBot="1">
      <c r="A317" s="280"/>
      <c r="B317" s="281"/>
      <c r="C317" s="487" t="s">
        <v>701</v>
      </c>
      <c r="D317" s="487"/>
      <c r="E317" s="487"/>
      <c r="F317" s="487"/>
      <c r="G317" s="487"/>
      <c r="H317" s="487"/>
      <c r="I317" s="372">
        <f>SUM(I299:I316)</f>
        <v>0</v>
      </c>
    </row>
    <row r="318" spans="1:10" s="9" customFormat="1" ht="15.75" thickBot="1">
      <c r="A318" s="70"/>
      <c r="B318" s="17"/>
      <c r="C318" s="68"/>
      <c r="D318" s="68"/>
      <c r="E318" s="33"/>
      <c r="F318" s="33"/>
      <c r="G318" s="369"/>
      <c r="H318" s="33"/>
      <c r="I318" s="370"/>
      <c r="J318" s="17"/>
    </row>
    <row r="319" spans="1:9" s="266" customFormat="1" ht="20.25" customHeight="1" thickBot="1">
      <c r="A319" s="262"/>
      <c r="B319" s="263" t="s">
        <v>2076</v>
      </c>
      <c r="C319" s="264" t="s">
        <v>2075</v>
      </c>
      <c r="D319" s="264" t="s">
        <v>2074</v>
      </c>
      <c r="E319" s="264"/>
      <c r="F319" s="264"/>
      <c r="G319" s="356"/>
      <c r="H319" s="264"/>
      <c r="I319" s="265"/>
    </row>
    <row r="320" spans="1:9" ht="12.75">
      <c r="A320" s="276">
        <v>284</v>
      </c>
      <c r="B320" s="277" t="s">
        <v>700</v>
      </c>
      <c r="C320" s="277" t="s">
        <v>2319</v>
      </c>
      <c r="D320" s="277" t="s">
        <v>2318</v>
      </c>
      <c r="E320" s="357" t="s">
        <v>2528</v>
      </c>
      <c r="F320" s="357" t="s">
        <v>2529</v>
      </c>
      <c r="G320" s="358">
        <v>1</v>
      </c>
      <c r="H320" s="363">
        <v>0</v>
      </c>
      <c r="I320" s="282">
        <f aca="true" t="shared" si="11" ref="I320:I326">H320*G320</f>
        <v>0</v>
      </c>
    </row>
    <row r="321" spans="1:9" ht="22.5">
      <c r="A321" s="278">
        <v>285</v>
      </c>
      <c r="B321" s="273" t="s">
        <v>2317</v>
      </c>
      <c r="C321" s="273" t="s">
        <v>2314</v>
      </c>
      <c r="D321" s="273" t="s">
        <v>2313</v>
      </c>
      <c r="E321" s="361" t="s">
        <v>2528</v>
      </c>
      <c r="F321" s="361" t="s">
        <v>2529</v>
      </c>
      <c r="G321" s="362">
        <v>1</v>
      </c>
      <c r="H321" s="363">
        <v>0</v>
      </c>
      <c r="I321" s="246">
        <f t="shared" si="11"/>
        <v>0</v>
      </c>
    </row>
    <row r="322" spans="1:9" ht="22.5">
      <c r="A322" s="278">
        <v>286</v>
      </c>
      <c r="B322" s="273" t="s">
        <v>2316</v>
      </c>
      <c r="C322" s="273" t="s">
        <v>2311</v>
      </c>
      <c r="D322" s="273" t="s">
        <v>2310</v>
      </c>
      <c r="E322" s="361" t="s">
        <v>2528</v>
      </c>
      <c r="F322" s="361" t="s">
        <v>2529</v>
      </c>
      <c r="G322" s="362">
        <v>1</v>
      </c>
      <c r="H322" s="363">
        <v>0</v>
      </c>
      <c r="I322" s="246">
        <f t="shared" si="11"/>
        <v>0</v>
      </c>
    </row>
    <row r="323" spans="1:9" ht="22.5">
      <c r="A323" s="278">
        <v>287</v>
      </c>
      <c r="B323" s="273" t="s">
        <v>2315</v>
      </c>
      <c r="C323" s="273" t="s">
        <v>2314</v>
      </c>
      <c r="D323" s="273" t="s">
        <v>2313</v>
      </c>
      <c r="E323" s="361" t="s">
        <v>2528</v>
      </c>
      <c r="F323" s="361" t="s">
        <v>2529</v>
      </c>
      <c r="G323" s="362">
        <v>1</v>
      </c>
      <c r="H323" s="363">
        <v>0</v>
      </c>
      <c r="I323" s="246">
        <f t="shared" si="11"/>
        <v>0</v>
      </c>
    </row>
    <row r="324" spans="1:9" ht="22.5">
      <c r="A324" s="278">
        <v>288</v>
      </c>
      <c r="B324" s="273" t="s">
        <v>2312</v>
      </c>
      <c r="C324" s="273" t="s">
        <v>2311</v>
      </c>
      <c r="D324" s="273" t="s">
        <v>2310</v>
      </c>
      <c r="E324" s="361" t="s">
        <v>2528</v>
      </c>
      <c r="F324" s="361" t="s">
        <v>2529</v>
      </c>
      <c r="G324" s="362">
        <v>2</v>
      </c>
      <c r="H324" s="363">
        <v>0</v>
      </c>
      <c r="I324" s="246">
        <f t="shared" si="11"/>
        <v>0</v>
      </c>
    </row>
    <row r="325" spans="1:9" ht="12.75">
      <c r="A325" s="278">
        <v>289</v>
      </c>
      <c r="B325" s="273" t="s">
        <v>2309</v>
      </c>
      <c r="C325" s="273" t="s">
        <v>2308</v>
      </c>
      <c r="D325" s="273" t="s">
        <v>2307</v>
      </c>
      <c r="E325" s="361" t="s">
        <v>2528</v>
      </c>
      <c r="F325" s="361" t="s">
        <v>2529</v>
      </c>
      <c r="G325" s="362">
        <v>1</v>
      </c>
      <c r="H325" s="363">
        <v>0</v>
      </c>
      <c r="I325" s="246">
        <f t="shared" si="11"/>
        <v>0</v>
      </c>
    </row>
    <row r="326" spans="1:9" ht="12.75">
      <c r="A326" s="278">
        <v>290</v>
      </c>
      <c r="B326" s="273" t="s">
        <v>2306</v>
      </c>
      <c r="C326" s="273" t="s">
        <v>2305</v>
      </c>
      <c r="D326" s="273" t="s">
        <v>2304</v>
      </c>
      <c r="E326" s="361" t="s">
        <v>2528</v>
      </c>
      <c r="F326" s="361" t="s">
        <v>2529</v>
      </c>
      <c r="G326" s="362">
        <v>2</v>
      </c>
      <c r="H326" s="363">
        <v>0</v>
      </c>
      <c r="I326" s="246">
        <f t="shared" si="11"/>
        <v>0</v>
      </c>
    </row>
    <row r="327" spans="1:9" s="9" customFormat="1" ht="15.75" thickBot="1">
      <c r="A327" s="280"/>
      <c r="B327" s="281"/>
      <c r="C327" s="487" t="s">
        <v>2303</v>
      </c>
      <c r="D327" s="487"/>
      <c r="E327" s="487"/>
      <c r="F327" s="487"/>
      <c r="G327" s="487"/>
      <c r="H327" s="487"/>
      <c r="I327" s="372">
        <f>SUM(I320:I326)</f>
        <v>0</v>
      </c>
    </row>
    <row r="328" spans="1:10" s="9" customFormat="1" ht="15.75" thickBot="1">
      <c r="A328" s="70"/>
      <c r="B328" s="17"/>
      <c r="C328" s="68"/>
      <c r="D328" s="68"/>
      <c r="E328" s="33"/>
      <c r="F328" s="33"/>
      <c r="G328" s="369"/>
      <c r="H328" s="33"/>
      <c r="I328" s="370"/>
      <c r="J328" s="17"/>
    </row>
    <row r="329" spans="1:9" s="266" customFormat="1" ht="20.25" customHeight="1" thickBot="1">
      <c r="A329" s="262"/>
      <c r="B329" s="263" t="s">
        <v>2073</v>
      </c>
      <c r="C329" s="264" t="s">
        <v>2531</v>
      </c>
      <c r="D329" s="264" t="s">
        <v>2072</v>
      </c>
      <c r="E329" s="264"/>
      <c r="F329" s="264"/>
      <c r="G329" s="356"/>
      <c r="H329" s="264"/>
      <c r="I329" s="265"/>
    </row>
    <row r="330" spans="1:9" ht="12.75">
      <c r="A330" s="276">
        <v>291</v>
      </c>
      <c r="B330" s="277" t="s">
        <v>2302</v>
      </c>
      <c r="C330" s="277" t="s">
        <v>2301</v>
      </c>
      <c r="D330" s="277" t="s">
        <v>2300</v>
      </c>
      <c r="E330" s="357" t="s">
        <v>2528</v>
      </c>
      <c r="F330" s="357" t="s">
        <v>2529</v>
      </c>
      <c r="G330" s="358">
        <v>1</v>
      </c>
      <c r="H330" s="373">
        <v>0</v>
      </c>
      <c r="I330" s="282">
        <f>H330*G330</f>
        <v>0</v>
      </c>
    </row>
    <row r="331" spans="1:9" ht="22.5">
      <c r="A331" s="278">
        <v>292</v>
      </c>
      <c r="B331" s="273" t="s">
        <v>2299</v>
      </c>
      <c r="C331" s="273" t="s">
        <v>2298</v>
      </c>
      <c r="D331" s="273" t="s">
        <v>2297</v>
      </c>
      <c r="E331" s="361" t="s">
        <v>2528</v>
      </c>
      <c r="F331" s="361" t="s">
        <v>2529</v>
      </c>
      <c r="G331" s="362">
        <v>1</v>
      </c>
      <c r="H331" s="363">
        <v>0</v>
      </c>
      <c r="I331" s="246">
        <f>H331*G331</f>
        <v>0</v>
      </c>
    </row>
    <row r="332" spans="1:9" ht="12.75">
      <c r="A332" s="278">
        <v>293</v>
      </c>
      <c r="B332" s="273" t="s">
        <v>2296</v>
      </c>
      <c r="C332" s="273" t="s">
        <v>2295</v>
      </c>
      <c r="D332" s="273" t="s">
        <v>2294</v>
      </c>
      <c r="E332" s="361"/>
      <c r="F332" s="361"/>
      <c r="G332" s="362"/>
      <c r="H332" s="364"/>
      <c r="I332" s="365"/>
    </row>
    <row r="333" spans="1:9" ht="12.75">
      <c r="A333" s="278">
        <v>294</v>
      </c>
      <c r="B333" s="273" t="s">
        <v>2293</v>
      </c>
      <c r="C333" s="273" t="s">
        <v>2292</v>
      </c>
      <c r="D333" s="273" t="s">
        <v>2291</v>
      </c>
      <c r="E333" s="361" t="s">
        <v>2528</v>
      </c>
      <c r="F333" s="361" t="s">
        <v>2529</v>
      </c>
      <c r="G333" s="362">
        <v>1</v>
      </c>
      <c r="H333" s="363">
        <v>0</v>
      </c>
      <c r="I333" s="246">
        <f>H333*G333</f>
        <v>0</v>
      </c>
    </row>
    <row r="334" spans="1:9" ht="12.75">
      <c r="A334" s="278">
        <v>295</v>
      </c>
      <c r="B334" s="273" t="s">
        <v>2290</v>
      </c>
      <c r="C334" s="273" t="s">
        <v>2289</v>
      </c>
      <c r="D334" s="273" t="s">
        <v>2288</v>
      </c>
      <c r="E334" s="361" t="s">
        <v>2528</v>
      </c>
      <c r="F334" s="361" t="s">
        <v>2529</v>
      </c>
      <c r="G334" s="362">
        <v>2</v>
      </c>
      <c r="H334" s="363">
        <v>0</v>
      </c>
      <c r="I334" s="246">
        <f>H334*G334</f>
        <v>0</v>
      </c>
    </row>
    <row r="335" spans="1:9" ht="22.5">
      <c r="A335" s="278">
        <v>296</v>
      </c>
      <c r="B335" s="273" t="s">
        <v>2287</v>
      </c>
      <c r="C335" s="273" t="s">
        <v>2286</v>
      </c>
      <c r="D335" s="273" t="s">
        <v>2285</v>
      </c>
      <c r="E335" s="361" t="s">
        <v>2528</v>
      </c>
      <c r="F335" s="361" t="s">
        <v>2529</v>
      </c>
      <c r="G335" s="362">
        <v>2</v>
      </c>
      <c r="H335" s="363">
        <v>0</v>
      </c>
      <c r="I335" s="246">
        <f>H335*G335</f>
        <v>0</v>
      </c>
    </row>
    <row r="336" spans="1:9" ht="12.75">
      <c r="A336" s="278">
        <v>297</v>
      </c>
      <c r="B336" s="273" t="s">
        <v>2284</v>
      </c>
      <c r="C336" s="273" t="s">
        <v>2283</v>
      </c>
      <c r="D336" s="273" t="s">
        <v>2282</v>
      </c>
      <c r="E336" s="361" t="s">
        <v>2528</v>
      </c>
      <c r="F336" s="361" t="s">
        <v>2529</v>
      </c>
      <c r="G336" s="362">
        <v>1</v>
      </c>
      <c r="H336" s="363">
        <v>0</v>
      </c>
      <c r="I336" s="246">
        <f>H336*G336</f>
        <v>0</v>
      </c>
    </row>
    <row r="337" spans="1:9" ht="22.5">
      <c r="A337" s="278">
        <v>298</v>
      </c>
      <c r="B337" s="273" t="s">
        <v>2281</v>
      </c>
      <c r="C337" s="273" t="s">
        <v>2280</v>
      </c>
      <c r="D337" s="273" t="s">
        <v>2279</v>
      </c>
      <c r="E337" s="361"/>
      <c r="F337" s="361"/>
      <c r="G337" s="362"/>
      <c r="H337" s="364"/>
      <c r="I337" s="365"/>
    </row>
    <row r="338" spans="1:9" ht="12.75">
      <c r="A338" s="278">
        <v>299</v>
      </c>
      <c r="B338" s="273" t="s">
        <v>2278</v>
      </c>
      <c r="C338" s="273" t="s">
        <v>2277</v>
      </c>
      <c r="D338" s="273" t="s">
        <v>2277</v>
      </c>
      <c r="E338" s="361" t="s">
        <v>2528</v>
      </c>
      <c r="F338" s="361" t="s">
        <v>2529</v>
      </c>
      <c r="G338" s="362">
        <v>1</v>
      </c>
      <c r="H338" s="363">
        <v>0</v>
      </c>
      <c r="I338" s="246">
        <f>H338*G338</f>
        <v>0</v>
      </c>
    </row>
    <row r="339" spans="1:9" ht="12.75">
      <c r="A339" s="278">
        <v>300</v>
      </c>
      <c r="B339" s="273" t="s">
        <v>2276</v>
      </c>
      <c r="C339" s="273" t="s">
        <v>2275</v>
      </c>
      <c r="D339" s="273" t="s">
        <v>2274</v>
      </c>
      <c r="E339" s="361" t="s">
        <v>2528</v>
      </c>
      <c r="F339" s="361" t="s">
        <v>2529</v>
      </c>
      <c r="G339" s="362">
        <v>41</v>
      </c>
      <c r="H339" s="363">
        <v>0</v>
      </c>
      <c r="I339" s="246">
        <f>H339*G339</f>
        <v>0</v>
      </c>
    </row>
    <row r="340" spans="1:9" ht="12.75">
      <c r="A340" s="278">
        <v>301</v>
      </c>
      <c r="B340" s="273" t="s">
        <v>2273</v>
      </c>
      <c r="C340" s="273" t="s">
        <v>2272</v>
      </c>
      <c r="D340" s="273" t="s">
        <v>2271</v>
      </c>
      <c r="E340" s="361" t="s">
        <v>2528</v>
      </c>
      <c r="F340" s="361" t="s">
        <v>2529</v>
      </c>
      <c r="G340" s="362">
        <v>1</v>
      </c>
      <c r="H340" s="363">
        <v>0</v>
      </c>
      <c r="I340" s="246">
        <f>H340*G340</f>
        <v>0</v>
      </c>
    </row>
    <row r="341" spans="1:9" s="9" customFormat="1" ht="15.75" thickBot="1">
      <c r="A341" s="73"/>
      <c r="B341" s="72"/>
      <c r="C341" s="456" t="s">
        <v>2270</v>
      </c>
      <c r="D341" s="456"/>
      <c r="E341" s="456"/>
      <c r="F341" s="456"/>
      <c r="G341" s="456"/>
      <c r="H341" s="456"/>
      <c r="I341" s="368">
        <f>SUM(I330:I340)</f>
        <v>0</v>
      </c>
    </row>
    <row r="342" spans="1:10" s="9" customFormat="1" ht="15.75" thickBot="1">
      <c r="A342" s="70"/>
      <c r="B342" s="17"/>
      <c r="C342" s="68"/>
      <c r="D342" s="68"/>
      <c r="E342" s="33"/>
      <c r="F342" s="33"/>
      <c r="G342" s="369"/>
      <c r="H342" s="33"/>
      <c r="I342" s="370"/>
      <c r="J342" s="17"/>
    </row>
    <row r="343" spans="1:9" s="266" customFormat="1" ht="20.25" customHeight="1" thickBot="1">
      <c r="A343" s="262"/>
      <c r="B343" s="263" t="s">
        <v>2071</v>
      </c>
      <c r="C343" s="264" t="s">
        <v>2070</v>
      </c>
      <c r="D343" s="264" t="s">
        <v>2069</v>
      </c>
      <c r="E343" s="264"/>
      <c r="F343" s="264"/>
      <c r="G343" s="356"/>
      <c r="H343" s="264"/>
      <c r="I343" s="265"/>
    </row>
    <row r="344" spans="1:9" ht="12.75">
      <c r="A344" s="276">
        <v>302</v>
      </c>
      <c r="B344" s="277" t="s">
        <v>2269</v>
      </c>
      <c r="C344" s="277" t="s">
        <v>2268</v>
      </c>
      <c r="D344" s="277" t="s">
        <v>2267</v>
      </c>
      <c r="E344" s="357" t="s">
        <v>2528</v>
      </c>
      <c r="F344" s="357" t="s">
        <v>2529</v>
      </c>
      <c r="G344" s="358">
        <v>1</v>
      </c>
      <c r="H344" s="363">
        <v>0</v>
      </c>
      <c r="I344" s="282">
        <f aca="true" t="shared" si="12" ref="I344:I352">H344*G344</f>
        <v>0</v>
      </c>
    </row>
    <row r="345" spans="1:9" ht="12.75">
      <c r="A345" s="278">
        <v>303</v>
      </c>
      <c r="B345" s="273" t="s">
        <v>2266</v>
      </c>
      <c r="C345" s="273" t="s">
        <v>2265</v>
      </c>
      <c r="D345" s="273" t="s">
        <v>2264</v>
      </c>
      <c r="E345" s="361" t="s">
        <v>2528</v>
      </c>
      <c r="F345" s="361" t="s">
        <v>2529</v>
      </c>
      <c r="G345" s="362">
        <v>1</v>
      </c>
      <c r="H345" s="363">
        <v>0</v>
      </c>
      <c r="I345" s="246">
        <f t="shared" si="12"/>
        <v>0</v>
      </c>
    </row>
    <row r="346" spans="1:9" ht="12.75">
      <c r="A346" s="278">
        <v>304</v>
      </c>
      <c r="B346" s="273" t="s">
        <v>2263</v>
      </c>
      <c r="C346" s="273" t="s">
        <v>2262</v>
      </c>
      <c r="D346" s="273" t="s">
        <v>2261</v>
      </c>
      <c r="E346" s="361" t="s">
        <v>2528</v>
      </c>
      <c r="F346" s="361" t="s">
        <v>2529</v>
      </c>
      <c r="G346" s="362">
        <v>9</v>
      </c>
      <c r="H346" s="363">
        <v>0</v>
      </c>
      <c r="I346" s="246">
        <f t="shared" si="12"/>
        <v>0</v>
      </c>
    </row>
    <row r="347" spans="1:9" ht="12.75">
      <c r="A347" s="278">
        <v>305</v>
      </c>
      <c r="B347" s="273" t="s">
        <v>2260</v>
      </c>
      <c r="C347" s="273" t="s">
        <v>2532</v>
      </c>
      <c r="D347" s="273" t="s">
        <v>2533</v>
      </c>
      <c r="E347" s="361" t="s">
        <v>2528</v>
      </c>
      <c r="F347" s="361" t="s">
        <v>2529</v>
      </c>
      <c r="G347" s="362">
        <v>151</v>
      </c>
      <c r="H347" s="363">
        <v>0</v>
      </c>
      <c r="I347" s="246">
        <f t="shared" si="12"/>
        <v>0</v>
      </c>
    </row>
    <row r="348" spans="1:9" ht="12.75">
      <c r="A348" s="278">
        <v>306</v>
      </c>
      <c r="B348" s="273" t="s">
        <v>2259</v>
      </c>
      <c r="C348" s="273" t="s">
        <v>2258</v>
      </c>
      <c r="D348" s="273" t="s">
        <v>2257</v>
      </c>
      <c r="E348" s="361" t="s">
        <v>2528</v>
      </c>
      <c r="F348" s="361" t="s">
        <v>2529</v>
      </c>
      <c r="G348" s="362">
        <v>2</v>
      </c>
      <c r="H348" s="363">
        <v>0</v>
      </c>
      <c r="I348" s="246">
        <f t="shared" si="12"/>
        <v>0</v>
      </c>
    </row>
    <row r="349" spans="1:9" ht="12.75">
      <c r="A349" s="278">
        <v>307</v>
      </c>
      <c r="B349" s="273" t="s">
        <v>2256</v>
      </c>
      <c r="C349" s="273" t="s">
        <v>2255</v>
      </c>
      <c r="D349" s="273" t="s">
        <v>2254</v>
      </c>
      <c r="E349" s="361" t="s">
        <v>2528</v>
      </c>
      <c r="F349" s="361" t="s">
        <v>2529</v>
      </c>
      <c r="G349" s="362">
        <v>27</v>
      </c>
      <c r="H349" s="363">
        <v>0</v>
      </c>
      <c r="I349" s="246">
        <f t="shared" si="12"/>
        <v>0</v>
      </c>
    </row>
    <row r="350" spans="1:9" ht="22.5">
      <c r="A350" s="278">
        <v>308</v>
      </c>
      <c r="B350" s="273" t="s">
        <v>2253</v>
      </c>
      <c r="C350" s="273" t="s">
        <v>2252</v>
      </c>
      <c r="D350" s="273" t="s">
        <v>2251</v>
      </c>
      <c r="E350" s="361" t="s">
        <v>2528</v>
      </c>
      <c r="F350" s="361" t="s">
        <v>2529</v>
      </c>
      <c r="G350" s="362">
        <v>8</v>
      </c>
      <c r="H350" s="363">
        <v>0</v>
      </c>
      <c r="I350" s="246">
        <f t="shared" si="12"/>
        <v>0</v>
      </c>
    </row>
    <row r="351" spans="1:9" ht="12.75">
      <c r="A351" s="278">
        <v>309</v>
      </c>
      <c r="B351" s="273" t="s">
        <v>2250</v>
      </c>
      <c r="C351" s="273" t="s">
        <v>2249</v>
      </c>
      <c r="D351" s="273" t="s">
        <v>2248</v>
      </c>
      <c r="E351" s="361" t="s">
        <v>2528</v>
      </c>
      <c r="F351" s="361" t="s">
        <v>2529</v>
      </c>
      <c r="G351" s="362">
        <v>1</v>
      </c>
      <c r="H351" s="363">
        <v>0</v>
      </c>
      <c r="I351" s="246">
        <f t="shared" si="12"/>
        <v>0</v>
      </c>
    </row>
    <row r="352" spans="1:9" ht="22.5">
      <c r="A352" s="278">
        <v>310</v>
      </c>
      <c r="B352" s="273" t="s">
        <v>2247</v>
      </c>
      <c r="C352" s="273" t="s">
        <v>2246</v>
      </c>
      <c r="D352" s="273" t="s">
        <v>2245</v>
      </c>
      <c r="E352" s="361" t="s">
        <v>2528</v>
      </c>
      <c r="F352" s="361" t="s">
        <v>2529</v>
      </c>
      <c r="G352" s="362">
        <v>3</v>
      </c>
      <c r="H352" s="363">
        <v>0</v>
      </c>
      <c r="I352" s="246">
        <f t="shared" si="12"/>
        <v>0</v>
      </c>
    </row>
    <row r="353" spans="1:9" ht="12.75">
      <c r="A353" s="278">
        <v>311</v>
      </c>
      <c r="B353" s="273" t="s">
        <v>2244</v>
      </c>
      <c r="C353" s="273" t="s">
        <v>2241</v>
      </c>
      <c r="D353" s="273" t="s">
        <v>2243</v>
      </c>
      <c r="E353" s="361"/>
      <c r="F353" s="361"/>
      <c r="G353" s="362"/>
      <c r="H353" s="364"/>
      <c r="I353" s="365"/>
    </row>
    <row r="354" spans="1:9" ht="12.75">
      <c r="A354" s="278">
        <v>312</v>
      </c>
      <c r="B354" s="273" t="s">
        <v>2242</v>
      </c>
      <c r="C354" s="273" t="s">
        <v>2241</v>
      </c>
      <c r="D354" s="273" t="s">
        <v>2240</v>
      </c>
      <c r="E354" s="361" t="s">
        <v>2528</v>
      </c>
      <c r="F354" s="361" t="s">
        <v>2529</v>
      </c>
      <c r="G354" s="362">
        <v>8</v>
      </c>
      <c r="H354" s="363">
        <v>0</v>
      </c>
      <c r="I354" s="246">
        <f>H354*G354</f>
        <v>0</v>
      </c>
    </row>
    <row r="355" spans="1:9" ht="12.75">
      <c r="A355" s="278">
        <v>313</v>
      </c>
      <c r="B355" s="273" t="s">
        <v>2239</v>
      </c>
      <c r="C355" s="273" t="s">
        <v>2238</v>
      </c>
      <c r="D355" s="273" t="s">
        <v>2237</v>
      </c>
      <c r="E355" s="361" t="s">
        <v>2528</v>
      </c>
      <c r="F355" s="361" t="s">
        <v>2529</v>
      </c>
      <c r="G355" s="362">
        <v>2</v>
      </c>
      <c r="H355" s="363">
        <v>0</v>
      </c>
      <c r="I355" s="246">
        <f>H355*G355</f>
        <v>0</v>
      </c>
    </row>
    <row r="356" spans="1:9" ht="22.5">
      <c r="A356" s="278">
        <v>314</v>
      </c>
      <c r="B356" s="273" t="s">
        <v>2236</v>
      </c>
      <c r="C356" s="273" t="s">
        <v>2235</v>
      </c>
      <c r="D356" s="273" t="s">
        <v>2234</v>
      </c>
      <c r="E356" s="361" t="s">
        <v>2528</v>
      </c>
      <c r="F356" s="361" t="s">
        <v>2529</v>
      </c>
      <c r="G356" s="362">
        <v>1</v>
      </c>
      <c r="H356" s="363">
        <v>0</v>
      </c>
      <c r="I356" s="246">
        <f>H356*G356</f>
        <v>0</v>
      </c>
    </row>
    <row r="357" spans="1:9" ht="12.75">
      <c r="A357" s="278">
        <v>315</v>
      </c>
      <c r="B357" s="273" t="s">
        <v>2233</v>
      </c>
      <c r="C357" s="273" t="s">
        <v>2232</v>
      </c>
      <c r="D357" s="273" t="s">
        <v>2231</v>
      </c>
      <c r="E357" s="361" t="s">
        <v>2528</v>
      </c>
      <c r="F357" s="361" t="s">
        <v>2529</v>
      </c>
      <c r="G357" s="362">
        <v>22</v>
      </c>
      <c r="H357" s="363">
        <v>0</v>
      </c>
      <c r="I357" s="246">
        <f>H357*G357</f>
        <v>0</v>
      </c>
    </row>
    <row r="358" spans="1:9" ht="12.75">
      <c r="A358" s="278">
        <v>316</v>
      </c>
      <c r="B358" s="273" t="s">
        <v>2230</v>
      </c>
      <c r="C358" s="273" t="s">
        <v>2229</v>
      </c>
      <c r="D358" s="273" t="s">
        <v>2228</v>
      </c>
      <c r="E358" s="361" t="s">
        <v>2528</v>
      </c>
      <c r="F358" s="361" t="s">
        <v>2529</v>
      </c>
      <c r="G358" s="362">
        <v>1</v>
      </c>
      <c r="H358" s="363">
        <v>0</v>
      </c>
      <c r="I358" s="246">
        <f>H358*G358</f>
        <v>0</v>
      </c>
    </row>
    <row r="359" spans="1:9" ht="22.5">
      <c r="A359" s="278">
        <v>317</v>
      </c>
      <c r="B359" s="273" t="s">
        <v>2227</v>
      </c>
      <c r="C359" s="273" t="s">
        <v>2226</v>
      </c>
      <c r="D359" s="273" t="s">
        <v>2225</v>
      </c>
      <c r="E359" s="361"/>
      <c r="F359" s="361"/>
      <c r="G359" s="362"/>
      <c r="H359" s="364"/>
      <c r="I359" s="365"/>
    </row>
    <row r="360" spans="1:9" ht="12.75">
      <c r="A360" s="278">
        <v>318</v>
      </c>
      <c r="B360" s="273" t="s">
        <v>2224</v>
      </c>
      <c r="C360" s="273" t="s">
        <v>2210</v>
      </c>
      <c r="D360" s="273" t="s">
        <v>2209</v>
      </c>
      <c r="E360" s="361" t="s">
        <v>2528</v>
      </c>
      <c r="F360" s="361" t="s">
        <v>2529</v>
      </c>
      <c r="G360" s="362">
        <v>2</v>
      </c>
      <c r="H360" s="363">
        <v>0</v>
      </c>
      <c r="I360" s="246">
        <f>H360*G360</f>
        <v>0</v>
      </c>
    </row>
    <row r="361" spans="1:9" ht="12.75">
      <c r="A361" s="278">
        <v>319</v>
      </c>
      <c r="B361" s="273" t="s">
        <v>2223</v>
      </c>
      <c r="C361" s="273" t="s">
        <v>2207</v>
      </c>
      <c r="D361" s="273" t="s">
        <v>2206</v>
      </c>
      <c r="E361" s="361" t="s">
        <v>2528</v>
      </c>
      <c r="F361" s="361" t="s">
        <v>2529</v>
      </c>
      <c r="G361" s="362">
        <v>1</v>
      </c>
      <c r="H361" s="363">
        <v>0</v>
      </c>
      <c r="I361" s="246">
        <f>H361*G361</f>
        <v>0</v>
      </c>
    </row>
    <row r="362" spans="1:9" ht="22.5">
      <c r="A362" s="278">
        <v>320</v>
      </c>
      <c r="B362" s="273" t="s">
        <v>2222</v>
      </c>
      <c r="C362" s="273" t="s">
        <v>2221</v>
      </c>
      <c r="D362" s="273" t="s">
        <v>2220</v>
      </c>
      <c r="E362" s="361"/>
      <c r="F362" s="361"/>
      <c r="G362" s="362"/>
      <c r="H362" s="364"/>
      <c r="I362" s="365"/>
    </row>
    <row r="363" spans="1:9" ht="12.75">
      <c r="A363" s="278">
        <v>321</v>
      </c>
      <c r="B363" s="273" t="s">
        <v>2219</v>
      </c>
      <c r="C363" s="273" t="s">
        <v>2201</v>
      </c>
      <c r="D363" s="273" t="s">
        <v>2200</v>
      </c>
      <c r="E363" s="361" t="s">
        <v>2528</v>
      </c>
      <c r="F363" s="361" t="s">
        <v>2529</v>
      </c>
      <c r="G363" s="362">
        <v>195</v>
      </c>
      <c r="H363" s="363">
        <v>0</v>
      </c>
      <c r="I363" s="246">
        <f>H363*G363</f>
        <v>0</v>
      </c>
    </row>
    <row r="364" spans="1:9" ht="22.5">
      <c r="A364" s="278">
        <v>322</v>
      </c>
      <c r="B364" s="273" t="s">
        <v>2218</v>
      </c>
      <c r="C364" s="273" t="s">
        <v>2217</v>
      </c>
      <c r="D364" s="273" t="s">
        <v>2216</v>
      </c>
      <c r="E364" s="361"/>
      <c r="F364" s="361"/>
      <c r="G364" s="362"/>
      <c r="H364" s="364"/>
      <c r="I364" s="365"/>
    </row>
    <row r="365" spans="1:9" ht="12.75">
      <c r="A365" s="278">
        <v>323</v>
      </c>
      <c r="B365" s="273" t="s">
        <v>2215</v>
      </c>
      <c r="C365" s="273" t="s">
        <v>2201</v>
      </c>
      <c r="D365" s="273" t="s">
        <v>2200</v>
      </c>
      <c r="E365" s="361" t="s">
        <v>2528</v>
      </c>
      <c r="F365" s="361" t="s">
        <v>2529</v>
      </c>
      <c r="G365" s="362">
        <v>8</v>
      </c>
      <c r="H365" s="363">
        <v>0</v>
      </c>
      <c r="I365" s="246">
        <f>H365*G365</f>
        <v>0</v>
      </c>
    </row>
    <row r="366" spans="1:9" ht="22.5">
      <c r="A366" s="278">
        <v>324</v>
      </c>
      <c r="B366" s="273" t="s">
        <v>2214</v>
      </c>
      <c r="C366" s="273" t="s">
        <v>2213</v>
      </c>
      <c r="D366" s="273" t="s">
        <v>2212</v>
      </c>
      <c r="E366" s="361"/>
      <c r="F366" s="361"/>
      <c r="G366" s="362"/>
      <c r="H366" s="364"/>
      <c r="I366" s="365"/>
    </row>
    <row r="367" spans="1:9" ht="12.75">
      <c r="A367" s="278">
        <v>325</v>
      </c>
      <c r="B367" s="273" t="s">
        <v>2211</v>
      </c>
      <c r="C367" s="273" t="s">
        <v>2210</v>
      </c>
      <c r="D367" s="273" t="s">
        <v>2209</v>
      </c>
      <c r="E367" s="361" t="s">
        <v>2528</v>
      </c>
      <c r="F367" s="361" t="s">
        <v>2529</v>
      </c>
      <c r="G367" s="362">
        <v>6</v>
      </c>
      <c r="H367" s="363">
        <v>0</v>
      </c>
      <c r="I367" s="246">
        <f>H367*G367</f>
        <v>0</v>
      </c>
    </row>
    <row r="368" spans="1:9" ht="12.75">
      <c r="A368" s="278">
        <v>326</v>
      </c>
      <c r="B368" s="273" t="s">
        <v>2208</v>
      </c>
      <c r="C368" s="273" t="s">
        <v>2207</v>
      </c>
      <c r="D368" s="273" t="s">
        <v>2206</v>
      </c>
      <c r="E368" s="361" t="s">
        <v>2528</v>
      </c>
      <c r="F368" s="361" t="s">
        <v>2529</v>
      </c>
      <c r="G368" s="362">
        <v>1</v>
      </c>
      <c r="H368" s="363">
        <v>0</v>
      </c>
      <c r="I368" s="246">
        <f>H368*G368</f>
        <v>0</v>
      </c>
    </row>
    <row r="369" spans="1:9" ht="22.5">
      <c r="A369" s="278">
        <v>327</v>
      </c>
      <c r="B369" s="273" t="s">
        <v>2205</v>
      </c>
      <c r="C369" s="273" t="s">
        <v>2204</v>
      </c>
      <c r="D369" s="273" t="s">
        <v>2203</v>
      </c>
      <c r="E369" s="361"/>
      <c r="F369" s="361"/>
      <c r="G369" s="362"/>
      <c r="H369" s="364"/>
      <c r="I369" s="365"/>
    </row>
    <row r="370" spans="1:9" ht="12.75">
      <c r="A370" s="278">
        <v>328</v>
      </c>
      <c r="B370" s="273" t="s">
        <v>2202</v>
      </c>
      <c r="C370" s="273" t="s">
        <v>2201</v>
      </c>
      <c r="D370" s="273" t="s">
        <v>2200</v>
      </c>
      <c r="E370" s="361" t="s">
        <v>2528</v>
      </c>
      <c r="F370" s="361" t="s">
        <v>2529</v>
      </c>
      <c r="G370" s="362">
        <v>44</v>
      </c>
      <c r="H370" s="363">
        <v>0</v>
      </c>
      <c r="I370" s="246">
        <f>H370*G370</f>
        <v>0</v>
      </c>
    </row>
    <row r="371" spans="1:9" ht="12.75">
      <c r="A371" s="278">
        <v>329</v>
      </c>
      <c r="B371" s="273" t="s">
        <v>2199</v>
      </c>
      <c r="C371" s="273" t="s">
        <v>2198</v>
      </c>
      <c r="D371" s="273" t="s">
        <v>2197</v>
      </c>
      <c r="E371" s="361" t="s">
        <v>2528</v>
      </c>
      <c r="F371" s="361" t="s">
        <v>2529</v>
      </c>
      <c r="G371" s="362">
        <v>3</v>
      </c>
      <c r="H371" s="363">
        <v>0</v>
      </c>
      <c r="I371" s="246">
        <f>H371*G371</f>
        <v>0</v>
      </c>
    </row>
    <row r="372" spans="1:9" s="9" customFormat="1" ht="15.75" thickBot="1">
      <c r="A372" s="73"/>
      <c r="B372" s="72"/>
      <c r="C372" s="456" t="s">
        <v>2196</v>
      </c>
      <c r="D372" s="456"/>
      <c r="E372" s="456"/>
      <c r="F372" s="456"/>
      <c r="G372" s="456"/>
      <c r="H372" s="456"/>
      <c r="I372" s="368">
        <f>SUM(I344:I371)</f>
        <v>0</v>
      </c>
    </row>
    <row r="373" spans="1:10" s="9" customFormat="1" ht="15.75" thickBot="1">
      <c r="A373" s="70"/>
      <c r="B373" s="17"/>
      <c r="C373" s="68"/>
      <c r="D373" s="68"/>
      <c r="E373" s="33"/>
      <c r="F373" s="33"/>
      <c r="G373" s="369"/>
      <c r="H373" s="33"/>
      <c r="I373" s="370"/>
      <c r="J373" s="17"/>
    </row>
    <row r="374" spans="1:9" s="266" customFormat="1" ht="20.25" customHeight="1" thickBot="1">
      <c r="A374" s="262"/>
      <c r="B374" s="263" t="s">
        <v>2068</v>
      </c>
      <c r="C374" s="264" t="s">
        <v>2067</v>
      </c>
      <c r="D374" s="264" t="s">
        <v>2066</v>
      </c>
      <c r="E374" s="264"/>
      <c r="F374" s="264"/>
      <c r="G374" s="356"/>
      <c r="H374" s="264"/>
      <c r="I374" s="265"/>
    </row>
    <row r="375" spans="1:9" ht="12.75">
      <c r="A375" s="276">
        <v>330</v>
      </c>
      <c r="B375" s="277" t="s">
        <v>2195</v>
      </c>
      <c r="C375" s="277" t="s">
        <v>2534</v>
      </c>
      <c r="D375" s="277" t="s">
        <v>2535</v>
      </c>
      <c r="E375" s="357" t="s">
        <v>2528</v>
      </c>
      <c r="F375" s="357" t="s">
        <v>2529</v>
      </c>
      <c r="G375" s="358">
        <v>1</v>
      </c>
      <c r="H375" s="363">
        <v>0</v>
      </c>
      <c r="I375" s="282">
        <f aca="true" t="shared" si="13" ref="I375:I382">H375*G375</f>
        <v>0</v>
      </c>
    </row>
    <row r="376" spans="1:9" ht="12.75">
      <c r="A376" s="278">
        <v>331</v>
      </c>
      <c r="B376" s="273" t="s">
        <v>2194</v>
      </c>
      <c r="C376" s="273" t="s">
        <v>2193</v>
      </c>
      <c r="D376" s="273" t="s">
        <v>2192</v>
      </c>
      <c r="E376" s="361" t="s">
        <v>2528</v>
      </c>
      <c r="F376" s="361" t="s">
        <v>2529</v>
      </c>
      <c r="G376" s="362">
        <v>1</v>
      </c>
      <c r="H376" s="363">
        <v>0</v>
      </c>
      <c r="I376" s="246">
        <f t="shared" si="13"/>
        <v>0</v>
      </c>
    </row>
    <row r="377" spans="1:9" ht="12.75">
      <c r="A377" s="278">
        <v>332</v>
      </c>
      <c r="B377" s="273" t="s">
        <v>2191</v>
      </c>
      <c r="C377" s="273" t="s">
        <v>2190</v>
      </c>
      <c r="D377" s="273" t="s">
        <v>2189</v>
      </c>
      <c r="E377" s="361" t="s">
        <v>2528</v>
      </c>
      <c r="F377" s="361" t="s">
        <v>2529</v>
      </c>
      <c r="G377" s="362">
        <v>6</v>
      </c>
      <c r="H377" s="363">
        <v>0</v>
      </c>
      <c r="I377" s="246">
        <f t="shared" si="13"/>
        <v>0</v>
      </c>
    </row>
    <row r="378" spans="1:9" ht="12.75">
      <c r="A378" s="278">
        <v>333</v>
      </c>
      <c r="B378" s="273" t="s">
        <v>2188</v>
      </c>
      <c r="C378" s="273" t="s">
        <v>2187</v>
      </c>
      <c r="D378" s="273" t="s">
        <v>2186</v>
      </c>
      <c r="E378" s="361" t="s">
        <v>2528</v>
      </c>
      <c r="F378" s="361" t="s">
        <v>2529</v>
      </c>
      <c r="G378" s="362">
        <v>12</v>
      </c>
      <c r="H378" s="363">
        <v>0</v>
      </c>
      <c r="I378" s="246">
        <f t="shared" si="13"/>
        <v>0</v>
      </c>
    </row>
    <row r="379" spans="1:9" ht="12.75">
      <c r="A379" s="278">
        <v>334</v>
      </c>
      <c r="B379" s="273" t="s">
        <v>2185</v>
      </c>
      <c r="C379" s="273" t="s">
        <v>2184</v>
      </c>
      <c r="D379" s="273" t="s">
        <v>2183</v>
      </c>
      <c r="E379" s="361" t="s">
        <v>2528</v>
      </c>
      <c r="F379" s="361" t="s">
        <v>2529</v>
      </c>
      <c r="G379" s="362">
        <v>45</v>
      </c>
      <c r="H379" s="363">
        <v>0</v>
      </c>
      <c r="I379" s="246">
        <f t="shared" si="13"/>
        <v>0</v>
      </c>
    </row>
    <row r="380" spans="1:9" ht="12.75">
      <c r="A380" s="278">
        <v>335</v>
      </c>
      <c r="B380" s="273" t="s">
        <v>2182</v>
      </c>
      <c r="C380" s="273" t="s">
        <v>2181</v>
      </c>
      <c r="D380" s="273" t="s">
        <v>2180</v>
      </c>
      <c r="E380" s="361" t="s">
        <v>2528</v>
      </c>
      <c r="F380" s="361" t="s">
        <v>2529</v>
      </c>
      <c r="G380" s="362">
        <v>27</v>
      </c>
      <c r="H380" s="363">
        <v>0</v>
      </c>
      <c r="I380" s="246">
        <f t="shared" si="13"/>
        <v>0</v>
      </c>
    </row>
    <row r="381" spans="1:9" ht="12.75">
      <c r="A381" s="278">
        <v>336</v>
      </c>
      <c r="B381" s="273" t="s">
        <v>2179</v>
      </c>
      <c r="C381" s="273" t="s">
        <v>2178</v>
      </c>
      <c r="D381" s="273" t="s">
        <v>2178</v>
      </c>
      <c r="E381" s="361" t="s">
        <v>2354</v>
      </c>
      <c r="F381" s="361" t="s">
        <v>2354</v>
      </c>
      <c r="G381" s="362">
        <v>100</v>
      </c>
      <c r="H381" s="363">
        <v>0</v>
      </c>
      <c r="I381" s="246">
        <f t="shared" si="13"/>
        <v>0</v>
      </c>
    </row>
    <row r="382" spans="1:9" ht="12.75">
      <c r="A382" s="278">
        <v>337</v>
      </c>
      <c r="B382" s="273" t="s">
        <v>2177</v>
      </c>
      <c r="C382" s="273" t="s">
        <v>2176</v>
      </c>
      <c r="D382" s="273" t="s">
        <v>2176</v>
      </c>
      <c r="E382" s="361" t="s">
        <v>2354</v>
      </c>
      <c r="F382" s="361" t="s">
        <v>2354</v>
      </c>
      <c r="G382" s="362">
        <v>100</v>
      </c>
      <c r="H382" s="363">
        <v>0</v>
      </c>
      <c r="I382" s="246">
        <f t="shared" si="13"/>
        <v>0</v>
      </c>
    </row>
    <row r="383" spans="1:9" s="9" customFormat="1" ht="15.75" thickBot="1">
      <c r="A383" s="73"/>
      <c r="B383" s="72"/>
      <c r="C383" s="456" t="s">
        <v>2175</v>
      </c>
      <c r="D383" s="456"/>
      <c r="E383" s="456"/>
      <c r="F383" s="456"/>
      <c r="G383" s="456"/>
      <c r="H383" s="456"/>
      <c r="I383" s="368">
        <f>SUM(I375:I382)</f>
        <v>0</v>
      </c>
    </row>
    <row r="384" spans="1:10" s="9" customFormat="1" ht="15.75" thickBot="1">
      <c r="A384" s="70"/>
      <c r="B384" s="17"/>
      <c r="C384" s="68"/>
      <c r="D384" s="68"/>
      <c r="E384" s="33"/>
      <c r="F384" s="33"/>
      <c r="G384" s="369"/>
      <c r="H384" s="33"/>
      <c r="I384" s="370"/>
      <c r="J384" s="17"/>
    </row>
    <row r="385" spans="1:9" s="266" customFormat="1" ht="20.25" customHeight="1" thickBot="1">
      <c r="A385" s="262"/>
      <c r="B385" s="263" t="s">
        <v>2065</v>
      </c>
      <c r="C385" s="264" t="s">
        <v>2064</v>
      </c>
      <c r="D385" s="264" t="s">
        <v>2063</v>
      </c>
      <c r="E385" s="264"/>
      <c r="F385" s="264"/>
      <c r="G385" s="356"/>
      <c r="H385" s="264"/>
      <c r="I385" s="265"/>
    </row>
    <row r="386" spans="1:9" ht="12.75">
      <c r="A386" s="276">
        <v>338</v>
      </c>
      <c r="B386" s="277" t="s">
        <v>2559</v>
      </c>
      <c r="C386" s="277" t="s">
        <v>2174</v>
      </c>
      <c r="D386" s="277" t="s">
        <v>2173</v>
      </c>
      <c r="E386" s="357"/>
      <c r="F386" s="357"/>
      <c r="G386" s="358"/>
      <c r="H386" s="359"/>
      <c r="I386" s="360"/>
    </row>
    <row r="387" spans="1:9" ht="12.75">
      <c r="A387" s="278">
        <v>339</v>
      </c>
      <c r="B387" s="273" t="s">
        <v>2172</v>
      </c>
      <c r="C387" s="273" t="s">
        <v>2171</v>
      </c>
      <c r="D387" s="273" t="s">
        <v>2170</v>
      </c>
      <c r="E387" s="361" t="s">
        <v>2354</v>
      </c>
      <c r="F387" s="361" t="s">
        <v>2354</v>
      </c>
      <c r="G387" s="362">
        <v>66</v>
      </c>
      <c r="H387" s="363">
        <v>0</v>
      </c>
      <c r="I387" s="246">
        <f>H387*G387</f>
        <v>0</v>
      </c>
    </row>
    <row r="388" spans="1:9" ht="12.75">
      <c r="A388" s="278">
        <v>340</v>
      </c>
      <c r="B388" s="273" t="s">
        <v>2169</v>
      </c>
      <c r="C388" s="273" t="s">
        <v>2168</v>
      </c>
      <c r="D388" s="273" t="s">
        <v>2167</v>
      </c>
      <c r="E388" s="361" t="s">
        <v>2354</v>
      </c>
      <c r="F388" s="361" t="s">
        <v>2354</v>
      </c>
      <c r="G388" s="362">
        <v>100</v>
      </c>
      <c r="H388" s="363">
        <v>0</v>
      </c>
      <c r="I388" s="246">
        <f>H388*G388</f>
        <v>0</v>
      </c>
    </row>
    <row r="389" spans="1:9" ht="12.75">
      <c r="A389" s="278">
        <v>341</v>
      </c>
      <c r="B389" s="273" t="s">
        <v>2166</v>
      </c>
      <c r="C389" s="273" t="s">
        <v>2165</v>
      </c>
      <c r="D389" s="273" t="s">
        <v>2164</v>
      </c>
      <c r="E389" s="361"/>
      <c r="F389" s="361"/>
      <c r="G389" s="362"/>
      <c r="H389" s="364"/>
      <c r="I389" s="365"/>
    </row>
    <row r="390" spans="1:9" ht="12.75">
      <c r="A390" s="278">
        <v>342</v>
      </c>
      <c r="B390" s="273" t="s">
        <v>2163</v>
      </c>
      <c r="C390" s="273" t="s">
        <v>2162</v>
      </c>
      <c r="D390" s="273" t="s">
        <v>2161</v>
      </c>
      <c r="E390" s="361" t="s">
        <v>2528</v>
      </c>
      <c r="F390" s="361" t="s">
        <v>2529</v>
      </c>
      <c r="G390" s="362">
        <v>2</v>
      </c>
      <c r="H390" s="363">
        <v>0</v>
      </c>
      <c r="I390" s="246">
        <f>H390*G390</f>
        <v>0</v>
      </c>
    </row>
    <row r="391" spans="1:9" ht="12.75">
      <c r="A391" s="278">
        <v>343</v>
      </c>
      <c r="B391" s="273" t="s">
        <v>2560</v>
      </c>
      <c r="C391" s="273" t="s">
        <v>2160</v>
      </c>
      <c r="D391" s="273" t="s">
        <v>2159</v>
      </c>
      <c r="E391" s="361"/>
      <c r="F391" s="361"/>
      <c r="G391" s="362"/>
      <c r="H391" s="364"/>
      <c r="I391" s="365"/>
    </row>
    <row r="392" spans="1:9" ht="12.75">
      <c r="A392" s="278">
        <v>344</v>
      </c>
      <c r="B392" s="273" t="s">
        <v>2158</v>
      </c>
      <c r="C392" s="273" t="s">
        <v>2157</v>
      </c>
      <c r="D392" s="273" t="s">
        <v>2156</v>
      </c>
      <c r="E392" s="361" t="s">
        <v>2528</v>
      </c>
      <c r="F392" s="361" t="s">
        <v>2529</v>
      </c>
      <c r="G392" s="362">
        <v>2</v>
      </c>
      <c r="H392" s="363">
        <v>0</v>
      </c>
      <c r="I392" s="246">
        <f>H392*G392</f>
        <v>0</v>
      </c>
    </row>
    <row r="393" spans="1:9" ht="12.75">
      <c r="A393" s="278">
        <v>345</v>
      </c>
      <c r="B393" s="273" t="s">
        <v>2155</v>
      </c>
      <c r="C393" s="273" t="s">
        <v>2154</v>
      </c>
      <c r="D393" s="273" t="s">
        <v>2153</v>
      </c>
      <c r="E393" s="361" t="s">
        <v>2528</v>
      </c>
      <c r="F393" s="361" t="s">
        <v>2529</v>
      </c>
      <c r="G393" s="362">
        <v>1</v>
      </c>
      <c r="H393" s="363">
        <v>0</v>
      </c>
      <c r="I393" s="246">
        <f>H393*G393</f>
        <v>0</v>
      </c>
    </row>
    <row r="394" spans="1:9" ht="12.75">
      <c r="A394" s="278">
        <v>346</v>
      </c>
      <c r="B394" s="273" t="s">
        <v>2152</v>
      </c>
      <c r="C394" s="273" t="s">
        <v>2151</v>
      </c>
      <c r="D394" s="273" t="s">
        <v>2150</v>
      </c>
      <c r="E394" s="361" t="s">
        <v>2528</v>
      </c>
      <c r="F394" s="361" t="s">
        <v>2529</v>
      </c>
      <c r="G394" s="362">
        <v>3</v>
      </c>
      <c r="H394" s="363">
        <v>0</v>
      </c>
      <c r="I394" s="246">
        <f>H394*G394</f>
        <v>0</v>
      </c>
    </row>
    <row r="395" spans="1:9" s="9" customFormat="1" ht="15.75" thickBot="1">
      <c r="A395" s="73"/>
      <c r="B395" s="72"/>
      <c r="C395" s="456" t="s">
        <v>2149</v>
      </c>
      <c r="D395" s="456"/>
      <c r="E395" s="456"/>
      <c r="F395" s="456"/>
      <c r="G395" s="456"/>
      <c r="H395" s="456"/>
      <c r="I395" s="368">
        <f>SUM(I386:I394)</f>
        <v>0</v>
      </c>
    </row>
    <row r="396" spans="1:10" s="9" customFormat="1" ht="15.75" thickBot="1">
      <c r="A396" s="70"/>
      <c r="B396" s="17"/>
      <c r="C396" s="68"/>
      <c r="D396" s="68"/>
      <c r="E396" s="33"/>
      <c r="F396" s="33"/>
      <c r="G396" s="369"/>
      <c r="H396" s="33"/>
      <c r="I396" s="370"/>
      <c r="J396" s="17"/>
    </row>
    <row r="397" spans="1:9" s="266" customFormat="1" ht="20.25" customHeight="1" thickBot="1">
      <c r="A397" s="262"/>
      <c r="B397" s="263" t="s">
        <v>2062</v>
      </c>
      <c r="C397" s="264" t="s">
        <v>2061</v>
      </c>
      <c r="D397" s="264" t="s">
        <v>2060</v>
      </c>
      <c r="E397" s="264"/>
      <c r="F397" s="264"/>
      <c r="G397" s="356"/>
      <c r="H397" s="264"/>
      <c r="I397" s="265"/>
    </row>
    <row r="398" spans="1:9" ht="22.5">
      <c r="A398" s="276">
        <v>347</v>
      </c>
      <c r="B398" s="277" t="s">
        <v>2148</v>
      </c>
      <c r="C398" s="277" t="s">
        <v>2147</v>
      </c>
      <c r="D398" s="277" t="s">
        <v>2146</v>
      </c>
      <c r="E398" s="357"/>
      <c r="F398" s="357"/>
      <c r="G398" s="358"/>
      <c r="H398" s="359"/>
      <c r="I398" s="360"/>
    </row>
    <row r="399" spans="1:9" ht="22.5">
      <c r="A399" s="278">
        <v>348</v>
      </c>
      <c r="B399" s="273" t="s">
        <v>2145</v>
      </c>
      <c r="C399" s="273" t="s">
        <v>2144</v>
      </c>
      <c r="D399" s="273" t="s">
        <v>2143</v>
      </c>
      <c r="E399" s="361" t="s">
        <v>2528</v>
      </c>
      <c r="F399" s="361" t="s">
        <v>2529</v>
      </c>
      <c r="G399" s="362">
        <v>208</v>
      </c>
      <c r="H399" s="363">
        <v>0</v>
      </c>
      <c r="I399" s="246">
        <f>H399*G399</f>
        <v>0</v>
      </c>
    </row>
    <row r="400" spans="1:9" ht="22.5">
      <c r="A400" s="278">
        <v>349</v>
      </c>
      <c r="B400" s="273" t="s">
        <v>2142</v>
      </c>
      <c r="C400" s="273" t="s">
        <v>2141</v>
      </c>
      <c r="D400" s="273" t="s">
        <v>2140</v>
      </c>
      <c r="E400" s="361"/>
      <c r="F400" s="361"/>
      <c r="G400" s="362"/>
      <c r="H400" s="364"/>
      <c r="I400" s="365"/>
    </row>
    <row r="401" spans="1:9" ht="22.5">
      <c r="A401" s="278">
        <v>350</v>
      </c>
      <c r="B401" s="273" t="s">
        <v>2139</v>
      </c>
      <c r="C401" s="273" t="s">
        <v>2138</v>
      </c>
      <c r="D401" s="273" t="s">
        <v>2137</v>
      </c>
      <c r="E401" s="361" t="s">
        <v>2528</v>
      </c>
      <c r="F401" s="361" t="s">
        <v>2529</v>
      </c>
      <c r="G401" s="362">
        <v>10</v>
      </c>
      <c r="H401" s="363">
        <v>0</v>
      </c>
      <c r="I401" s="246">
        <f>H401*G401</f>
        <v>0</v>
      </c>
    </row>
    <row r="402" spans="1:9" ht="22.5">
      <c r="A402" s="278">
        <v>351</v>
      </c>
      <c r="B402" s="273" t="s">
        <v>2136</v>
      </c>
      <c r="C402" s="273" t="s">
        <v>2135</v>
      </c>
      <c r="D402" s="273" t="s">
        <v>2134</v>
      </c>
      <c r="E402" s="361" t="s">
        <v>2528</v>
      </c>
      <c r="F402" s="361" t="s">
        <v>2529</v>
      </c>
      <c r="G402" s="362">
        <v>1</v>
      </c>
      <c r="H402" s="363">
        <v>0</v>
      </c>
      <c r="I402" s="246">
        <f>H402*G402</f>
        <v>0</v>
      </c>
    </row>
    <row r="403" spans="1:9" ht="22.5">
      <c r="A403" s="278">
        <v>352</v>
      </c>
      <c r="B403" s="273" t="s">
        <v>2133</v>
      </c>
      <c r="C403" s="273" t="s">
        <v>2132</v>
      </c>
      <c r="D403" s="273" t="s">
        <v>2131</v>
      </c>
      <c r="E403" s="361" t="s">
        <v>2528</v>
      </c>
      <c r="F403" s="361" t="s">
        <v>2529</v>
      </c>
      <c r="G403" s="362">
        <v>5</v>
      </c>
      <c r="H403" s="363">
        <v>0</v>
      </c>
      <c r="I403" s="246">
        <f>H403*G403</f>
        <v>0</v>
      </c>
    </row>
    <row r="404" spans="1:9" ht="12.75">
      <c r="A404" s="278">
        <v>353</v>
      </c>
      <c r="B404" s="273" t="s">
        <v>2130</v>
      </c>
      <c r="C404" s="273" t="s">
        <v>2129</v>
      </c>
      <c r="D404" s="273" t="s">
        <v>2128</v>
      </c>
      <c r="E404" s="361" t="s">
        <v>2528</v>
      </c>
      <c r="F404" s="361" t="s">
        <v>2529</v>
      </c>
      <c r="G404" s="362">
        <v>15</v>
      </c>
      <c r="H404" s="363">
        <v>0</v>
      </c>
      <c r="I404" s="246">
        <f aca="true" t="shared" si="14" ref="I404:I410">H404*G404</f>
        <v>0</v>
      </c>
    </row>
    <row r="405" spans="1:9" ht="12.75">
      <c r="A405" s="278">
        <v>354</v>
      </c>
      <c r="B405" s="273" t="s">
        <v>2127</v>
      </c>
      <c r="C405" s="273" t="s">
        <v>2126</v>
      </c>
      <c r="D405" s="273" t="s">
        <v>2125</v>
      </c>
      <c r="E405" s="361" t="s">
        <v>2528</v>
      </c>
      <c r="F405" s="361" t="s">
        <v>2529</v>
      </c>
      <c r="G405" s="362">
        <v>28</v>
      </c>
      <c r="H405" s="363">
        <v>0</v>
      </c>
      <c r="I405" s="246">
        <f t="shared" si="14"/>
        <v>0</v>
      </c>
    </row>
    <row r="406" spans="1:9" ht="22.5">
      <c r="A406" s="278">
        <v>355</v>
      </c>
      <c r="B406" s="273" t="s">
        <v>2124</v>
      </c>
      <c r="C406" s="273" t="s">
        <v>2123</v>
      </c>
      <c r="D406" s="273" t="s">
        <v>2122</v>
      </c>
      <c r="E406" s="361" t="s">
        <v>2528</v>
      </c>
      <c r="F406" s="361" t="s">
        <v>2529</v>
      </c>
      <c r="G406" s="362">
        <v>2</v>
      </c>
      <c r="H406" s="363">
        <v>0</v>
      </c>
      <c r="I406" s="246">
        <f t="shared" si="14"/>
        <v>0</v>
      </c>
    </row>
    <row r="407" spans="1:9" ht="12.75">
      <c r="A407" s="278">
        <v>356</v>
      </c>
      <c r="B407" s="273" t="s">
        <v>2121</v>
      </c>
      <c r="C407" s="273" t="s">
        <v>2120</v>
      </c>
      <c r="D407" s="273" t="s">
        <v>2119</v>
      </c>
      <c r="E407" s="361" t="s">
        <v>2528</v>
      </c>
      <c r="F407" s="361" t="s">
        <v>2529</v>
      </c>
      <c r="G407" s="362">
        <v>132</v>
      </c>
      <c r="H407" s="363">
        <v>0</v>
      </c>
      <c r="I407" s="246">
        <f t="shared" si="14"/>
        <v>0</v>
      </c>
    </row>
    <row r="408" spans="1:9" ht="12.75">
      <c r="A408" s="278">
        <v>357</v>
      </c>
      <c r="B408" s="273" t="s">
        <v>2118</v>
      </c>
      <c r="C408" s="273" t="s">
        <v>2117</v>
      </c>
      <c r="D408" s="273" t="s">
        <v>2116</v>
      </c>
      <c r="E408" s="361" t="s">
        <v>2528</v>
      </c>
      <c r="F408" s="361" t="s">
        <v>2529</v>
      </c>
      <c r="G408" s="362">
        <v>45</v>
      </c>
      <c r="H408" s="363">
        <v>0</v>
      </c>
      <c r="I408" s="246">
        <f t="shared" si="14"/>
        <v>0</v>
      </c>
    </row>
    <row r="409" spans="1:9" ht="22.5">
      <c r="A409" s="278">
        <v>358</v>
      </c>
      <c r="B409" s="273" t="s">
        <v>2115</v>
      </c>
      <c r="C409" s="273" t="s">
        <v>2114</v>
      </c>
      <c r="D409" s="273" t="s">
        <v>2113</v>
      </c>
      <c r="E409" s="361" t="s">
        <v>2528</v>
      </c>
      <c r="F409" s="361" t="s">
        <v>2529</v>
      </c>
      <c r="G409" s="362">
        <v>10</v>
      </c>
      <c r="H409" s="363">
        <v>0</v>
      </c>
      <c r="I409" s="246">
        <f t="shared" si="14"/>
        <v>0</v>
      </c>
    </row>
    <row r="410" spans="1:9" ht="22.5">
      <c r="A410" s="278">
        <v>359</v>
      </c>
      <c r="B410" s="273" t="s">
        <v>2112</v>
      </c>
      <c r="C410" s="273" t="s">
        <v>2111</v>
      </c>
      <c r="D410" s="273" t="s">
        <v>2110</v>
      </c>
      <c r="E410" s="361" t="s">
        <v>2528</v>
      </c>
      <c r="F410" s="361" t="s">
        <v>2529</v>
      </c>
      <c r="G410" s="362">
        <v>11</v>
      </c>
      <c r="H410" s="363">
        <v>0</v>
      </c>
      <c r="I410" s="246">
        <f t="shared" si="14"/>
        <v>0</v>
      </c>
    </row>
    <row r="411" spans="1:9" s="9" customFormat="1" ht="15.75" thickBot="1">
      <c r="A411" s="73"/>
      <c r="B411" s="72"/>
      <c r="C411" s="456" t="s">
        <v>2109</v>
      </c>
      <c r="D411" s="456"/>
      <c r="E411" s="456"/>
      <c r="F411" s="456"/>
      <c r="G411" s="456"/>
      <c r="H411" s="456"/>
      <c r="I411" s="368">
        <f>SUM(I398:I410)</f>
        <v>0</v>
      </c>
    </row>
    <row r="412" spans="1:10" s="9" customFormat="1" ht="15.75" thickBot="1">
      <c r="A412" s="70"/>
      <c r="B412" s="17"/>
      <c r="C412" s="68"/>
      <c r="D412" s="68"/>
      <c r="E412" s="33"/>
      <c r="F412" s="33"/>
      <c r="G412" s="369"/>
      <c r="H412" s="33"/>
      <c r="I412" s="370"/>
      <c r="J412" s="17"/>
    </row>
    <row r="413" spans="1:9" s="266" customFormat="1" ht="20.25" customHeight="1" thickBot="1">
      <c r="A413" s="262"/>
      <c r="B413" s="263" t="s">
        <v>2059</v>
      </c>
      <c r="C413" s="264" t="s">
        <v>2058</v>
      </c>
      <c r="D413" s="264" t="s">
        <v>2057</v>
      </c>
      <c r="E413" s="264"/>
      <c r="F413" s="264"/>
      <c r="G413" s="356"/>
      <c r="H413" s="264"/>
      <c r="I413" s="265"/>
    </row>
    <row r="414" spans="1:9" ht="12.75">
      <c r="A414" s="284">
        <v>360</v>
      </c>
      <c r="B414" s="277" t="s">
        <v>2108</v>
      </c>
      <c r="C414" s="277" t="s">
        <v>2107</v>
      </c>
      <c r="D414" s="277" t="s">
        <v>2106</v>
      </c>
      <c r="E414" s="357" t="s">
        <v>2528</v>
      </c>
      <c r="F414" s="357" t="s">
        <v>2529</v>
      </c>
      <c r="G414" s="358">
        <v>1</v>
      </c>
      <c r="H414" s="373">
        <v>0</v>
      </c>
      <c r="I414" s="282">
        <f>H414*G414</f>
        <v>0</v>
      </c>
    </row>
    <row r="415" spans="1:9" ht="12.75">
      <c r="A415" s="283">
        <v>361</v>
      </c>
      <c r="B415" s="273" t="s">
        <v>2561</v>
      </c>
      <c r="C415" s="273" t="s">
        <v>2105</v>
      </c>
      <c r="D415" s="273" t="s">
        <v>2104</v>
      </c>
      <c r="E415" s="361" t="s">
        <v>2354</v>
      </c>
      <c r="F415" s="361" t="s">
        <v>2354</v>
      </c>
      <c r="G415" s="362">
        <v>50</v>
      </c>
      <c r="H415" s="363">
        <v>0</v>
      </c>
      <c r="I415" s="246">
        <f>H415*G415</f>
        <v>0</v>
      </c>
    </row>
    <row r="416" spans="1:9" s="9" customFormat="1" ht="15.75" thickBot="1">
      <c r="A416" s="285"/>
      <c r="B416" s="281"/>
      <c r="C416" s="487" t="s">
        <v>2103</v>
      </c>
      <c r="D416" s="487"/>
      <c r="E416" s="487"/>
      <c r="F416" s="487"/>
      <c r="G416" s="487"/>
      <c r="H416" s="487"/>
      <c r="I416" s="372">
        <f>SUM(I414:I415)</f>
        <v>0</v>
      </c>
    </row>
    <row r="417" spans="1:10" s="9" customFormat="1" ht="15.75" thickBot="1">
      <c r="A417" s="70"/>
      <c r="B417" s="17"/>
      <c r="C417" s="68"/>
      <c r="D417" s="68"/>
      <c r="E417" s="33"/>
      <c r="F417" s="33"/>
      <c r="G417" s="369"/>
      <c r="H417" s="33"/>
      <c r="I417" s="370"/>
      <c r="J417" s="17"/>
    </row>
    <row r="418" spans="1:9" s="266" customFormat="1" ht="20.25" customHeight="1" thickBot="1">
      <c r="A418" s="262"/>
      <c r="B418" s="263" t="s">
        <v>2056</v>
      </c>
      <c r="C418" s="264" t="s">
        <v>2055</v>
      </c>
      <c r="D418" s="264" t="s">
        <v>2054</v>
      </c>
      <c r="E418" s="264"/>
      <c r="F418" s="264"/>
      <c r="G418" s="356"/>
      <c r="H418" s="264"/>
      <c r="I418" s="265"/>
    </row>
    <row r="419" spans="1:9" ht="22.5">
      <c r="A419" s="286">
        <v>362</v>
      </c>
      <c r="B419" s="274" t="s">
        <v>2102</v>
      </c>
      <c r="C419" s="274" t="s">
        <v>2101</v>
      </c>
      <c r="D419" s="274" t="s">
        <v>2100</v>
      </c>
      <c r="E419" s="374" t="s">
        <v>2528</v>
      </c>
      <c r="F419" s="374" t="s">
        <v>2529</v>
      </c>
      <c r="G419" s="375">
        <v>60</v>
      </c>
      <c r="H419" s="376">
        <v>0</v>
      </c>
      <c r="I419" s="272">
        <f>H419*G419</f>
        <v>0</v>
      </c>
    </row>
    <row r="420" spans="1:9" s="9" customFormat="1" ht="15.75" thickBot="1">
      <c r="A420" s="280"/>
      <c r="B420" s="281"/>
      <c r="C420" s="487" t="s">
        <v>2099</v>
      </c>
      <c r="D420" s="487"/>
      <c r="E420" s="487"/>
      <c r="F420" s="487"/>
      <c r="G420" s="487"/>
      <c r="H420" s="487"/>
      <c r="I420" s="372">
        <f>SUM(I418:I419)</f>
        <v>0</v>
      </c>
    </row>
    <row r="421" spans="1:10" ht="13.5" thickBot="1">
      <c r="A421" s="296"/>
      <c r="B421" s="268"/>
      <c r="C421" s="268"/>
      <c r="D421" s="268"/>
      <c r="E421" s="377"/>
      <c r="F421" s="377"/>
      <c r="G421" s="378"/>
      <c r="H421" s="379"/>
      <c r="I421" s="379"/>
      <c r="J421" s="267"/>
    </row>
    <row r="422" spans="1:9" s="269" customFormat="1" ht="21.75" customHeight="1" thickBot="1">
      <c r="A422" s="287"/>
      <c r="B422" s="288"/>
      <c r="C422" s="488" t="s">
        <v>2053</v>
      </c>
      <c r="D422" s="488"/>
      <c r="E422" s="488"/>
      <c r="F422" s="488"/>
      <c r="G422" s="488"/>
      <c r="H422" s="488"/>
      <c r="I422" s="380">
        <f>SUM(I17:I420)/2</f>
        <v>0</v>
      </c>
    </row>
    <row r="424" ht="13.5" thickBot="1"/>
    <row r="425" spans="2:9" s="9" customFormat="1" ht="21" customHeight="1" thickBot="1">
      <c r="B425" s="440" t="s">
        <v>2098</v>
      </c>
      <c r="C425" s="441"/>
      <c r="D425" s="441"/>
      <c r="E425" s="441"/>
      <c r="F425" s="441"/>
      <c r="G425" s="441"/>
      <c r="H425" s="441"/>
      <c r="I425" s="442"/>
    </row>
    <row r="426" spans="2:9" s="9" customFormat="1" ht="15">
      <c r="B426" s="292"/>
      <c r="C426" s="86"/>
      <c r="D426" s="86"/>
      <c r="E426" s="221"/>
      <c r="F426" s="221"/>
      <c r="G426" s="383"/>
      <c r="H426" s="221"/>
      <c r="I426" s="384"/>
    </row>
    <row r="427" spans="1:9" s="9" customFormat="1" ht="17.25" customHeight="1">
      <c r="A427" s="17"/>
      <c r="B427" s="290" t="s">
        <v>2097</v>
      </c>
      <c r="C427" s="289" t="s">
        <v>2096</v>
      </c>
      <c r="D427" s="289" t="s">
        <v>2095</v>
      </c>
      <c r="E427" s="237"/>
      <c r="F427" s="237"/>
      <c r="G427" s="385"/>
      <c r="H427" s="237"/>
      <c r="I427" s="291">
        <f>I79</f>
        <v>0</v>
      </c>
    </row>
    <row r="428" spans="1:9" s="9" customFormat="1" ht="17.25" customHeight="1">
      <c r="A428" s="17"/>
      <c r="B428" s="290" t="s">
        <v>2094</v>
      </c>
      <c r="C428" s="289" t="s">
        <v>2093</v>
      </c>
      <c r="D428" s="289" t="s">
        <v>2092</v>
      </c>
      <c r="E428" s="237"/>
      <c r="F428" s="237"/>
      <c r="G428" s="385"/>
      <c r="H428" s="237"/>
      <c r="I428" s="291">
        <f>I143</f>
        <v>0</v>
      </c>
    </row>
    <row r="429" spans="2:9" s="9" customFormat="1" ht="17.25" customHeight="1">
      <c r="B429" s="290" t="s">
        <v>2091</v>
      </c>
      <c r="C429" s="289" t="s">
        <v>2090</v>
      </c>
      <c r="D429" s="289" t="s">
        <v>2089</v>
      </c>
      <c r="E429" s="237"/>
      <c r="F429" s="237"/>
      <c r="G429" s="385"/>
      <c r="H429" s="237"/>
      <c r="I429" s="291">
        <f>I206</f>
        <v>0</v>
      </c>
    </row>
    <row r="430" spans="2:9" s="9" customFormat="1" ht="17.25" customHeight="1">
      <c r="B430" s="290" t="s">
        <v>2088</v>
      </c>
      <c r="C430" s="289" t="s">
        <v>2087</v>
      </c>
      <c r="D430" s="289" t="s">
        <v>2086</v>
      </c>
      <c r="E430" s="237"/>
      <c r="F430" s="237"/>
      <c r="G430" s="385"/>
      <c r="H430" s="237"/>
      <c r="I430" s="291">
        <f>I254</f>
        <v>0</v>
      </c>
    </row>
    <row r="431" spans="2:9" s="9" customFormat="1" ht="17.25" customHeight="1">
      <c r="B431" s="290" t="s">
        <v>2085</v>
      </c>
      <c r="C431" s="289" t="s">
        <v>2084</v>
      </c>
      <c r="D431" s="289" t="s">
        <v>2083</v>
      </c>
      <c r="E431" s="237"/>
      <c r="F431" s="237"/>
      <c r="G431" s="385"/>
      <c r="H431" s="237"/>
      <c r="I431" s="291">
        <f>I280</f>
        <v>0</v>
      </c>
    </row>
    <row r="432" spans="2:9" s="9" customFormat="1" ht="17.25" customHeight="1">
      <c r="B432" s="290" t="s">
        <v>2082</v>
      </c>
      <c r="C432" s="289" t="s">
        <v>2081</v>
      </c>
      <c r="D432" s="289" t="s">
        <v>2080</v>
      </c>
      <c r="E432" s="237"/>
      <c r="F432" s="237"/>
      <c r="G432" s="385"/>
      <c r="H432" s="237"/>
      <c r="I432" s="291">
        <f>I296</f>
        <v>0</v>
      </c>
    </row>
    <row r="433" spans="2:9" s="9" customFormat="1" ht="17.25" customHeight="1">
      <c r="B433" s="290" t="s">
        <v>2079</v>
      </c>
      <c r="C433" s="289" t="s">
        <v>2078</v>
      </c>
      <c r="D433" s="289" t="s">
        <v>2077</v>
      </c>
      <c r="E433" s="237"/>
      <c r="F433" s="237"/>
      <c r="G433" s="385"/>
      <c r="H433" s="237"/>
      <c r="I433" s="291">
        <f>I317</f>
        <v>0</v>
      </c>
    </row>
    <row r="434" spans="2:9" s="9" customFormat="1" ht="17.25" customHeight="1">
      <c r="B434" s="290" t="s">
        <v>2076</v>
      </c>
      <c r="C434" s="289" t="s">
        <v>2075</v>
      </c>
      <c r="D434" s="289" t="s">
        <v>2074</v>
      </c>
      <c r="E434" s="237"/>
      <c r="F434" s="237"/>
      <c r="G434" s="385"/>
      <c r="H434" s="237"/>
      <c r="I434" s="291">
        <f>I327</f>
        <v>0</v>
      </c>
    </row>
    <row r="435" spans="2:9" s="9" customFormat="1" ht="17.25" customHeight="1">
      <c r="B435" s="290" t="s">
        <v>2073</v>
      </c>
      <c r="C435" s="289" t="s">
        <v>2531</v>
      </c>
      <c r="D435" s="289" t="s">
        <v>2072</v>
      </c>
      <c r="E435" s="237"/>
      <c r="F435" s="237"/>
      <c r="G435" s="385"/>
      <c r="H435" s="237"/>
      <c r="I435" s="291">
        <f>I341</f>
        <v>0</v>
      </c>
    </row>
    <row r="436" spans="2:9" s="9" customFormat="1" ht="17.25" customHeight="1">
      <c r="B436" s="290" t="s">
        <v>2071</v>
      </c>
      <c r="C436" s="289" t="s">
        <v>2070</v>
      </c>
      <c r="D436" s="289" t="s">
        <v>2069</v>
      </c>
      <c r="E436" s="237"/>
      <c r="F436" s="237"/>
      <c r="G436" s="385"/>
      <c r="H436" s="237"/>
      <c r="I436" s="291">
        <f>I372</f>
        <v>0</v>
      </c>
    </row>
    <row r="437" spans="2:9" s="9" customFormat="1" ht="17.25" customHeight="1">
      <c r="B437" s="290" t="s">
        <v>2068</v>
      </c>
      <c r="C437" s="289" t="s">
        <v>2067</v>
      </c>
      <c r="D437" s="289" t="s">
        <v>2066</v>
      </c>
      <c r="E437" s="237"/>
      <c r="F437" s="237"/>
      <c r="G437" s="385"/>
      <c r="H437" s="237"/>
      <c r="I437" s="291">
        <f>I383</f>
        <v>0</v>
      </c>
    </row>
    <row r="438" spans="2:9" s="9" customFormat="1" ht="17.25" customHeight="1">
      <c r="B438" s="290" t="s">
        <v>2065</v>
      </c>
      <c r="C438" s="289" t="s">
        <v>2064</v>
      </c>
      <c r="D438" s="289" t="s">
        <v>2063</v>
      </c>
      <c r="E438" s="237"/>
      <c r="F438" s="237"/>
      <c r="G438" s="385"/>
      <c r="H438" s="237"/>
      <c r="I438" s="291">
        <f>I395</f>
        <v>0</v>
      </c>
    </row>
    <row r="439" spans="2:9" s="9" customFormat="1" ht="17.25" customHeight="1">
      <c r="B439" s="290" t="s">
        <v>2062</v>
      </c>
      <c r="C439" s="289" t="s">
        <v>2061</v>
      </c>
      <c r="D439" s="289" t="s">
        <v>2060</v>
      </c>
      <c r="E439" s="237"/>
      <c r="F439" s="237"/>
      <c r="G439" s="385"/>
      <c r="H439" s="237"/>
      <c r="I439" s="291">
        <f>I411</f>
        <v>0</v>
      </c>
    </row>
    <row r="440" spans="2:9" s="9" customFormat="1" ht="17.25" customHeight="1">
      <c r="B440" s="290" t="s">
        <v>2059</v>
      </c>
      <c r="C440" s="289" t="s">
        <v>2058</v>
      </c>
      <c r="D440" s="289" t="s">
        <v>2057</v>
      </c>
      <c r="E440" s="237"/>
      <c r="F440" s="237"/>
      <c r="G440" s="385"/>
      <c r="H440" s="237"/>
      <c r="I440" s="291">
        <f>I416</f>
        <v>0</v>
      </c>
    </row>
    <row r="441" spans="2:9" s="9" customFormat="1" ht="17.25" customHeight="1">
      <c r="B441" s="290" t="s">
        <v>2056</v>
      </c>
      <c r="C441" s="289" t="s">
        <v>2055</v>
      </c>
      <c r="D441" s="289" t="s">
        <v>2054</v>
      </c>
      <c r="E441" s="237"/>
      <c r="F441" s="237"/>
      <c r="G441" s="385"/>
      <c r="H441" s="237"/>
      <c r="I441" s="291">
        <f>I420</f>
        <v>0</v>
      </c>
    </row>
    <row r="442" spans="2:9" s="9" customFormat="1" ht="15.75" thickBot="1">
      <c r="B442" s="73"/>
      <c r="C442" s="72"/>
      <c r="D442" s="72"/>
      <c r="E442" s="242"/>
      <c r="F442" s="242"/>
      <c r="G442" s="386"/>
      <c r="H442" s="242"/>
      <c r="I442" s="387"/>
    </row>
    <row r="443" spans="2:9" s="9" customFormat="1" ht="24" customHeight="1" thickBot="1">
      <c r="B443" s="130"/>
      <c r="C443" s="486" t="s">
        <v>2053</v>
      </c>
      <c r="D443" s="486"/>
      <c r="E443" s="486"/>
      <c r="F443" s="486"/>
      <c r="G443" s="486"/>
      <c r="H443" s="486"/>
      <c r="I443" s="388">
        <f>SUM(I427:I441)</f>
        <v>0</v>
      </c>
    </row>
  </sheetData>
  <sheetProtection selectLockedCells="1"/>
  <mergeCells count="25">
    <mergeCell ref="A1:I1"/>
    <mergeCell ref="A6:B6"/>
    <mergeCell ref="C6:I6"/>
    <mergeCell ref="A7:B7"/>
    <mergeCell ref="C7:I7"/>
    <mergeCell ref="C3:C4"/>
    <mergeCell ref="C372:H372"/>
    <mergeCell ref="C383:H383"/>
    <mergeCell ref="A9:I9"/>
    <mergeCell ref="C79:H79"/>
    <mergeCell ref="C143:H143"/>
    <mergeCell ref="C206:H206"/>
    <mergeCell ref="C254:H254"/>
    <mergeCell ref="C280:H280"/>
    <mergeCell ref="C296:H296"/>
    <mergeCell ref="C317:H317"/>
    <mergeCell ref="C327:H327"/>
    <mergeCell ref="C341:H341"/>
    <mergeCell ref="C443:H443"/>
    <mergeCell ref="C395:H395"/>
    <mergeCell ref="C411:H411"/>
    <mergeCell ref="C416:H416"/>
    <mergeCell ref="C420:H420"/>
    <mergeCell ref="C422:H422"/>
    <mergeCell ref="B425:I4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1"/>
  <headerFooter alignWithMargins="0">
    <oddFooter>&amp;RElek &amp;P</oddFooter>
  </headerFooter>
  <rowBreaks count="9" manualBreakCount="9">
    <brk id="104" max="8" man="1"/>
    <brk id="143" max="8" man="1"/>
    <brk id="206" max="8" man="1"/>
    <brk id="264" max="8" man="1"/>
    <brk id="296" max="8" man="1"/>
    <brk id="327" max="8" man="1"/>
    <brk id="380" max="8" man="1"/>
    <brk id="411" max="8" man="1"/>
    <brk id="4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9"/>
  <sheetViews>
    <sheetView zoomScaleSheetLayoutView="90" zoomScalePageLayoutView="70" workbookViewId="0" topLeftCell="A1">
      <selection activeCell="A1" sqref="A1:I1"/>
    </sheetView>
  </sheetViews>
  <sheetFormatPr defaultColWidth="9.140625" defaultRowHeight="15"/>
  <cols>
    <col min="1" max="1" width="4.421875" style="9" customWidth="1"/>
    <col min="2" max="2" width="9.140625" style="9" customWidth="1"/>
    <col min="3" max="3" width="35.00390625" style="9" customWidth="1"/>
    <col min="4" max="4" width="40.00390625" style="9" customWidth="1"/>
    <col min="5" max="5" width="10.140625" style="9" bestFit="1" customWidth="1"/>
    <col min="6" max="6" width="11.7109375" style="9" bestFit="1" customWidth="1"/>
    <col min="7" max="7" width="10.140625" style="9" bestFit="1" customWidth="1"/>
    <col min="8" max="8" width="11.57421875" style="9" customWidth="1"/>
    <col min="9" max="9" width="14.140625" style="9" customWidth="1"/>
    <col min="10" max="16384" width="11.421875" style="9" customWidth="1"/>
  </cols>
  <sheetData>
    <row r="1" spans="1:9" ht="87.75" customHeight="1" thickBot="1">
      <c r="A1" s="445" t="s">
        <v>698</v>
      </c>
      <c r="B1" s="446"/>
      <c r="C1" s="446"/>
      <c r="D1" s="446"/>
      <c r="E1" s="446"/>
      <c r="F1" s="446"/>
      <c r="G1" s="446"/>
      <c r="H1" s="446"/>
      <c r="I1" s="447"/>
    </row>
    <row r="2" spans="1:9" ht="1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s="247" customFormat="1" ht="15" customHeight="1">
      <c r="A3" s="80" t="s">
        <v>678</v>
      </c>
      <c r="B3" s="333"/>
      <c r="C3" s="503" t="s">
        <v>680</v>
      </c>
      <c r="D3" s="390"/>
      <c r="E3" s="390"/>
      <c r="F3" s="390"/>
      <c r="G3" s="390"/>
      <c r="H3" s="390"/>
      <c r="I3" s="391"/>
    </row>
    <row r="4" spans="1:9" s="247" customFormat="1" ht="15" customHeight="1">
      <c r="A4" s="79" t="s">
        <v>679</v>
      </c>
      <c r="B4" s="334"/>
      <c r="C4" s="505"/>
      <c r="D4" s="392"/>
      <c r="E4" s="392"/>
      <c r="F4" s="392"/>
      <c r="G4" s="392"/>
      <c r="H4" s="392"/>
      <c r="I4" s="393"/>
    </row>
    <row r="5" spans="1:9" ht="15.75" thickBot="1">
      <c r="A5" s="102"/>
      <c r="B5" s="17"/>
      <c r="C5" s="17"/>
      <c r="D5" s="17"/>
      <c r="E5" s="17"/>
      <c r="F5" s="17"/>
      <c r="G5" s="17"/>
      <c r="H5" s="17"/>
      <c r="I5" s="102"/>
    </row>
    <row r="6" spans="1:9" ht="15.75" thickBot="1">
      <c r="A6" s="440" t="s">
        <v>2517</v>
      </c>
      <c r="B6" s="441"/>
      <c r="C6" s="441"/>
      <c r="D6" s="441"/>
      <c r="E6" s="441"/>
      <c r="F6" s="441"/>
      <c r="G6" s="441"/>
      <c r="H6" s="441"/>
      <c r="I6" s="442"/>
    </row>
    <row r="7" spans="1:9" ht="15.75" thickBot="1">
      <c r="A7" s="102"/>
      <c r="B7" s="17"/>
      <c r="C7" s="17"/>
      <c r="D7" s="17"/>
      <c r="E7" s="17"/>
      <c r="F7" s="17"/>
      <c r="G7" s="17"/>
      <c r="H7" s="17"/>
      <c r="I7" s="102"/>
    </row>
    <row r="8" spans="1:9" ht="15">
      <c r="A8" s="78"/>
      <c r="B8" s="10" t="s">
        <v>2320</v>
      </c>
      <c r="C8" s="11" t="s">
        <v>2321</v>
      </c>
      <c r="D8" s="11" t="s">
        <v>2322</v>
      </c>
      <c r="E8" s="10" t="s">
        <v>2323</v>
      </c>
      <c r="F8" s="10" t="s">
        <v>2324</v>
      </c>
      <c r="G8" s="10" t="s">
        <v>2325</v>
      </c>
      <c r="H8" s="10" t="s">
        <v>2527</v>
      </c>
      <c r="I8" s="13" t="s">
        <v>2327</v>
      </c>
    </row>
    <row r="9" spans="1:9" ht="15.75" thickBot="1">
      <c r="A9" s="77"/>
      <c r="B9" s="14" t="s">
        <v>2328</v>
      </c>
      <c r="C9" s="76"/>
      <c r="D9" s="76"/>
      <c r="E9" s="75"/>
      <c r="F9" s="75"/>
      <c r="G9" s="14" t="s">
        <v>2329</v>
      </c>
      <c r="H9" s="14" t="s">
        <v>2330</v>
      </c>
      <c r="I9" s="16" t="s">
        <v>2331</v>
      </c>
    </row>
    <row r="10" spans="1:10" ht="15">
      <c r="A10" s="337"/>
      <c r="B10" s="338"/>
      <c r="C10" s="339"/>
      <c r="D10" s="339"/>
      <c r="E10" s="338"/>
      <c r="F10" s="338"/>
      <c r="G10" s="338"/>
      <c r="H10" s="338"/>
      <c r="I10" s="340"/>
      <c r="J10" s="17"/>
    </row>
    <row r="11" spans="1:10" ht="15">
      <c r="A11" s="87">
        <v>1</v>
      </c>
      <c r="B11" s="341" t="s">
        <v>2401</v>
      </c>
      <c r="C11" s="100" t="s">
        <v>3276</v>
      </c>
      <c r="D11" s="100" t="s">
        <v>1998</v>
      </c>
      <c r="E11" s="101" t="s">
        <v>2617</v>
      </c>
      <c r="F11" s="101" t="s">
        <v>3362</v>
      </c>
      <c r="G11" s="97">
        <v>104</v>
      </c>
      <c r="H11" s="336">
        <v>80</v>
      </c>
      <c r="I11" s="22">
        <f>G11*H11</f>
        <v>8320</v>
      </c>
      <c r="J11" s="17"/>
    </row>
    <row r="12" spans="1:9" ht="15">
      <c r="A12" s="87">
        <v>2</v>
      </c>
      <c r="B12" s="341" t="s">
        <v>2402</v>
      </c>
      <c r="C12" s="100" t="s">
        <v>3277</v>
      </c>
      <c r="D12" s="100" t="s">
        <v>1999</v>
      </c>
      <c r="E12" s="101" t="s">
        <v>2617</v>
      </c>
      <c r="F12" s="101" t="s">
        <v>3362</v>
      </c>
      <c r="G12" s="97">
        <v>305</v>
      </c>
      <c r="H12" s="336">
        <v>5.5</v>
      </c>
      <c r="I12" s="22">
        <f aca="true" t="shared" si="0" ref="I12:I57">G12*H12</f>
        <v>1677.5</v>
      </c>
    </row>
    <row r="13" spans="1:9" ht="22.5">
      <c r="A13" s="87">
        <v>3</v>
      </c>
      <c r="B13" s="341" t="s">
        <v>2403</v>
      </c>
      <c r="C13" s="100" t="s">
        <v>3278</v>
      </c>
      <c r="D13" s="100" t="s">
        <v>2000</v>
      </c>
      <c r="E13" s="101" t="s">
        <v>3323</v>
      </c>
      <c r="F13" s="101" t="s">
        <v>2045</v>
      </c>
      <c r="G13" s="97">
        <v>173850</v>
      </c>
      <c r="H13" s="336">
        <v>0.11</v>
      </c>
      <c r="I13" s="22">
        <f t="shared" si="0"/>
        <v>19123.5</v>
      </c>
    </row>
    <row r="14" spans="1:9" ht="15">
      <c r="A14" s="87">
        <v>4</v>
      </c>
      <c r="B14" s="341" t="s">
        <v>2405</v>
      </c>
      <c r="C14" s="100" t="s">
        <v>3279</v>
      </c>
      <c r="D14" s="100" t="s">
        <v>2001</v>
      </c>
      <c r="E14" s="101" t="s">
        <v>2338</v>
      </c>
      <c r="F14" s="101" t="s">
        <v>3361</v>
      </c>
      <c r="G14" s="97">
        <v>450</v>
      </c>
      <c r="H14" s="336">
        <v>0.45</v>
      </c>
      <c r="I14" s="22">
        <f t="shared" si="0"/>
        <v>202.5</v>
      </c>
    </row>
    <row r="15" spans="1:9" ht="15">
      <c r="A15" s="87">
        <v>5</v>
      </c>
      <c r="B15" s="341" t="s">
        <v>2406</v>
      </c>
      <c r="C15" s="100" t="s">
        <v>3280</v>
      </c>
      <c r="D15" s="100" t="s">
        <v>2002</v>
      </c>
      <c r="E15" s="101" t="s">
        <v>3324</v>
      </c>
      <c r="F15" s="101" t="s">
        <v>2046</v>
      </c>
      <c r="G15" s="97">
        <v>200</v>
      </c>
      <c r="H15" s="336">
        <v>2.78</v>
      </c>
      <c r="I15" s="22">
        <f t="shared" si="0"/>
        <v>556</v>
      </c>
    </row>
    <row r="16" spans="1:9" ht="15">
      <c r="A16" s="87">
        <v>6</v>
      </c>
      <c r="B16" s="341" t="s">
        <v>2410</v>
      </c>
      <c r="C16" s="100" t="s">
        <v>3281</v>
      </c>
      <c r="D16" s="100" t="s">
        <v>2003</v>
      </c>
      <c r="E16" s="101" t="s">
        <v>3325</v>
      </c>
      <c r="F16" s="101" t="s">
        <v>2047</v>
      </c>
      <c r="G16" s="97">
        <v>10</v>
      </c>
      <c r="H16" s="336">
        <v>12.28</v>
      </c>
      <c r="I16" s="22">
        <f t="shared" si="0"/>
        <v>122.8</v>
      </c>
    </row>
    <row r="17" spans="1:9" ht="22.5">
      <c r="A17" s="87">
        <v>7</v>
      </c>
      <c r="B17" s="341" t="s">
        <v>2427</v>
      </c>
      <c r="C17" s="100" t="s">
        <v>3282</v>
      </c>
      <c r="D17" s="100" t="s">
        <v>2004</v>
      </c>
      <c r="E17" s="101" t="s">
        <v>3325</v>
      </c>
      <c r="F17" s="101" t="s">
        <v>2047</v>
      </c>
      <c r="G17" s="97">
        <v>190</v>
      </c>
      <c r="H17" s="336">
        <v>2.37</v>
      </c>
      <c r="I17" s="22">
        <f t="shared" si="0"/>
        <v>450.3</v>
      </c>
    </row>
    <row r="18" spans="1:9" ht="15">
      <c r="A18" s="87">
        <v>8</v>
      </c>
      <c r="B18" s="341" t="s">
        <v>2437</v>
      </c>
      <c r="C18" s="100" t="s">
        <v>3283</v>
      </c>
      <c r="D18" s="100" t="s">
        <v>2005</v>
      </c>
      <c r="E18" s="101" t="s">
        <v>3325</v>
      </c>
      <c r="F18" s="101" t="s">
        <v>2047</v>
      </c>
      <c r="G18" s="97">
        <v>3</v>
      </c>
      <c r="H18" s="336">
        <v>12.28</v>
      </c>
      <c r="I18" s="22">
        <f t="shared" si="0"/>
        <v>36.839999999999996</v>
      </c>
    </row>
    <row r="19" spans="1:9" ht="22.5">
      <c r="A19" s="87">
        <v>9</v>
      </c>
      <c r="B19" s="341" t="s">
        <v>2446</v>
      </c>
      <c r="C19" s="100" t="s">
        <v>3284</v>
      </c>
      <c r="D19" s="100" t="s">
        <v>2006</v>
      </c>
      <c r="E19" s="101" t="s">
        <v>3325</v>
      </c>
      <c r="F19" s="101" t="s">
        <v>2047</v>
      </c>
      <c r="G19" s="97">
        <v>57</v>
      </c>
      <c r="H19" s="336">
        <v>2.37</v>
      </c>
      <c r="I19" s="22">
        <f t="shared" si="0"/>
        <v>135.09</v>
      </c>
    </row>
    <row r="20" spans="1:9" ht="22.5">
      <c r="A20" s="87">
        <v>10</v>
      </c>
      <c r="B20" s="341" t="s">
        <v>2461</v>
      </c>
      <c r="C20" s="100" t="s">
        <v>3285</v>
      </c>
      <c r="D20" s="100" t="s">
        <v>2007</v>
      </c>
      <c r="E20" s="101" t="s">
        <v>2617</v>
      </c>
      <c r="F20" s="101" t="s">
        <v>3362</v>
      </c>
      <c r="G20" s="97">
        <v>100</v>
      </c>
      <c r="H20" s="336">
        <v>5.57</v>
      </c>
      <c r="I20" s="22">
        <f t="shared" si="0"/>
        <v>557</v>
      </c>
    </row>
    <row r="21" spans="1:9" ht="22.5">
      <c r="A21" s="87">
        <v>11</v>
      </c>
      <c r="B21" s="341" t="s">
        <v>2465</v>
      </c>
      <c r="C21" s="100" t="s">
        <v>3286</v>
      </c>
      <c r="D21" s="100" t="s">
        <v>2008</v>
      </c>
      <c r="E21" s="101" t="s">
        <v>3325</v>
      </c>
      <c r="F21" s="101" t="s">
        <v>2047</v>
      </c>
      <c r="G21" s="97">
        <v>1900</v>
      </c>
      <c r="H21" s="336">
        <v>0.51</v>
      </c>
      <c r="I21" s="22">
        <f t="shared" si="0"/>
        <v>969</v>
      </c>
    </row>
    <row r="22" spans="1:9" ht="22.5">
      <c r="A22" s="87">
        <v>12</v>
      </c>
      <c r="B22" s="341" t="s">
        <v>2491</v>
      </c>
      <c r="C22" s="100" t="s">
        <v>3287</v>
      </c>
      <c r="D22" s="100" t="s">
        <v>2009</v>
      </c>
      <c r="E22" s="101" t="s">
        <v>3326</v>
      </c>
      <c r="F22" s="101" t="s">
        <v>2048</v>
      </c>
      <c r="G22" s="97">
        <v>1</v>
      </c>
      <c r="H22" s="336">
        <v>331.66</v>
      </c>
      <c r="I22" s="22">
        <f t="shared" si="0"/>
        <v>331.66</v>
      </c>
    </row>
    <row r="23" spans="1:9" ht="22.5">
      <c r="A23" s="87">
        <v>13</v>
      </c>
      <c r="B23" s="341" t="s">
        <v>2492</v>
      </c>
      <c r="C23" s="100" t="s">
        <v>3288</v>
      </c>
      <c r="D23" s="100" t="s">
        <v>2010</v>
      </c>
      <c r="E23" s="101" t="s">
        <v>3327</v>
      </c>
      <c r="F23" s="101" t="s">
        <v>2045</v>
      </c>
      <c r="G23" s="97">
        <v>570</v>
      </c>
      <c r="H23" s="336">
        <v>7.2</v>
      </c>
      <c r="I23" s="22">
        <f t="shared" si="0"/>
        <v>4104</v>
      </c>
    </row>
    <row r="24" spans="1:9" ht="15">
      <c r="A24" s="87">
        <v>14</v>
      </c>
      <c r="B24" s="341" t="s">
        <v>2497</v>
      </c>
      <c r="C24" s="100" t="s">
        <v>3289</v>
      </c>
      <c r="D24" s="100" t="s">
        <v>2011</v>
      </c>
      <c r="E24" s="101" t="s">
        <v>3326</v>
      </c>
      <c r="F24" s="101" t="s">
        <v>2048</v>
      </c>
      <c r="G24" s="97">
        <v>2</v>
      </c>
      <c r="H24" s="336">
        <v>257.41</v>
      </c>
      <c r="I24" s="22">
        <f t="shared" si="0"/>
        <v>514.82</v>
      </c>
    </row>
    <row r="25" spans="1:9" ht="22.5">
      <c r="A25" s="87">
        <v>15</v>
      </c>
      <c r="B25" s="341" t="s">
        <v>2503</v>
      </c>
      <c r="C25" s="100" t="s">
        <v>3290</v>
      </c>
      <c r="D25" s="100" t="s">
        <v>2012</v>
      </c>
      <c r="E25" s="101" t="s">
        <v>3327</v>
      </c>
      <c r="F25" s="101" t="s">
        <v>2045</v>
      </c>
      <c r="G25" s="97">
        <v>1140</v>
      </c>
      <c r="H25" s="336">
        <v>7.4</v>
      </c>
      <c r="I25" s="22">
        <f t="shared" si="0"/>
        <v>8436</v>
      </c>
    </row>
    <row r="26" spans="1:9" ht="15">
      <c r="A26" s="87">
        <v>16</v>
      </c>
      <c r="B26" s="341" t="s">
        <v>2506</v>
      </c>
      <c r="C26" s="100" t="s">
        <v>3291</v>
      </c>
      <c r="D26" s="100" t="s">
        <v>2013</v>
      </c>
      <c r="E26" s="101" t="s">
        <v>2617</v>
      </c>
      <c r="F26" s="101" t="s">
        <v>3362</v>
      </c>
      <c r="G26" s="97">
        <v>200</v>
      </c>
      <c r="H26" s="336">
        <v>8.3</v>
      </c>
      <c r="I26" s="22">
        <f t="shared" si="0"/>
        <v>1660.0000000000002</v>
      </c>
    </row>
    <row r="27" spans="1:11" ht="22.5">
      <c r="A27" s="87">
        <v>17</v>
      </c>
      <c r="B27" s="341" t="s">
        <v>2511</v>
      </c>
      <c r="C27" s="100" t="s">
        <v>3292</v>
      </c>
      <c r="D27" s="100" t="s">
        <v>2014</v>
      </c>
      <c r="E27" s="101" t="s">
        <v>3325</v>
      </c>
      <c r="F27" s="101" t="s">
        <v>2047</v>
      </c>
      <c r="G27" s="97">
        <v>4134.2</v>
      </c>
      <c r="H27" s="336">
        <v>7.2</v>
      </c>
      <c r="I27" s="22">
        <f t="shared" si="0"/>
        <v>29766.239999999998</v>
      </c>
      <c r="K27" s="17"/>
    </row>
    <row r="28" spans="1:11" ht="22.5">
      <c r="A28" s="87">
        <v>18</v>
      </c>
      <c r="B28" s="341" t="s">
        <v>2513</v>
      </c>
      <c r="C28" s="100" t="s">
        <v>3293</v>
      </c>
      <c r="D28" s="100" t="s">
        <v>2015</v>
      </c>
      <c r="E28" s="101" t="s">
        <v>3325</v>
      </c>
      <c r="F28" s="101" t="s">
        <v>2047</v>
      </c>
      <c r="G28" s="97">
        <v>74415.6</v>
      </c>
      <c r="H28" s="336">
        <v>0.72</v>
      </c>
      <c r="I28" s="22">
        <f t="shared" si="0"/>
        <v>53579.232</v>
      </c>
      <c r="K28" s="17"/>
    </row>
    <row r="29" spans="1:11" ht="15">
      <c r="A29" s="87">
        <v>19</v>
      </c>
      <c r="B29" s="341" t="s">
        <v>2514</v>
      </c>
      <c r="C29" s="100" t="s">
        <v>3294</v>
      </c>
      <c r="D29" s="100" t="s">
        <v>2016</v>
      </c>
      <c r="E29" s="101" t="s">
        <v>2617</v>
      </c>
      <c r="F29" s="101" t="s">
        <v>3362</v>
      </c>
      <c r="G29" s="97">
        <v>1653.2</v>
      </c>
      <c r="H29" s="336">
        <v>3.6</v>
      </c>
      <c r="I29" s="22">
        <f t="shared" si="0"/>
        <v>5951.52</v>
      </c>
      <c r="K29" s="17"/>
    </row>
    <row r="30" spans="1:11" ht="22.5">
      <c r="A30" s="87">
        <v>20</v>
      </c>
      <c r="B30" s="341" t="s">
        <v>3248</v>
      </c>
      <c r="C30" s="100" t="s">
        <v>3295</v>
      </c>
      <c r="D30" s="100" t="s">
        <v>2017</v>
      </c>
      <c r="E30" s="101" t="s">
        <v>3325</v>
      </c>
      <c r="F30" s="101" t="s">
        <v>2047</v>
      </c>
      <c r="G30" s="97">
        <v>29757.6</v>
      </c>
      <c r="H30" s="336">
        <v>0.36</v>
      </c>
      <c r="I30" s="22">
        <f t="shared" si="0"/>
        <v>10712.735999999999</v>
      </c>
      <c r="K30" s="17"/>
    </row>
    <row r="31" spans="1:11" ht="15">
      <c r="A31" s="87">
        <v>21</v>
      </c>
      <c r="B31" s="341" t="s">
        <v>3249</v>
      </c>
      <c r="C31" s="100" t="s">
        <v>3296</v>
      </c>
      <c r="D31" s="100" t="s">
        <v>2018</v>
      </c>
      <c r="E31" s="101" t="s">
        <v>3325</v>
      </c>
      <c r="F31" s="101" t="s">
        <v>2047</v>
      </c>
      <c r="G31" s="97">
        <v>427.4</v>
      </c>
      <c r="H31" s="336">
        <v>7.2</v>
      </c>
      <c r="I31" s="22">
        <f t="shared" si="0"/>
        <v>3077.2799999999997</v>
      </c>
      <c r="K31" s="17"/>
    </row>
    <row r="32" spans="1:11" ht="22.5">
      <c r="A32" s="87">
        <v>22</v>
      </c>
      <c r="B32" s="341" t="s">
        <v>3250</v>
      </c>
      <c r="C32" s="100" t="s">
        <v>3297</v>
      </c>
      <c r="D32" s="100" t="s">
        <v>2019</v>
      </c>
      <c r="E32" s="101" t="s">
        <v>3325</v>
      </c>
      <c r="F32" s="101" t="s">
        <v>2047</v>
      </c>
      <c r="G32" s="97">
        <v>7693.2</v>
      </c>
      <c r="H32" s="336">
        <v>0.72</v>
      </c>
      <c r="I32" s="22">
        <f t="shared" si="0"/>
        <v>5539.103999999999</v>
      </c>
      <c r="K32" s="17"/>
    </row>
    <row r="33" spans="1:11" ht="22.5">
      <c r="A33" s="87">
        <v>23</v>
      </c>
      <c r="B33" s="341" t="s">
        <v>3251</v>
      </c>
      <c r="C33" s="100" t="s">
        <v>3298</v>
      </c>
      <c r="D33" s="100" t="s">
        <v>2020</v>
      </c>
      <c r="E33" s="101" t="s">
        <v>2617</v>
      </c>
      <c r="F33" s="101" t="s">
        <v>3362</v>
      </c>
      <c r="G33" s="97">
        <v>30</v>
      </c>
      <c r="H33" s="336">
        <v>81</v>
      </c>
      <c r="I33" s="22">
        <f t="shared" si="0"/>
        <v>2430</v>
      </c>
      <c r="K33" s="17"/>
    </row>
    <row r="34" spans="1:11" ht="22.5">
      <c r="A34" s="87">
        <v>24</v>
      </c>
      <c r="B34" s="341" t="s">
        <v>3252</v>
      </c>
      <c r="C34" s="100" t="s">
        <v>3299</v>
      </c>
      <c r="D34" s="100" t="s">
        <v>2021</v>
      </c>
      <c r="E34" s="101" t="s">
        <v>3328</v>
      </c>
      <c r="F34" s="101" t="s">
        <v>2049</v>
      </c>
      <c r="G34" s="97">
        <v>540</v>
      </c>
      <c r="H34" s="336">
        <v>8.2</v>
      </c>
      <c r="I34" s="22">
        <f t="shared" si="0"/>
        <v>4428</v>
      </c>
      <c r="K34" s="17"/>
    </row>
    <row r="35" spans="1:11" ht="22.5">
      <c r="A35" s="87">
        <v>25</v>
      </c>
      <c r="B35" s="341" t="s">
        <v>3253</v>
      </c>
      <c r="C35" s="100" t="s">
        <v>3300</v>
      </c>
      <c r="D35" s="100" t="s">
        <v>2022</v>
      </c>
      <c r="E35" s="101" t="s">
        <v>2617</v>
      </c>
      <c r="F35" s="101" t="s">
        <v>3362</v>
      </c>
      <c r="G35" s="97">
        <v>42</v>
      </c>
      <c r="H35" s="336">
        <v>126</v>
      </c>
      <c r="I35" s="22">
        <f t="shared" si="0"/>
        <v>5292</v>
      </c>
      <c r="K35" s="17"/>
    </row>
    <row r="36" spans="1:11" ht="22.5">
      <c r="A36" s="87">
        <v>26</v>
      </c>
      <c r="B36" s="341" t="s">
        <v>3254</v>
      </c>
      <c r="C36" s="100" t="s">
        <v>3301</v>
      </c>
      <c r="D36" s="100" t="s">
        <v>2023</v>
      </c>
      <c r="E36" s="101" t="s">
        <v>3328</v>
      </c>
      <c r="F36" s="101" t="s">
        <v>2049</v>
      </c>
      <c r="G36" s="97">
        <v>756</v>
      </c>
      <c r="H36" s="336">
        <v>12.6</v>
      </c>
      <c r="I36" s="22">
        <f t="shared" si="0"/>
        <v>9525.6</v>
      </c>
      <c r="K36" s="17"/>
    </row>
    <row r="37" spans="1:11" ht="15">
      <c r="A37" s="87">
        <v>27</v>
      </c>
      <c r="B37" s="341" t="s">
        <v>3255</v>
      </c>
      <c r="C37" s="100" t="s">
        <v>3302</v>
      </c>
      <c r="D37" s="100" t="s">
        <v>2024</v>
      </c>
      <c r="E37" s="101" t="s">
        <v>2338</v>
      </c>
      <c r="F37" s="101" t="s">
        <v>3361</v>
      </c>
      <c r="G37" s="97">
        <v>1525.9</v>
      </c>
      <c r="H37" s="336">
        <v>1.62</v>
      </c>
      <c r="I37" s="22">
        <f t="shared" si="0"/>
        <v>2471.958</v>
      </c>
      <c r="K37" s="17"/>
    </row>
    <row r="38" spans="1:11" ht="22.5">
      <c r="A38" s="87">
        <v>28</v>
      </c>
      <c r="B38" s="341" t="s">
        <v>3256</v>
      </c>
      <c r="C38" s="100" t="s">
        <v>3303</v>
      </c>
      <c r="D38" s="100" t="s">
        <v>2025</v>
      </c>
      <c r="E38" s="101" t="s">
        <v>2338</v>
      </c>
      <c r="F38" s="101" t="s">
        <v>3361</v>
      </c>
      <c r="G38" s="97">
        <v>1112.6</v>
      </c>
      <c r="H38" s="336">
        <v>7.2</v>
      </c>
      <c r="I38" s="22">
        <f t="shared" si="0"/>
        <v>8010.719999999999</v>
      </c>
      <c r="K38" s="17"/>
    </row>
    <row r="39" spans="1:11" ht="22.5">
      <c r="A39" s="87">
        <v>29</v>
      </c>
      <c r="B39" s="341" t="s">
        <v>3257</v>
      </c>
      <c r="C39" s="100" t="s">
        <v>3304</v>
      </c>
      <c r="D39" s="100" t="s">
        <v>2026</v>
      </c>
      <c r="E39" s="101" t="s">
        <v>3325</v>
      </c>
      <c r="F39" s="101" t="s">
        <v>2047</v>
      </c>
      <c r="G39" s="97">
        <v>5563</v>
      </c>
      <c r="H39" s="336">
        <v>0.72</v>
      </c>
      <c r="I39" s="22">
        <f t="shared" si="0"/>
        <v>4005.3599999999997</v>
      </c>
      <c r="K39" s="17"/>
    </row>
    <row r="40" spans="1:11" ht="22.5">
      <c r="A40" s="87">
        <v>30</v>
      </c>
      <c r="B40" s="341" t="s">
        <v>3258</v>
      </c>
      <c r="C40" s="100" t="s">
        <v>3305</v>
      </c>
      <c r="D40" s="100" t="s">
        <v>2027</v>
      </c>
      <c r="E40" s="101" t="s">
        <v>2617</v>
      </c>
      <c r="F40" s="101" t="s">
        <v>3362</v>
      </c>
      <c r="G40" s="97">
        <v>382.5</v>
      </c>
      <c r="H40" s="336">
        <v>3.6</v>
      </c>
      <c r="I40" s="22">
        <f t="shared" si="0"/>
        <v>1377</v>
      </c>
      <c r="K40" s="17"/>
    </row>
    <row r="41" spans="1:11" ht="22.5">
      <c r="A41" s="87">
        <v>31</v>
      </c>
      <c r="B41" s="341" t="s">
        <v>3259</v>
      </c>
      <c r="C41" s="100" t="s">
        <v>3306</v>
      </c>
      <c r="D41" s="100" t="s">
        <v>2028</v>
      </c>
      <c r="E41" s="101" t="s">
        <v>3328</v>
      </c>
      <c r="F41" s="101" t="s">
        <v>2049</v>
      </c>
      <c r="G41" s="97">
        <v>1912.5</v>
      </c>
      <c r="H41" s="336">
        <v>0.36</v>
      </c>
      <c r="I41" s="22">
        <f t="shared" si="0"/>
        <v>688.5</v>
      </c>
      <c r="K41" s="17"/>
    </row>
    <row r="42" spans="1:11" ht="15">
      <c r="A42" s="87">
        <v>32</v>
      </c>
      <c r="B42" s="341" t="s">
        <v>3260</v>
      </c>
      <c r="C42" s="100" t="s">
        <v>3307</v>
      </c>
      <c r="D42" s="100" t="s">
        <v>2029</v>
      </c>
      <c r="E42" s="101" t="s">
        <v>2617</v>
      </c>
      <c r="F42" s="101" t="s">
        <v>3362</v>
      </c>
      <c r="G42" s="97">
        <v>20</v>
      </c>
      <c r="H42" s="336">
        <v>14.5</v>
      </c>
      <c r="I42" s="22">
        <f t="shared" si="0"/>
        <v>290</v>
      </c>
      <c r="K42" s="17"/>
    </row>
    <row r="43" spans="1:11" ht="22.5">
      <c r="A43" s="87">
        <v>33</v>
      </c>
      <c r="B43" s="341" t="s">
        <v>3261</v>
      </c>
      <c r="C43" s="100" t="s">
        <v>3308</v>
      </c>
      <c r="D43" s="100" t="s">
        <v>2030</v>
      </c>
      <c r="E43" s="101" t="s">
        <v>3329</v>
      </c>
      <c r="F43" s="101" t="s">
        <v>2050</v>
      </c>
      <c r="G43" s="97">
        <v>240</v>
      </c>
      <c r="H43" s="336">
        <v>2.42</v>
      </c>
      <c r="I43" s="22">
        <f t="shared" si="0"/>
        <v>580.8</v>
      </c>
      <c r="K43" s="17"/>
    </row>
    <row r="44" spans="1:11" ht="15">
      <c r="A44" s="87">
        <v>34</v>
      </c>
      <c r="B44" s="341" t="s">
        <v>3262</v>
      </c>
      <c r="C44" s="100" t="s">
        <v>3309</v>
      </c>
      <c r="D44" s="100" t="s">
        <v>2031</v>
      </c>
      <c r="E44" s="101" t="s">
        <v>3330</v>
      </c>
      <c r="F44" s="101" t="s">
        <v>2045</v>
      </c>
      <c r="G44" s="97">
        <v>40</v>
      </c>
      <c r="H44" s="336">
        <v>53.71</v>
      </c>
      <c r="I44" s="22">
        <f t="shared" si="0"/>
        <v>2148.4</v>
      </c>
      <c r="K44" s="17"/>
    </row>
    <row r="45" spans="1:9" ht="22.5">
      <c r="A45" s="87">
        <v>35</v>
      </c>
      <c r="B45" s="341" t="s">
        <v>3263</v>
      </c>
      <c r="C45" s="100" t="s">
        <v>3310</v>
      </c>
      <c r="D45" s="100" t="s">
        <v>2032</v>
      </c>
      <c r="E45" s="101" t="s">
        <v>2338</v>
      </c>
      <c r="F45" s="101" t="s">
        <v>3361</v>
      </c>
      <c r="G45" s="97">
        <v>100</v>
      </c>
      <c r="H45" s="336">
        <v>12</v>
      </c>
      <c r="I45" s="22">
        <f t="shared" si="0"/>
        <v>1200</v>
      </c>
    </row>
    <row r="46" spans="1:9" ht="22.5">
      <c r="A46" s="87">
        <v>36</v>
      </c>
      <c r="B46" s="341" t="s">
        <v>3264</v>
      </c>
      <c r="C46" s="100" t="s">
        <v>3311</v>
      </c>
      <c r="D46" s="100" t="s">
        <v>2033</v>
      </c>
      <c r="E46" s="101" t="s">
        <v>2336</v>
      </c>
      <c r="F46" s="101" t="s">
        <v>2339</v>
      </c>
      <c r="G46" s="97">
        <v>1</v>
      </c>
      <c r="H46" s="336">
        <v>2691.6</v>
      </c>
      <c r="I46" s="22">
        <f t="shared" si="0"/>
        <v>2691.6</v>
      </c>
    </row>
    <row r="47" spans="1:9" ht="15">
      <c r="A47" s="87">
        <v>37</v>
      </c>
      <c r="B47" s="341" t="s">
        <v>3265</v>
      </c>
      <c r="C47" s="100" t="s">
        <v>3312</v>
      </c>
      <c r="D47" s="100" t="s">
        <v>2034</v>
      </c>
      <c r="E47" s="101" t="s">
        <v>2336</v>
      </c>
      <c r="F47" s="101" t="s">
        <v>2339</v>
      </c>
      <c r="G47" s="97">
        <v>1</v>
      </c>
      <c r="H47" s="336">
        <v>2460.8</v>
      </c>
      <c r="I47" s="22">
        <f t="shared" si="0"/>
        <v>2460.8</v>
      </c>
    </row>
    <row r="48" spans="1:9" ht="22.5">
      <c r="A48" s="87">
        <v>38</v>
      </c>
      <c r="B48" s="341" t="s">
        <v>3266</v>
      </c>
      <c r="C48" s="100" t="s">
        <v>3313</v>
      </c>
      <c r="D48" s="100" t="s">
        <v>2035</v>
      </c>
      <c r="E48" s="101" t="s">
        <v>2336</v>
      </c>
      <c r="F48" s="101" t="s">
        <v>2339</v>
      </c>
      <c r="G48" s="97">
        <v>1</v>
      </c>
      <c r="H48" s="336">
        <v>815</v>
      </c>
      <c r="I48" s="22">
        <f t="shared" si="0"/>
        <v>815</v>
      </c>
    </row>
    <row r="49" spans="1:9" ht="15">
      <c r="A49" s="87">
        <v>39</v>
      </c>
      <c r="B49" s="341" t="s">
        <v>3267</v>
      </c>
      <c r="C49" s="100" t="s">
        <v>3314</v>
      </c>
      <c r="D49" s="100" t="s">
        <v>2036</v>
      </c>
      <c r="E49" s="101" t="s">
        <v>3326</v>
      </c>
      <c r="F49" s="101" t="s">
        <v>2051</v>
      </c>
      <c r="G49" s="97">
        <v>40</v>
      </c>
      <c r="H49" s="336">
        <v>3.08</v>
      </c>
      <c r="I49" s="22">
        <f t="shared" si="0"/>
        <v>123.2</v>
      </c>
    </row>
    <row r="50" spans="1:9" ht="15">
      <c r="A50" s="87">
        <v>40</v>
      </c>
      <c r="B50" s="341" t="s">
        <v>3268</v>
      </c>
      <c r="C50" s="100" t="s">
        <v>3315</v>
      </c>
      <c r="D50" s="100" t="s">
        <v>2037</v>
      </c>
      <c r="E50" s="101" t="s">
        <v>2336</v>
      </c>
      <c r="F50" s="101" t="s">
        <v>2339</v>
      </c>
      <c r="G50" s="97">
        <v>1</v>
      </c>
      <c r="H50" s="336">
        <v>100</v>
      </c>
      <c r="I50" s="22">
        <f t="shared" si="0"/>
        <v>100</v>
      </c>
    </row>
    <row r="51" spans="1:9" ht="22.5">
      <c r="A51" s="87">
        <v>41</v>
      </c>
      <c r="B51" s="341" t="s">
        <v>3269</v>
      </c>
      <c r="C51" s="100" t="s">
        <v>3316</v>
      </c>
      <c r="D51" s="100" t="s">
        <v>2038</v>
      </c>
      <c r="E51" s="101" t="s">
        <v>3326</v>
      </c>
      <c r="F51" s="101" t="s">
        <v>2051</v>
      </c>
      <c r="G51" s="97">
        <v>400</v>
      </c>
      <c r="H51" s="336">
        <v>1.05</v>
      </c>
      <c r="I51" s="22">
        <f t="shared" si="0"/>
        <v>420</v>
      </c>
    </row>
    <row r="52" spans="1:9" ht="15">
      <c r="A52" s="87">
        <v>42</v>
      </c>
      <c r="B52" s="341" t="s">
        <v>3270</v>
      </c>
      <c r="C52" s="100" t="s">
        <v>3317</v>
      </c>
      <c r="D52" s="100" t="s">
        <v>2039</v>
      </c>
      <c r="E52" s="101" t="s">
        <v>3326</v>
      </c>
      <c r="F52" s="101" t="s">
        <v>2051</v>
      </c>
      <c r="G52" s="97">
        <v>40</v>
      </c>
      <c r="H52" s="336">
        <v>7.81</v>
      </c>
      <c r="I52" s="22">
        <f t="shared" si="0"/>
        <v>312.4</v>
      </c>
    </row>
    <row r="53" spans="1:9" ht="15">
      <c r="A53" s="87">
        <v>43</v>
      </c>
      <c r="B53" s="341" t="s">
        <v>3271</v>
      </c>
      <c r="C53" s="100" t="s">
        <v>3318</v>
      </c>
      <c r="D53" s="100" t="s">
        <v>2040</v>
      </c>
      <c r="E53" s="101" t="s">
        <v>3326</v>
      </c>
      <c r="F53" s="101" t="s">
        <v>2051</v>
      </c>
      <c r="G53" s="97">
        <v>40</v>
      </c>
      <c r="H53" s="336">
        <v>4.23</v>
      </c>
      <c r="I53" s="22">
        <f t="shared" si="0"/>
        <v>169.20000000000002</v>
      </c>
    </row>
    <row r="54" spans="1:9" ht="22.5">
      <c r="A54" s="87">
        <v>44</v>
      </c>
      <c r="B54" s="341" t="s">
        <v>3272</v>
      </c>
      <c r="C54" s="100" t="s">
        <v>3319</v>
      </c>
      <c r="D54" s="100" t="s">
        <v>2041</v>
      </c>
      <c r="E54" s="101" t="s">
        <v>2336</v>
      </c>
      <c r="F54" s="101" t="s">
        <v>2339</v>
      </c>
      <c r="G54" s="97">
        <v>1</v>
      </c>
      <c r="H54" s="336">
        <v>2661.6</v>
      </c>
      <c r="I54" s="22">
        <f t="shared" si="0"/>
        <v>2661.6</v>
      </c>
    </row>
    <row r="55" spans="1:9" ht="22.5">
      <c r="A55" s="87">
        <v>45</v>
      </c>
      <c r="B55" s="341" t="s">
        <v>3273</v>
      </c>
      <c r="C55" s="100" t="s">
        <v>3320</v>
      </c>
      <c r="D55" s="100" t="s">
        <v>2042</v>
      </c>
      <c r="E55" s="101" t="s">
        <v>3331</v>
      </c>
      <c r="F55" s="101" t="s">
        <v>2052</v>
      </c>
      <c r="G55" s="97">
        <v>80</v>
      </c>
      <c r="H55" s="336">
        <v>10</v>
      </c>
      <c r="I55" s="22">
        <f t="shared" si="0"/>
        <v>800</v>
      </c>
    </row>
    <row r="56" spans="1:9" ht="22.5">
      <c r="A56" s="87">
        <v>46</v>
      </c>
      <c r="B56" s="341" t="s">
        <v>3274</v>
      </c>
      <c r="C56" s="100" t="s">
        <v>3321</v>
      </c>
      <c r="D56" s="100" t="s">
        <v>2043</v>
      </c>
      <c r="E56" s="101" t="s">
        <v>2336</v>
      </c>
      <c r="F56" s="101" t="s">
        <v>2339</v>
      </c>
      <c r="G56" s="97">
        <v>1</v>
      </c>
      <c r="H56" s="336">
        <v>500</v>
      </c>
      <c r="I56" s="22">
        <f t="shared" si="0"/>
        <v>500</v>
      </c>
    </row>
    <row r="57" spans="1:9" ht="15">
      <c r="A57" s="87">
        <v>47</v>
      </c>
      <c r="B57" s="341" t="s">
        <v>3275</v>
      </c>
      <c r="C57" s="100" t="s">
        <v>3322</v>
      </c>
      <c r="D57" s="100" t="s">
        <v>2044</v>
      </c>
      <c r="E57" s="101" t="s">
        <v>2336</v>
      </c>
      <c r="F57" s="101" t="s">
        <v>2339</v>
      </c>
      <c r="G57" s="97">
        <v>1</v>
      </c>
      <c r="H57" s="336">
        <v>2000</v>
      </c>
      <c r="I57" s="22">
        <f t="shared" si="0"/>
        <v>2000</v>
      </c>
    </row>
    <row r="58" spans="1:9" ht="15.75" thickBot="1">
      <c r="A58" s="342"/>
      <c r="B58" s="205"/>
      <c r="C58" s="205"/>
      <c r="D58" s="205"/>
      <c r="E58" s="205"/>
      <c r="F58" s="205"/>
      <c r="G58" s="205"/>
      <c r="H58" s="205"/>
      <c r="I58" s="343"/>
    </row>
    <row r="59" spans="1:9" ht="15.75" thickBot="1">
      <c r="A59" s="71"/>
      <c r="B59" s="70"/>
      <c r="C59" s="443" t="s">
        <v>2516</v>
      </c>
      <c r="D59" s="443"/>
      <c r="E59" s="443"/>
      <c r="F59" s="443"/>
      <c r="G59" s="443"/>
      <c r="H59" s="443"/>
      <c r="I59" s="69">
        <f>SUM(I11:I58)</f>
        <v>211325.26</v>
      </c>
    </row>
  </sheetData>
  <sheetProtection selectLockedCells="1"/>
  <mergeCells count="4">
    <mergeCell ref="A1:I1"/>
    <mergeCell ref="A6:I6"/>
    <mergeCell ref="C59:H59"/>
    <mergeCell ref="C3:C4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89" r:id="rId1"/>
  <headerFooter alignWithMargins="0">
    <oddFooter>&amp;RSich &amp;P</oddFooter>
  </headerFooter>
  <rowBreaks count="1" manualBreakCount="1">
    <brk id="2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9"/>
  <sheetViews>
    <sheetView zoomScaleSheetLayoutView="100" workbookViewId="0" topLeftCell="A1">
      <selection activeCell="A7" sqref="A7:C7"/>
    </sheetView>
  </sheetViews>
  <sheetFormatPr defaultColWidth="9.140625" defaultRowHeight="15"/>
  <cols>
    <col min="1" max="1" width="12.140625" style="396" customWidth="1"/>
    <col min="2" max="2" width="149.7109375" style="396" customWidth="1"/>
    <col min="3" max="3" width="45.57421875" style="396" customWidth="1"/>
    <col min="4" max="8" width="11.421875" style="396" customWidth="1"/>
    <col min="9" max="10" width="14.7109375" style="396" bestFit="1" customWidth="1"/>
    <col min="11" max="16384" width="11.421875" style="396" customWidth="1"/>
  </cols>
  <sheetData>
    <row r="1" spans="1:3" ht="18" customHeight="1">
      <c r="A1" s="519" t="s">
        <v>699</v>
      </c>
      <c r="B1" s="520"/>
      <c r="C1" s="521"/>
    </row>
    <row r="2" spans="1:3" ht="78" customHeight="1" thickBot="1">
      <c r="A2" s="522"/>
      <c r="B2" s="523"/>
      <c r="C2" s="524"/>
    </row>
    <row r="3" spans="1:4" ht="14.25">
      <c r="A3" s="395"/>
      <c r="B3" s="8"/>
      <c r="C3" s="344"/>
      <c r="D3" s="397"/>
    </row>
    <row r="4" spans="1:12" s="398" customFormat="1" ht="15" customHeight="1">
      <c r="A4" s="80" t="s">
        <v>678</v>
      </c>
      <c r="B4" s="506" t="s">
        <v>680</v>
      </c>
      <c r="C4" s="423"/>
      <c r="D4" s="421"/>
      <c r="E4" s="421"/>
      <c r="F4" s="421"/>
      <c r="G4" s="421"/>
      <c r="H4" s="421"/>
      <c r="I4" s="421"/>
      <c r="J4" s="399"/>
      <c r="K4" s="399"/>
      <c r="L4" s="399"/>
    </row>
    <row r="5" spans="1:12" s="398" customFormat="1" ht="15" customHeight="1">
      <c r="A5" s="79" t="s">
        <v>679</v>
      </c>
      <c r="B5" s="507"/>
      <c r="C5" s="424"/>
      <c r="D5" s="421"/>
      <c r="E5" s="421"/>
      <c r="F5" s="421"/>
      <c r="G5" s="421"/>
      <c r="H5" s="421"/>
      <c r="I5" s="421"/>
      <c r="J5" s="399"/>
      <c r="K5" s="399"/>
      <c r="L5" s="399"/>
    </row>
    <row r="6" spans="1:12" s="398" customFormat="1" ht="15" customHeight="1" thickBot="1">
      <c r="A6" s="394"/>
      <c r="B6" s="229"/>
      <c r="C6" s="422"/>
      <c r="D6" s="421"/>
      <c r="E6" s="421"/>
      <c r="F6" s="421"/>
      <c r="G6" s="421"/>
      <c r="H6" s="421"/>
      <c r="I6" s="421"/>
      <c r="J6" s="399"/>
      <c r="K6" s="399"/>
      <c r="L6" s="399"/>
    </row>
    <row r="7" spans="1:12" ht="16.5" thickBot="1">
      <c r="A7" s="516" t="s">
        <v>2525</v>
      </c>
      <c r="B7" s="517"/>
      <c r="C7" s="518"/>
      <c r="D7" s="397"/>
      <c r="E7" s="397"/>
      <c r="F7" s="397"/>
      <c r="G7" s="397"/>
      <c r="H7" s="397"/>
      <c r="I7" s="397"/>
      <c r="J7" s="397"/>
      <c r="K7" s="397"/>
      <c r="L7" s="397"/>
    </row>
    <row r="8" spans="1:12" ht="14.25">
      <c r="A8" s="5"/>
      <c r="B8" s="6"/>
      <c r="C8" s="7"/>
      <c r="D8" s="397"/>
      <c r="E8" s="397"/>
      <c r="F8" s="397"/>
      <c r="G8" s="397"/>
      <c r="H8" s="397"/>
      <c r="I8" s="397"/>
      <c r="J8" s="397"/>
      <c r="K8" s="397"/>
      <c r="L8" s="397"/>
    </row>
    <row r="9" spans="1:3" ht="16.5" customHeight="1">
      <c r="A9" s="512" t="s">
        <v>2522</v>
      </c>
      <c r="B9" s="513"/>
      <c r="C9" s="210">
        <f>'Arch-archi'!I535</f>
        <v>0</v>
      </c>
    </row>
    <row r="10" spans="1:3" ht="15.75" customHeight="1">
      <c r="A10" s="512" t="s">
        <v>2523</v>
      </c>
      <c r="B10" s="513"/>
      <c r="C10" s="210">
        <f>'Tech.Anla-imp. tec. '!I593</f>
        <v>0</v>
      </c>
    </row>
    <row r="11" spans="1:3" ht="14.25">
      <c r="A11" s="512" t="s">
        <v>2524</v>
      </c>
      <c r="B11" s="513"/>
      <c r="C11" s="210">
        <f>'Elektro-elettrico'!I443</f>
        <v>0</v>
      </c>
    </row>
    <row r="12" spans="1:3" ht="15" thickBot="1">
      <c r="A12" s="211"/>
      <c r="B12" s="212"/>
      <c r="C12" s="213"/>
    </row>
    <row r="13" spans="1:3" ht="15.75" thickBot="1">
      <c r="A13" s="508" t="s">
        <v>693</v>
      </c>
      <c r="B13" s="509"/>
      <c r="C13" s="214">
        <f>SUM(C9:C11)</f>
        <v>0</v>
      </c>
    </row>
    <row r="14" spans="1:6" ht="14.25">
      <c r="A14" s="510"/>
      <c r="B14" s="511"/>
      <c r="C14" s="426"/>
      <c r="D14" s="397"/>
      <c r="F14" s="397"/>
    </row>
    <row r="15" spans="1:6" ht="14.25" customHeight="1">
      <c r="A15" s="512" t="s">
        <v>692</v>
      </c>
      <c r="B15" s="513"/>
      <c r="C15" s="428">
        <f>'Sicherheit-sicurezza'!I59</f>
        <v>211325.26</v>
      </c>
      <c r="D15" s="397"/>
      <c r="F15" s="397"/>
    </row>
    <row r="16" spans="1:6" ht="15" thickBot="1">
      <c r="A16" s="514"/>
      <c r="B16" s="515"/>
      <c r="C16" s="427"/>
      <c r="D16" s="397"/>
      <c r="F16" s="397"/>
    </row>
    <row r="17" spans="1:6" ht="14.25" customHeight="1" thickBot="1">
      <c r="A17" s="508" t="s">
        <v>687</v>
      </c>
      <c r="B17" s="509"/>
      <c r="C17" s="214">
        <f>C15</f>
        <v>211325.26</v>
      </c>
      <c r="D17" s="397"/>
      <c r="F17" s="397"/>
    </row>
    <row r="18" spans="1:6" ht="14.25">
      <c r="A18" s="215"/>
      <c r="B18" s="215"/>
      <c r="C18" s="406"/>
      <c r="D18" s="397"/>
      <c r="F18" s="397"/>
    </row>
    <row r="19" spans="1:6" ht="14.25">
      <c r="A19" s="215"/>
      <c r="B19" s="412"/>
      <c r="C19" s="413"/>
      <c r="D19" s="397"/>
      <c r="F19" s="397"/>
    </row>
    <row r="20" spans="1:6" ht="15.75">
      <c r="A20" s="215"/>
      <c r="B20" s="411" t="s">
        <v>688</v>
      </c>
      <c r="C20" s="414"/>
      <c r="D20" s="397"/>
      <c r="F20" s="397"/>
    </row>
    <row r="21" spans="1:6" ht="14.25">
      <c r="A21" s="215"/>
      <c r="B21" s="415"/>
      <c r="C21" s="416"/>
      <c r="D21" s="397"/>
      <c r="F21" s="397"/>
    </row>
    <row r="22" ht="14.25">
      <c r="B22" s="410"/>
    </row>
    <row r="23" spans="2:3" ht="14.25">
      <c r="B23" s="400"/>
      <c r="C23" s="401"/>
    </row>
    <row r="24" spans="2:3" ht="15.75">
      <c r="B24" s="405" t="s">
        <v>681</v>
      </c>
      <c r="C24" s="404">
        <f>C13</f>
        <v>0</v>
      </c>
    </row>
    <row r="25" spans="2:3" ht="14.25">
      <c r="B25" s="402"/>
      <c r="C25" s="403"/>
    </row>
    <row r="26" spans="2:3" ht="14.25">
      <c r="B26" s="400"/>
      <c r="C26" s="401"/>
    </row>
    <row r="27" spans="2:3" ht="15.75">
      <c r="B27" s="405" t="s">
        <v>683</v>
      </c>
      <c r="C27" s="404">
        <f>C24</f>
        <v>0</v>
      </c>
    </row>
    <row r="28" spans="2:10" ht="15.75">
      <c r="B28" s="405" t="s">
        <v>682</v>
      </c>
      <c r="C28" s="407"/>
      <c r="I28" s="408"/>
      <c r="J28" s="408"/>
    </row>
    <row r="29" spans="2:9" ht="14.25">
      <c r="B29" s="402"/>
      <c r="C29" s="403"/>
      <c r="I29" s="408"/>
    </row>
    <row r="30" spans="2:3" ht="14.25">
      <c r="B30" s="400"/>
      <c r="C30" s="401"/>
    </row>
    <row r="31" spans="2:3" ht="15.75">
      <c r="B31" s="405" t="s">
        <v>694</v>
      </c>
      <c r="C31" s="404">
        <v>6126378.69</v>
      </c>
    </row>
    <row r="32" spans="2:3" ht="14.25">
      <c r="B32" s="402"/>
      <c r="C32" s="403"/>
    </row>
    <row r="33" spans="2:3" ht="14.25">
      <c r="B33" s="400"/>
      <c r="C33" s="401"/>
    </row>
    <row r="34" spans="2:3" ht="15.75">
      <c r="B34" s="405" t="s">
        <v>684</v>
      </c>
      <c r="C34" s="409">
        <f>1-(C27/C31)</f>
        <v>1</v>
      </c>
    </row>
    <row r="35" spans="2:3" ht="14.25">
      <c r="B35" s="402"/>
      <c r="C35" s="403"/>
    </row>
    <row r="36" spans="2:3" ht="14.25">
      <c r="B36" s="400"/>
      <c r="C36" s="418"/>
    </row>
    <row r="37" spans="2:3" ht="15.75">
      <c r="B37" s="405" t="s">
        <v>685</v>
      </c>
      <c r="C37" s="420" t="s">
        <v>691</v>
      </c>
    </row>
    <row r="38" spans="2:3" ht="14.25">
      <c r="B38" s="402"/>
      <c r="C38" s="419"/>
    </row>
    <row r="39" spans="2:3" ht="14.25">
      <c r="B39" s="400"/>
      <c r="C39" s="401"/>
    </row>
    <row r="40" spans="2:3" ht="15.75">
      <c r="B40" s="405" t="s">
        <v>686</v>
      </c>
      <c r="C40" s="404">
        <f>C17</f>
        <v>211325.26</v>
      </c>
    </row>
    <row r="41" spans="2:3" ht="14.25">
      <c r="B41" s="402"/>
      <c r="C41" s="403"/>
    </row>
    <row r="42" spans="2:3" ht="14.25">
      <c r="B42" s="400"/>
      <c r="C42" s="401"/>
    </row>
    <row r="43" spans="2:3" ht="15.75">
      <c r="B43" s="425" t="s">
        <v>690</v>
      </c>
      <c r="C43" s="404">
        <f>C13+C17</f>
        <v>211325.26</v>
      </c>
    </row>
    <row r="44" spans="2:3" ht="15.75">
      <c r="B44" s="425" t="s">
        <v>689</v>
      </c>
      <c r="C44" s="407"/>
    </row>
    <row r="45" spans="2:3" ht="14.25">
      <c r="B45" s="402"/>
      <c r="C45" s="403"/>
    </row>
    <row r="47" spans="2:3" ht="14.25">
      <c r="B47" s="417" t="s">
        <v>695</v>
      </c>
      <c r="C47" s="417"/>
    </row>
    <row r="48" spans="2:3" ht="14.25">
      <c r="B48" s="417"/>
      <c r="C48" s="417"/>
    </row>
    <row r="49" spans="2:3" ht="14.25">
      <c r="B49" s="417" t="s">
        <v>696</v>
      </c>
      <c r="C49" s="417"/>
    </row>
  </sheetData>
  <sheetProtection password="C643" sheet="1"/>
  <mergeCells count="11">
    <mergeCell ref="A1:C2"/>
    <mergeCell ref="A9:B9"/>
    <mergeCell ref="A10:B10"/>
    <mergeCell ref="A11:B11"/>
    <mergeCell ref="B4:B5"/>
    <mergeCell ref="A17:B17"/>
    <mergeCell ref="A14:B14"/>
    <mergeCell ref="A15:B15"/>
    <mergeCell ref="A16:B16"/>
    <mergeCell ref="A7:C7"/>
    <mergeCell ref="A13:B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Delueg - USER02</dc:creator>
  <cp:keywords/>
  <dc:description/>
  <cp:lastModifiedBy>Elisa Andrigo</cp:lastModifiedBy>
  <cp:lastPrinted>2015-12-21T21:42:43Z</cp:lastPrinted>
  <dcterms:created xsi:type="dcterms:W3CDTF">2012-06-21T07:55:07Z</dcterms:created>
  <dcterms:modified xsi:type="dcterms:W3CDTF">2016-02-23T15:41:25Z</dcterms:modified>
  <cp:category/>
  <cp:version/>
  <cp:contentType/>
  <cp:contentStatus/>
</cp:coreProperties>
</file>