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-PROGETTI-\Martinsbrunn B\0_MB 2013 2015\02_092013_Variante3\02_07_esecutivo lotto 2\01 capitolati lotto 2\versione finale 2016 03\"/>
    </mc:Choice>
  </mc:AlternateContent>
  <bookViews>
    <workbookView xWindow="0" yWindow="0" windowWidth="15288" windowHeight="10788" activeTab="2"/>
  </bookViews>
  <sheets>
    <sheet name="ANGEBOT" sheetId="7" r:id="rId1"/>
    <sheet name="Aufmaß" sheetId="1" r:id="rId2"/>
    <sheet name="Pauschal" sheetId="3" r:id="rId3"/>
    <sheet name="Sicherheitsmaßnahmen" sheetId="8" r:id="rId4"/>
    <sheet name="Comuni" sheetId="4" state="hidden" r:id="rId5"/>
  </sheets>
  <definedNames>
    <definedName name="codice">#REF!</definedName>
    <definedName name="Comuni">Comuni!$A$2:$A$118</definedName>
    <definedName name="dislocazione">Comuni!$F$4:$F$9</definedName>
    <definedName name="Gemeinden">Comuni!$B$2:$B$118</definedName>
    <definedName name="Verlegung">Comuni!$G$4:$G$9</definedName>
  </definedNames>
  <calcPr calcId="152511"/>
</workbook>
</file>

<file path=xl/calcChain.xml><?xml version="1.0" encoding="utf-8"?>
<calcChain xmlns="http://schemas.openxmlformats.org/spreadsheetml/2006/main">
  <c r="I1190" i="3" l="1"/>
  <c r="H1190" i="3"/>
  <c r="I1189" i="3"/>
  <c r="H1189" i="3"/>
  <c r="I1188" i="3"/>
  <c r="H1188" i="3"/>
  <c r="I1187" i="3"/>
  <c r="H1187" i="3"/>
  <c r="I1186" i="3"/>
  <c r="H1186" i="3"/>
  <c r="I1185" i="3"/>
  <c r="H1185" i="3"/>
  <c r="I1184" i="3"/>
  <c r="H1184" i="3"/>
  <c r="I1183" i="3"/>
  <c r="H1183" i="3"/>
  <c r="I1182" i="3"/>
  <c r="H1182" i="3"/>
  <c r="I1181" i="3"/>
  <c r="H1181" i="3"/>
  <c r="I1180" i="3"/>
  <c r="H1180" i="3"/>
  <c r="I1179" i="3"/>
  <c r="H1179" i="3"/>
  <c r="I1178" i="3"/>
  <c r="H1178" i="3"/>
  <c r="I1177" i="3"/>
  <c r="H1177" i="3"/>
  <c r="I1176" i="3"/>
  <c r="H1176" i="3"/>
  <c r="I1175" i="3"/>
  <c r="H1175" i="3"/>
  <c r="I1174" i="3"/>
  <c r="H1174" i="3"/>
  <c r="I1173" i="3"/>
  <c r="H1173" i="3"/>
  <c r="I1172" i="3"/>
  <c r="H1172" i="3"/>
  <c r="I1171" i="3"/>
  <c r="H1171" i="3"/>
  <c r="I1170" i="3"/>
  <c r="H1170" i="3"/>
  <c r="I1169" i="3"/>
  <c r="H1169" i="3"/>
  <c r="I1168" i="3"/>
  <c r="H1168" i="3"/>
  <c r="I1167" i="3"/>
  <c r="H1167" i="3"/>
  <c r="I1166" i="3"/>
  <c r="H1166" i="3"/>
  <c r="I1165" i="3"/>
  <c r="H1165" i="3"/>
  <c r="I1164" i="3"/>
  <c r="H1164" i="3"/>
  <c r="I1163" i="3"/>
  <c r="H1163" i="3"/>
  <c r="I1162" i="3"/>
  <c r="H1162" i="3"/>
  <c r="I1161" i="3"/>
  <c r="H1161" i="3"/>
  <c r="I1160" i="3"/>
  <c r="H1160" i="3"/>
  <c r="I1159" i="3"/>
  <c r="H1159" i="3"/>
  <c r="I1158" i="3"/>
  <c r="H1158" i="3"/>
  <c r="I1157" i="3"/>
  <c r="H1157" i="3"/>
  <c r="I1156" i="3"/>
  <c r="H1156" i="3"/>
  <c r="I1155" i="3"/>
  <c r="H1155" i="3"/>
  <c r="I1154" i="3"/>
  <c r="H1154" i="3"/>
  <c r="I1153" i="3"/>
  <c r="H1153" i="3"/>
  <c r="I1152" i="3"/>
  <c r="H1152" i="3"/>
  <c r="I1151" i="3"/>
  <c r="H1151" i="3"/>
  <c r="I1150" i="3"/>
  <c r="H1150" i="3"/>
  <c r="I1149" i="3"/>
  <c r="H1149" i="3"/>
  <c r="I1148" i="3"/>
  <c r="H1148" i="3"/>
  <c r="I1147" i="3"/>
  <c r="H1147" i="3"/>
  <c r="I1146" i="3"/>
  <c r="H1146" i="3"/>
  <c r="I1145" i="3"/>
  <c r="H1145" i="3"/>
  <c r="I1144" i="3"/>
  <c r="H1144" i="3"/>
  <c r="I1143" i="3"/>
  <c r="H1143" i="3"/>
  <c r="I1142" i="3"/>
  <c r="H1142" i="3"/>
  <c r="I1141" i="3"/>
  <c r="H1141" i="3"/>
  <c r="I1140" i="3"/>
  <c r="H1140" i="3"/>
  <c r="I1139" i="3"/>
  <c r="H1139" i="3"/>
  <c r="I1138" i="3"/>
  <c r="H1138" i="3"/>
  <c r="I1137" i="3"/>
  <c r="H1137" i="3"/>
  <c r="I1136" i="3"/>
  <c r="H1136" i="3"/>
  <c r="I1135" i="3"/>
  <c r="H1135" i="3"/>
  <c r="I1134" i="3"/>
  <c r="H1134" i="3"/>
  <c r="I1133" i="3"/>
  <c r="H1133" i="3"/>
  <c r="I1132" i="3"/>
  <c r="H1132" i="3"/>
  <c r="I1131" i="3"/>
  <c r="H1131" i="3"/>
  <c r="I1130" i="3"/>
  <c r="H1130" i="3"/>
  <c r="I1129" i="3"/>
  <c r="H1129" i="3"/>
  <c r="I1128" i="3"/>
  <c r="H1128" i="3"/>
  <c r="I1127" i="3"/>
  <c r="H1127" i="3"/>
  <c r="I1126" i="3"/>
  <c r="H1126" i="3"/>
  <c r="I1125" i="3"/>
  <c r="H1125" i="3"/>
  <c r="I1124" i="3"/>
  <c r="H1124" i="3"/>
  <c r="I1123" i="3"/>
  <c r="H1123" i="3"/>
  <c r="I1122" i="3"/>
  <c r="H1122" i="3"/>
  <c r="I1121" i="3"/>
  <c r="H1121" i="3"/>
  <c r="I1120" i="3"/>
  <c r="H1120" i="3"/>
  <c r="I1119" i="3"/>
  <c r="H1119" i="3"/>
  <c r="I1118" i="3"/>
  <c r="H1118" i="3"/>
  <c r="I1117" i="3"/>
  <c r="H1117" i="3"/>
  <c r="I1116" i="3"/>
  <c r="H1116" i="3"/>
  <c r="I1115" i="3"/>
  <c r="H1115" i="3"/>
  <c r="I1114" i="3"/>
  <c r="H1114" i="3"/>
  <c r="I1113" i="3"/>
  <c r="H1113" i="3"/>
  <c r="I1112" i="3"/>
  <c r="H1112" i="3"/>
  <c r="I1111" i="3"/>
  <c r="H1111" i="3"/>
  <c r="I1110" i="3"/>
  <c r="H1110" i="3"/>
  <c r="I1109" i="3"/>
  <c r="H1109" i="3"/>
  <c r="I1108" i="3"/>
  <c r="H1108" i="3"/>
  <c r="I1107" i="3"/>
  <c r="H1107" i="3"/>
  <c r="I1106" i="3"/>
  <c r="H1106" i="3"/>
  <c r="I1105" i="3"/>
  <c r="H1105" i="3"/>
  <c r="I1104" i="3"/>
  <c r="H1104" i="3"/>
  <c r="I1103" i="3"/>
  <c r="H1103" i="3"/>
  <c r="I1102" i="3"/>
  <c r="H1102" i="3"/>
  <c r="I1101" i="3"/>
  <c r="H1101" i="3"/>
  <c r="I1100" i="3"/>
  <c r="H1100" i="3"/>
  <c r="I1099" i="3"/>
  <c r="H1099" i="3"/>
  <c r="I1098" i="3"/>
  <c r="H1098" i="3"/>
  <c r="I1097" i="3"/>
  <c r="H1097" i="3"/>
  <c r="I1096" i="3"/>
  <c r="H1096" i="3"/>
  <c r="I1095" i="3"/>
  <c r="H1095" i="3"/>
  <c r="I1094" i="3"/>
  <c r="H1094" i="3"/>
  <c r="I1093" i="3"/>
  <c r="H1093" i="3"/>
  <c r="I1092" i="3"/>
  <c r="H1092" i="3"/>
  <c r="I1091" i="3"/>
  <c r="H1091" i="3"/>
  <c r="I1090" i="3"/>
  <c r="H1090" i="3"/>
  <c r="I1089" i="3"/>
  <c r="H1089" i="3"/>
  <c r="I1088" i="3"/>
  <c r="H1088" i="3"/>
  <c r="I1087" i="3"/>
  <c r="H1087" i="3"/>
  <c r="I1086" i="3"/>
  <c r="H1086" i="3"/>
  <c r="I1085" i="3"/>
  <c r="H1085" i="3"/>
  <c r="I1084" i="3"/>
  <c r="H1084" i="3"/>
  <c r="I1083" i="3"/>
  <c r="H1083" i="3"/>
  <c r="I1082" i="3"/>
  <c r="H1082" i="3"/>
  <c r="I1081" i="3"/>
  <c r="H1081" i="3"/>
  <c r="I1080" i="3"/>
  <c r="H1080" i="3"/>
  <c r="I1079" i="3"/>
  <c r="H1079" i="3"/>
  <c r="I1078" i="3"/>
  <c r="H1078" i="3"/>
  <c r="I1077" i="3"/>
  <c r="H1077" i="3"/>
  <c r="I1076" i="3"/>
  <c r="H1076" i="3"/>
  <c r="I1075" i="3"/>
  <c r="H1075" i="3"/>
  <c r="I1074" i="3"/>
  <c r="H1074" i="3"/>
  <c r="I1073" i="3"/>
  <c r="H1073" i="3"/>
  <c r="I1072" i="3"/>
  <c r="H1072" i="3"/>
  <c r="I1071" i="3"/>
  <c r="H1071" i="3"/>
  <c r="I1070" i="3"/>
  <c r="H1070" i="3"/>
  <c r="I1069" i="3"/>
  <c r="H1069" i="3"/>
  <c r="I1068" i="3"/>
  <c r="H1068" i="3"/>
  <c r="I1067" i="3"/>
  <c r="H1067" i="3"/>
  <c r="I1066" i="3"/>
  <c r="H1066" i="3"/>
  <c r="I1065" i="3"/>
  <c r="H1065" i="3"/>
  <c r="I1064" i="3"/>
  <c r="H1064" i="3"/>
  <c r="I1063" i="3"/>
  <c r="H1063" i="3"/>
  <c r="I1062" i="3"/>
  <c r="H1062" i="3"/>
  <c r="I1061" i="3"/>
  <c r="H1061" i="3"/>
  <c r="I1060" i="3"/>
  <c r="H1060" i="3"/>
  <c r="I1059" i="3"/>
  <c r="H1059" i="3"/>
  <c r="I1058" i="3"/>
  <c r="H1058" i="3"/>
  <c r="I1057" i="3"/>
  <c r="H1057" i="3"/>
  <c r="I1056" i="3"/>
  <c r="H1056" i="3"/>
  <c r="I1055" i="3"/>
  <c r="H1055" i="3"/>
  <c r="I1054" i="3"/>
  <c r="H1054" i="3"/>
  <c r="I1053" i="3"/>
  <c r="H1053" i="3"/>
  <c r="I1052" i="3"/>
  <c r="H1052" i="3"/>
  <c r="I1051" i="3"/>
  <c r="H1051" i="3"/>
  <c r="I1050" i="3"/>
  <c r="H1050" i="3"/>
  <c r="I1049" i="3"/>
  <c r="H1049" i="3"/>
  <c r="I1048" i="3"/>
  <c r="H1048" i="3"/>
  <c r="I1047" i="3"/>
  <c r="H1047" i="3"/>
  <c r="I1046" i="3"/>
  <c r="H1046" i="3"/>
  <c r="I1045" i="3"/>
  <c r="H1045" i="3"/>
  <c r="I1044" i="3"/>
  <c r="H1044" i="3"/>
  <c r="I1043" i="3"/>
  <c r="H1043" i="3"/>
  <c r="I1042" i="3"/>
  <c r="H1042" i="3"/>
  <c r="I1041" i="3"/>
  <c r="H1041" i="3"/>
  <c r="I1040" i="3"/>
  <c r="H1040" i="3"/>
  <c r="I1039" i="3"/>
  <c r="H1039" i="3"/>
  <c r="I1038" i="3"/>
  <c r="H1038" i="3"/>
  <c r="I1037" i="3"/>
  <c r="H1037" i="3"/>
  <c r="I1036" i="3"/>
  <c r="H1036" i="3"/>
  <c r="I1035" i="3"/>
  <c r="H1035" i="3"/>
  <c r="I1034" i="3"/>
  <c r="H1034" i="3"/>
  <c r="I1033" i="3"/>
  <c r="H1033" i="3"/>
  <c r="I1032" i="3"/>
  <c r="H1032" i="3"/>
  <c r="I1031" i="3"/>
  <c r="H1031" i="3"/>
  <c r="I1030" i="3"/>
  <c r="H1030" i="3"/>
  <c r="I1029" i="3"/>
  <c r="H1029" i="3"/>
  <c r="I1028" i="3"/>
  <c r="H1028" i="3"/>
  <c r="I1027" i="3"/>
  <c r="H1027" i="3"/>
  <c r="I1026" i="3"/>
  <c r="H1026" i="3"/>
  <c r="I1025" i="3"/>
  <c r="H1025" i="3"/>
  <c r="I1024" i="3"/>
  <c r="H1024" i="3"/>
  <c r="I1023" i="3"/>
  <c r="H1023" i="3"/>
  <c r="I1022" i="3"/>
  <c r="H1022" i="3"/>
  <c r="I1021" i="3"/>
  <c r="H1021" i="3"/>
  <c r="I1020" i="3"/>
  <c r="H1020" i="3"/>
  <c r="I1019" i="3"/>
  <c r="H1019" i="3"/>
  <c r="I1018" i="3"/>
  <c r="H1018" i="3"/>
  <c r="I1017" i="3"/>
  <c r="H1017" i="3"/>
  <c r="I1016" i="3"/>
  <c r="H1016" i="3"/>
  <c r="I1015" i="3"/>
  <c r="H1015" i="3"/>
  <c r="I1014" i="3"/>
  <c r="H1014" i="3"/>
  <c r="I1013" i="3"/>
  <c r="H1013" i="3"/>
  <c r="I1012" i="3"/>
  <c r="H1012" i="3"/>
  <c r="I1011" i="3"/>
  <c r="H1011" i="3"/>
  <c r="I1010" i="3"/>
  <c r="H1010" i="3"/>
  <c r="I1009" i="3"/>
  <c r="H1009" i="3"/>
  <c r="I1008" i="3"/>
  <c r="H1008" i="3"/>
  <c r="I1007" i="3"/>
  <c r="H1007" i="3"/>
  <c r="I1006" i="3"/>
  <c r="H1006" i="3"/>
  <c r="I1005" i="3"/>
  <c r="H1005" i="3"/>
  <c r="I1004" i="3"/>
  <c r="H1004" i="3"/>
  <c r="I1003" i="3"/>
  <c r="H1003" i="3"/>
  <c r="I1002" i="3"/>
  <c r="H1002" i="3"/>
  <c r="I1001" i="3"/>
  <c r="H1001" i="3"/>
  <c r="I1000" i="3"/>
  <c r="H1000" i="3"/>
  <c r="I999" i="3"/>
  <c r="H999" i="3"/>
  <c r="I998" i="3"/>
  <c r="H998" i="3"/>
  <c r="I997" i="3"/>
  <c r="H997" i="3"/>
  <c r="I996" i="3"/>
  <c r="H996" i="3"/>
  <c r="I995" i="3"/>
  <c r="H995" i="3"/>
  <c r="I994" i="3"/>
  <c r="H994" i="3"/>
  <c r="I993" i="3"/>
  <c r="H993" i="3"/>
  <c r="I992" i="3"/>
  <c r="H992" i="3"/>
  <c r="I991" i="3"/>
  <c r="H991" i="3"/>
  <c r="I990" i="3"/>
  <c r="H990" i="3"/>
  <c r="I989" i="3"/>
  <c r="H989" i="3"/>
  <c r="I988" i="3"/>
  <c r="H988" i="3"/>
  <c r="I987" i="3"/>
  <c r="H987" i="3"/>
  <c r="I986" i="3"/>
  <c r="H986" i="3"/>
  <c r="I985" i="3"/>
  <c r="H985" i="3"/>
  <c r="I984" i="3"/>
  <c r="H984" i="3"/>
  <c r="I983" i="3"/>
  <c r="H983" i="3"/>
  <c r="I982" i="3"/>
  <c r="H982" i="3"/>
  <c r="I981" i="3"/>
  <c r="H981" i="3"/>
  <c r="I980" i="3"/>
  <c r="H980" i="3"/>
  <c r="I979" i="3"/>
  <c r="H979" i="3"/>
  <c r="I978" i="3"/>
  <c r="H978" i="3"/>
  <c r="I977" i="3"/>
  <c r="H977" i="3"/>
  <c r="I976" i="3"/>
  <c r="H976" i="3"/>
  <c r="I975" i="3"/>
  <c r="H975" i="3"/>
  <c r="I974" i="3"/>
  <c r="H974" i="3"/>
  <c r="I973" i="3"/>
  <c r="H973" i="3"/>
  <c r="I972" i="3"/>
  <c r="H972" i="3"/>
  <c r="I971" i="3"/>
  <c r="H971" i="3"/>
  <c r="I970" i="3"/>
  <c r="H970" i="3"/>
  <c r="I969" i="3"/>
  <c r="H969" i="3"/>
  <c r="I968" i="3"/>
  <c r="H968" i="3"/>
  <c r="I967" i="3"/>
  <c r="H967" i="3"/>
  <c r="I966" i="3"/>
  <c r="H966" i="3"/>
  <c r="I965" i="3"/>
  <c r="H965" i="3"/>
  <c r="I964" i="3"/>
  <c r="H964" i="3"/>
  <c r="I963" i="3"/>
  <c r="H963" i="3"/>
  <c r="I962" i="3"/>
  <c r="H962" i="3"/>
  <c r="I961" i="3"/>
  <c r="H961" i="3"/>
  <c r="I960" i="3"/>
  <c r="H960" i="3"/>
  <c r="I959" i="3"/>
  <c r="H959" i="3"/>
  <c r="I958" i="3"/>
  <c r="H958" i="3"/>
  <c r="I957" i="3"/>
  <c r="H957" i="3"/>
  <c r="I956" i="3"/>
  <c r="H956" i="3"/>
  <c r="I955" i="3"/>
  <c r="H955" i="3"/>
  <c r="I954" i="3"/>
  <c r="H954" i="3"/>
  <c r="I953" i="3"/>
  <c r="H953" i="3"/>
  <c r="I952" i="3"/>
  <c r="H952" i="3"/>
  <c r="I951" i="3"/>
  <c r="H951" i="3"/>
  <c r="I950" i="3"/>
  <c r="H950" i="3"/>
  <c r="I949" i="3"/>
  <c r="H949" i="3"/>
  <c r="I948" i="3"/>
  <c r="H948" i="3"/>
  <c r="I947" i="3"/>
  <c r="H947" i="3"/>
  <c r="I946" i="3"/>
  <c r="H946" i="3"/>
  <c r="I945" i="3"/>
  <c r="H945" i="3"/>
  <c r="I944" i="3"/>
  <c r="H944" i="3"/>
  <c r="I943" i="3"/>
  <c r="H943" i="3"/>
  <c r="I942" i="3"/>
  <c r="H942" i="3"/>
  <c r="I941" i="3"/>
  <c r="H941" i="3"/>
  <c r="I940" i="3"/>
  <c r="H940" i="3"/>
  <c r="I939" i="3"/>
  <c r="H939" i="3"/>
  <c r="I938" i="3"/>
  <c r="H938" i="3"/>
  <c r="I937" i="3"/>
  <c r="H937" i="3"/>
  <c r="I936" i="3"/>
  <c r="H936" i="3"/>
  <c r="I935" i="3"/>
  <c r="H935" i="3"/>
  <c r="I934" i="3"/>
  <c r="H934" i="3"/>
  <c r="I933" i="3"/>
  <c r="H933" i="3"/>
  <c r="I932" i="3"/>
  <c r="H932" i="3"/>
  <c r="I931" i="3"/>
  <c r="H931" i="3"/>
  <c r="I930" i="3"/>
  <c r="H930" i="3"/>
  <c r="I929" i="3"/>
  <c r="H929" i="3"/>
  <c r="I928" i="3"/>
  <c r="H928" i="3"/>
  <c r="I927" i="3"/>
  <c r="H927" i="3"/>
  <c r="I926" i="3"/>
  <c r="H926" i="3"/>
  <c r="I925" i="3"/>
  <c r="H925" i="3"/>
  <c r="I924" i="3"/>
  <c r="H924" i="3"/>
  <c r="I923" i="3"/>
  <c r="H923" i="3"/>
  <c r="I922" i="3"/>
  <c r="H922" i="3"/>
  <c r="I921" i="3"/>
  <c r="H921" i="3"/>
  <c r="I920" i="3"/>
  <c r="H920" i="3"/>
  <c r="I919" i="3"/>
  <c r="H919" i="3"/>
  <c r="I918" i="3"/>
  <c r="H918" i="3"/>
  <c r="I917" i="3"/>
  <c r="H917" i="3"/>
  <c r="I916" i="3"/>
  <c r="H916" i="3"/>
  <c r="I915" i="3"/>
  <c r="H915" i="3"/>
  <c r="I914" i="3"/>
  <c r="H914" i="3"/>
  <c r="I913" i="3"/>
  <c r="H913" i="3"/>
  <c r="I912" i="3"/>
  <c r="H912" i="3"/>
  <c r="I911" i="3"/>
  <c r="H911" i="3"/>
  <c r="I910" i="3"/>
  <c r="H910" i="3"/>
  <c r="I909" i="3"/>
  <c r="H909" i="3"/>
  <c r="I908" i="3"/>
  <c r="H908" i="3"/>
  <c r="I907" i="3"/>
  <c r="H907" i="3"/>
  <c r="I906" i="3"/>
  <c r="H906" i="3"/>
  <c r="I905" i="3"/>
  <c r="H905" i="3"/>
  <c r="I904" i="3"/>
  <c r="H904" i="3"/>
  <c r="I903" i="3"/>
  <c r="H903" i="3"/>
  <c r="I902" i="3"/>
  <c r="H902" i="3"/>
  <c r="I901" i="3"/>
  <c r="H901" i="3"/>
  <c r="I900" i="3"/>
  <c r="H900" i="3"/>
  <c r="I899" i="3"/>
  <c r="H899" i="3"/>
  <c r="I898" i="3"/>
  <c r="H898" i="3"/>
  <c r="I897" i="3"/>
  <c r="H897" i="3"/>
  <c r="I896" i="3"/>
  <c r="H896" i="3"/>
  <c r="I895" i="3"/>
  <c r="H895" i="3"/>
  <c r="I894" i="3"/>
  <c r="H894" i="3"/>
  <c r="I893" i="3"/>
  <c r="H893" i="3"/>
  <c r="I892" i="3"/>
  <c r="H892" i="3"/>
  <c r="I891" i="3"/>
  <c r="H891" i="3"/>
  <c r="I890" i="3"/>
  <c r="H890" i="3"/>
  <c r="I889" i="3"/>
  <c r="H889" i="3"/>
  <c r="I888" i="3"/>
  <c r="H888" i="3"/>
  <c r="I887" i="3"/>
  <c r="H887" i="3"/>
  <c r="I886" i="3"/>
  <c r="H886" i="3"/>
  <c r="I885" i="3"/>
  <c r="H885" i="3"/>
  <c r="I884" i="3"/>
  <c r="H884" i="3"/>
  <c r="I883" i="3"/>
  <c r="H883" i="3"/>
  <c r="I882" i="3"/>
  <c r="H882" i="3"/>
  <c r="I881" i="3"/>
  <c r="H881" i="3"/>
  <c r="I880" i="3"/>
  <c r="H880" i="3"/>
  <c r="I879" i="3"/>
  <c r="H879" i="3"/>
  <c r="I878" i="3"/>
  <c r="H878" i="3"/>
  <c r="I877" i="3"/>
  <c r="H877" i="3"/>
  <c r="I876" i="3"/>
  <c r="H876" i="3"/>
  <c r="I875" i="3"/>
  <c r="H875" i="3"/>
  <c r="I874" i="3"/>
  <c r="H874" i="3"/>
  <c r="I873" i="3"/>
  <c r="H873" i="3"/>
  <c r="I872" i="3"/>
  <c r="H872" i="3"/>
  <c r="I871" i="3"/>
  <c r="H871" i="3"/>
  <c r="I870" i="3"/>
  <c r="H870" i="3"/>
  <c r="I869" i="3"/>
  <c r="H869" i="3"/>
  <c r="I868" i="3"/>
  <c r="H868" i="3"/>
  <c r="I867" i="3"/>
  <c r="H867" i="3"/>
  <c r="I866" i="3"/>
  <c r="H866" i="3"/>
  <c r="I865" i="3"/>
  <c r="H865" i="3"/>
  <c r="I864" i="3"/>
  <c r="H864" i="3"/>
  <c r="I863" i="3"/>
  <c r="H863" i="3"/>
  <c r="I862" i="3"/>
  <c r="H862" i="3"/>
  <c r="I861" i="3"/>
  <c r="H861" i="3"/>
  <c r="I860" i="3"/>
  <c r="H860" i="3"/>
  <c r="I859" i="3"/>
  <c r="H859" i="3"/>
  <c r="I858" i="3"/>
  <c r="H858" i="3"/>
  <c r="I857" i="3"/>
  <c r="H857" i="3"/>
  <c r="I856" i="3"/>
  <c r="H856" i="3"/>
  <c r="I855" i="3"/>
  <c r="H855" i="3"/>
  <c r="I854" i="3"/>
  <c r="H854" i="3"/>
  <c r="A1004" i="3"/>
  <c r="A996" i="3"/>
  <c r="A1188" i="3"/>
  <c r="A956" i="3"/>
  <c r="A1032" i="3"/>
  <c r="A1098" i="3"/>
  <c r="A903" i="3"/>
  <c r="A1179" i="3"/>
  <c r="A852" i="3"/>
  <c r="A1183" i="3"/>
  <c r="A1174" i="3"/>
  <c r="A982" i="3"/>
  <c r="A1189" i="3"/>
  <c r="A1170" i="3"/>
  <c r="A860" i="3"/>
  <c r="A976" i="3"/>
  <c r="A1034" i="3"/>
  <c r="A1185" i="3"/>
  <c r="A1131" i="3"/>
  <c r="A1005" i="3"/>
  <c r="A1143" i="3"/>
  <c r="A1118" i="3"/>
  <c r="A926" i="3"/>
  <c r="A1181" i="3"/>
  <c r="A1018" i="3"/>
  <c r="A1147" i="3"/>
  <c r="A1141" i="3"/>
  <c r="A1026" i="3"/>
  <c r="A1177" i="3"/>
  <c r="A947" i="3"/>
  <c r="A997" i="3"/>
  <c r="A1095" i="3"/>
  <c r="A1110" i="3"/>
  <c r="A886" i="3"/>
  <c r="A1125" i="3"/>
  <c r="A1175" i="3"/>
  <c r="A1069" i="3"/>
  <c r="A938" i="3"/>
  <c r="A907" i="3"/>
  <c r="A1055" i="3"/>
  <c r="A878" i="3"/>
  <c r="A1111" i="3"/>
  <c r="A1037" i="3"/>
  <c r="A1017" i="3"/>
  <c r="A861" i="3"/>
  <c r="A1070" i="3"/>
  <c r="A909" i="3"/>
  <c r="A1180" i="3"/>
  <c r="A1172" i="3"/>
  <c r="A1140" i="3"/>
  <c r="A1044" i="3"/>
  <c r="A1020" i="3"/>
  <c r="A915" i="3"/>
  <c r="A981" i="3"/>
  <c r="A866" i="3"/>
  <c r="A921" i="3"/>
  <c r="A853" i="3"/>
  <c r="A1122" i="3"/>
  <c r="A935" i="3"/>
  <c r="A1062" i="3"/>
  <c r="A1176" i="3"/>
  <c r="A901" i="3"/>
  <c r="A1168" i="3"/>
  <c r="A917" i="3"/>
  <c r="A1007" i="3"/>
  <c r="A857" i="3"/>
  <c r="A1000" i="3"/>
  <c r="A1106" i="3"/>
  <c r="A1190" i="3"/>
  <c r="A1046" i="3"/>
  <c r="A1152" i="3"/>
  <c r="A1186" i="3"/>
  <c r="A1064" i="3"/>
  <c r="A869" i="3"/>
  <c r="A943" i="3"/>
  <c r="A1187" i="3"/>
  <c r="A912" i="3"/>
  <c r="A890" i="3"/>
  <c r="A1182" i="3"/>
  <c r="A1038" i="3"/>
  <c r="A872" i="3"/>
  <c r="A1178" i="3"/>
  <c r="A1027" i="3"/>
  <c r="A1057" i="3"/>
  <c r="A957" i="3"/>
  <c r="A1094" i="3"/>
  <c r="A941" i="3"/>
  <c r="A931" i="3"/>
  <c r="A906" i="3"/>
  <c r="A883" i="3"/>
  <c r="A1047" i="3"/>
  <c r="A891" i="3"/>
  <c r="A1103" i="3"/>
  <c r="I851" i="3" l="1"/>
  <c r="H851" i="3"/>
  <c r="I850" i="3"/>
  <c r="H850" i="3"/>
  <c r="I849" i="3"/>
  <c r="H849" i="3"/>
  <c r="I848" i="3"/>
  <c r="H848" i="3"/>
  <c r="I847" i="3"/>
  <c r="H847" i="3"/>
  <c r="I846" i="3"/>
  <c r="H846" i="3"/>
  <c r="I845" i="3"/>
  <c r="H845" i="3"/>
  <c r="I844" i="3"/>
  <c r="H844" i="3"/>
  <c r="I843" i="3"/>
  <c r="H843" i="3"/>
  <c r="I842" i="3"/>
  <c r="H842" i="3"/>
  <c r="I841" i="3"/>
  <c r="H841" i="3"/>
  <c r="I840" i="3"/>
  <c r="H840" i="3"/>
  <c r="I839" i="3"/>
  <c r="H839" i="3"/>
  <c r="I838" i="3"/>
  <c r="H838" i="3"/>
  <c r="I837" i="3"/>
  <c r="H837" i="3"/>
  <c r="I836" i="3"/>
  <c r="H836" i="3"/>
  <c r="I835" i="3"/>
  <c r="H835" i="3"/>
  <c r="I834" i="3"/>
  <c r="H834" i="3"/>
  <c r="I833" i="3"/>
  <c r="H833" i="3"/>
  <c r="I832" i="3"/>
  <c r="H832" i="3"/>
  <c r="I831" i="3"/>
  <c r="H831" i="3"/>
  <c r="I830" i="3"/>
  <c r="H830" i="3"/>
  <c r="I829" i="3"/>
  <c r="H829" i="3"/>
  <c r="I828" i="3"/>
  <c r="H828" i="3"/>
  <c r="I827" i="3"/>
  <c r="H827" i="3"/>
  <c r="I826" i="3"/>
  <c r="H826" i="3"/>
  <c r="I825" i="3"/>
  <c r="H825" i="3"/>
  <c r="I824" i="3"/>
  <c r="H824" i="3"/>
  <c r="I823" i="3"/>
  <c r="H823" i="3"/>
  <c r="I822" i="3"/>
  <c r="H822" i="3"/>
  <c r="I821" i="3"/>
  <c r="H821" i="3"/>
  <c r="I820" i="3"/>
  <c r="H820" i="3"/>
  <c r="I819" i="3"/>
  <c r="H819" i="3"/>
  <c r="I818" i="3"/>
  <c r="H818" i="3"/>
  <c r="I817" i="3"/>
  <c r="H817" i="3"/>
  <c r="I816" i="3"/>
  <c r="H816" i="3"/>
  <c r="I815" i="3"/>
  <c r="H815" i="3"/>
  <c r="I814" i="3"/>
  <c r="H814" i="3"/>
  <c r="I813" i="3"/>
  <c r="H813" i="3"/>
  <c r="I812" i="3"/>
  <c r="H812" i="3"/>
  <c r="I811" i="3"/>
  <c r="H811" i="3"/>
  <c r="I810" i="3"/>
  <c r="H810" i="3"/>
  <c r="I809" i="3"/>
  <c r="H809" i="3"/>
  <c r="I808" i="3"/>
  <c r="H808" i="3"/>
  <c r="I807" i="3"/>
  <c r="H807" i="3"/>
  <c r="I806" i="3"/>
  <c r="H806" i="3"/>
  <c r="I805" i="3"/>
  <c r="H805" i="3"/>
  <c r="I804" i="3"/>
  <c r="H804" i="3"/>
  <c r="I803" i="3"/>
  <c r="H803" i="3"/>
  <c r="I802" i="3"/>
  <c r="H802" i="3"/>
  <c r="I801" i="3"/>
  <c r="H801" i="3"/>
  <c r="I800" i="3"/>
  <c r="H800" i="3"/>
  <c r="I799" i="3"/>
  <c r="H799" i="3"/>
  <c r="I798" i="3"/>
  <c r="H798" i="3"/>
  <c r="I797" i="3"/>
  <c r="H797" i="3"/>
  <c r="I796" i="3"/>
  <c r="H796" i="3"/>
  <c r="I795" i="3"/>
  <c r="H795" i="3"/>
  <c r="I794" i="3"/>
  <c r="H794" i="3"/>
  <c r="I793" i="3"/>
  <c r="H793" i="3"/>
  <c r="I792" i="3"/>
  <c r="H792" i="3"/>
  <c r="I791" i="3"/>
  <c r="H791" i="3"/>
  <c r="I790" i="3"/>
  <c r="H790" i="3"/>
  <c r="I789" i="3"/>
  <c r="H789" i="3"/>
  <c r="I788" i="3"/>
  <c r="H788" i="3"/>
  <c r="I787" i="3"/>
  <c r="H787" i="3"/>
  <c r="I786" i="3"/>
  <c r="H786" i="3"/>
  <c r="I785" i="3"/>
  <c r="H785" i="3"/>
  <c r="I784" i="3"/>
  <c r="H784" i="3"/>
  <c r="I783" i="3"/>
  <c r="H783" i="3"/>
  <c r="I782" i="3"/>
  <c r="H782" i="3"/>
  <c r="I781" i="3"/>
  <c r="H781" i="3"/>
  <c r="I780" i="3"/>
  <c r="H780" i="3"/>
  <c r="I779" i="3"/>
  <c r="H779" i="3"/>
  <c r="I778" i="3"/>
  <c r="H778" i="3"/>
  <c r="I777" i="3"/>
  <c r="H777" i="3"/>
  <c r="I776" i="3"/>
  <c r="H776" i="3"/>
  <c r="I775" i="3"/>
  <c r="H775" i="3"/>
  <c r="I774" i="3"/>
  <c r="H774" i="3"/>
  <c r="I773" i="3"/>
  <c r="H773" i="3"/>
  <c r="I772" i="3"/>
  <c r="H772" i="3"/>
  <c r="I771" i="3"/>
  <c r="H771" i="3"/>
  <c r="I770" i="3"/>
  <c r="H770" i="3"/>
  <c r="I769" i="3"/>
  <c r="H769" i="3"/>
  <c r="I768" i="3"/>
  <c r="H768" i="3"/>
  <c r="I767" i="3"/>
  <c r="H767" i="3"/>
  <c r="I766" i="3"/>
  <c r="H766" i="3"/>
  <c r="I765" i="3"/>
  <c r="H765" i="3"/>
  <c r="I764" i="3"/>
  <c r="H764" i="3"/>
  <c r="I763" i="3"/>
  <c r="H763" i="3"/>
  <c r="I762" i="3"/>
  <c r="H762" i="3"/>
  <c r="I761" i="3"/>
  <c r="H761" i="3"/>
  <c r="I760" i="3"/>
  <c r="H760" i="3"/>
  <c r="I759" i="3"/>
  <c r="H759" i="3"/>
  <c r="I758" i="3"/>
  <c r="H758" i="3"/>
  <c r="I757" i="3"/>
  <c r="H757" i="3"/>
  <c r="I756" i="3"/>
  <c r="H756" i="3"/>
  <c r="I755" i="3"/>
  <c r="H755" i="3"/>
  <c r="I754" i="3"/>
  <c r="H754" i="3"/>
  <c r="I753" i="3"/>
  <c r="H753" i="3"/>
  <c r="I752" i="3"/>
  <c r="H752" i="3"/>
  <c r="I751" i="3"/>
  <c r="H751" i="3"/>
  <c r="I750" i="3"/>
  <c r="H750" i="3"/>
  <c r="I749" i="3"/>
  <c r="H749" i="3"/>
  <c r="I748" i="3"/>
  <c r="H748" i="3"/>
  <c r="I747" i="3"/>
  <c r="H747" i="3"/>
  <c r="I746" i="3"/>
  <c r="H746" i="3"/>
  <c r="I745" i="3"/>
  <c r="H745" i="3"/>
  <c r="I744" i="3"/>
  <c r="H744" i="3"/>
  <c r="I743" i="3"/>
  <c r="H743" i="3"/>
  <c r="I742" i="3"/>
  <c r="H742" i="3"/>
  <c r="I741" i="3"/>
  <c r="H741" i="3"/>
  <c r="I740" i="3"/>
  <c r="H740" i="3"/>
  <c r="I739" i="3"/>
  <c r="H739" i="3"/>
  <c r="I738" i="3"/>
  <c r="H738" i="3"/>
  <c r="I737" i="3"/>
  <c r="H737" i="3"/>
  <c r="I736" i="3"/>
  <c r="H736" i="3"/>
  <c r="I735" i="3"/>
  <c r="H735" i="3"/>
  <c r="I734" i="3"/>
  <c r="H734" i="3"/>
  <c r="I733" i="3"/>
  <c r="H733" i="3"/>
  <c r="I732" i="3"/>
  <c r="H732" i="3"/>
  <c r="I731" i="3"/>
  <c r="H731" i="3"/>
  <c r="I730" i="3"/>
  <c r="H730" i="3"/>
  <c r="I729" i="3"/>
  <c r="H729" i="3"/>
  <c r="I728" i="3"/>
  <c r="H728" i="3"/>
  <c r="I727" i="3"/>
  <c r="H727" i="3"/>
  <c r="I726" i="3"/>
  <c r="H726" i="3"/>
  <c r="I725" i="3"/>
  <c r="H725" i="3"/>
  <c r="I724" i="3"/>
  <c r="H724" i="3"/>
  <c r="I723" i="3"/>
  <c r="H723" i="3"/>
  <c r="I722" i="3"/>
  <c r="H722" i="3"/>
  <c r="I721" i="3"/>
  <c r="H721" i="3"/>
  <c r="I720" i="3"/>
  <c r="H720" i="3"/>
  <c r="I719" i="3"/>
  <c r="H719" i="3"/>
  <c r="I718" i="3"/>
  <c r="H718" i="3"/>
  <c r="I717" i="3"/>
  <c r="H717" i="3"/>
  <c r="I716" i="3"/>
  <c r="H716" i="3"/>
  <c r="I715" i="3"/>
  <c r="H715" i="3"/>
  <c r="I714" i="3"/>
  <c r="H714" i="3"/>
  <c r="I713" i="3"/>
  <c r="H713" i="3"/>
  <c r="I712" i="3"/>
  <c r="H712" i="3"/>
  <c r="I711" i="3"/>
  <c r="H711" i="3"/>
  <c r="I710" i="3"/>
  <c r="H710" i="3"/>
  <c r="I709" i="3"/>
  <c r="H709" i="3"/>
  <c r="I708" i="3"/>
  <c r="H708" i="3"/>
  <c r="I707" i="3"/>
  <c r="H707" i="3"/>
  <c r="I706" i="3"/>
  <c r="H706" i="3"/>
  <c r="I705" i="3"/>
  <c r="H705" i="3"/>
  <c r="I704" i="3"/>
  <c r="H704" i="3"/>
  <c r="I703" i="3"/>
  <c r="H703" i="3"/>
  <c r="I702" i="3"/>
  <c r="H702" i="3"/>
  <c r="I701" i="3"/>
  <c r="H701" i="3"/>
  <c r="I700" i="3"/>
  <c r="H700" i="3"/>
  <c r="I699" i="3"/>
  <c r="H699" i="3"/>
  <c r="I698" i="3"/>
  <c r="H698" i="3"/>
  <c r="I697" i="3"/>
  <c r="H697" i="3"/>
  <c r="I696" i="3"/>
  <c r="H696" i="3"/>
  <c r="I695" i="3"/>
  <c r="H695" i="3"/>
  <c r="I694" i="3"/>
  <c r="H694" i="3"/>
  <c r="I693" i="3"/>
  <c r="H693" i="3"/>
  <c r="I692" i="3"/>
  <c r="H692" i="3"/>
  <c r="I691" i="3"/>
  <c r="H691" i="3"/>
  <c r="I690" i="3"/>
  <c r="H690" i="3"/>
  <c r="I689" i="3"/>
  <c r="H689" i="3"/>
  <c r="I688" i="3"/>
  <c r="H688" i="3"/>
  <c r="I687" i="3"/>
  <c r="H687" i="3"/>
  <c r="I686" i="3"/>
  <c r="H686" i="3"/>
  <c r="I685" i="3"/>
  <c r="H685" i="3"/>
  <c r="I684" i="3"/>
  <c r="H684" i="3"/>
  <c r="I683" i="3"/>
  <c r="H683" i="3"/>
  <c r="I682" i="3"/>
  <c r="H682" i="3"/>
  <c r="I681" i="3"/>
  <c r="H681" i="3"/>
  <c r="I680" i="3"/>
  <c r="H680" i="3"/>
  <c r="I679" i="3"/>
  <c r="H679" i="3"/>
  <c r="I678" i="3"/>
  <c r="H678" i="3"/>
  <c r="I677" i="3"/>
  <c r="H677" i="3"/>
  <c r="I676" i="3"/>
  <c r="H676" i="3"/>
  <c r="I675" i="3"/>
  <c r="H675" i="3"/>
  <c r="I674" i="3"/>
  <c r="H674" i="3"/>
  <c r="I673" i="3"/>
  <c r="H673" i="3"/>
  <c r="I672" i="3"/>
  <c r="H672" i="3"/>
  <c r="I671" i="3"/>
  <c r="H671" i="3"/>
  <c r="I670" i="3"/>
  <c r="H670" i="3"/>
  <c r="I669" i="3"/>
  <c r="H669" i="3"/>
  <c r="I668" i="3"/>
  <c r="H668" i="3"/>
  <c r="I667" i="3"/>
  <c r="H667" i="3"/>
  <c r="I666" i="3"/>
  <c r="H666" i="3"/>
  <c r="I665" i="3"/>
  <c r="H665" i="3"/>
  <c r="I664" i="3"/>
  <c r="H664" i="3"/>
  <c r="I663" i="3"/>
  <c r="H663" i="3"/>
  <c r="I662" i="3"/>
  <c r="H662" i="3"/>
  <c r="I661" i="3"/>
  <c r="H661" i="3"/>
  <c r="I660" i="3"/>
  <c r="H660" i="3"/>
  <c r="I659" i="3"/>
  <c r="H659" i="3"/>
  <c r="I658" i="3"/>
  <c r="H658" i="3"/>
  <c r="I657" i="3"/>
  <c r="H657" i="3"/>
  <c r="I656" i="3"/>
  <c r="H656" i="3"/>
  <c r="I655" i="3"/>
  <c r="H655" i="3"/>
  <c r="I654" i="3"/>
  <c r="H654" i="3"/>
  <c r="I653" i="3"/>
  <c r="H653" i="3"/>
  <c r="I652" i="3"/>
  <c r="H652" i="3"/>
  <c r="I651" i="3"/>
  <c r="H651" i="3"/>
  <c r="I650" i="3"/>
  <c r="H650" i="3"/>
  <c r="I649" i="3"/>
  <c r="H649" i="3"/>
  <c r="I648" i="3"/>
  <c r="H648" i="3"/>
  <c r="I647" i="3"/>
  <c r="H647" i="3"/>
  <c r="I646" i="3"/>
  <c r="H646" i="3"/>
  <c r="I645" i="3"/>
  <c r="H645" i="3"/>
  <c r="I644" i="3"/>
  <c r="H644" i="3"/>
  <c r="I643" i="3"/>
  <c r="H643" i="3"/>
  <c r="I642" i="3"/>
  <c r="H642" i="3"/>
  <c r="I641" i="3"/>
  <c r="H641" i="3"/>
  <c r="I640" i="3"/>
  <c r="H640" i="3"/>
  <c r="I639" i="3"/>
  <c r="H639" i="3"/>
  <c r="I638" i="3"/>
  <c r="H638" i="3"/>
  <c r="I637" i="3"/>
  <c r="H637" i="3"/>
  <c r="I636" i="3"/>
  <c r="H636" i="3"/>
  <c r="I635" i="3"/>
  <c r="H635" i="3"/>
  <c r="I634" i="3"/>
  <c r="H634" i="3"/>
  <c r="I633" i="3"/>
  <c r="H633" i="3"/>
  <c r="I632" i="3"/>
  <c r="H632" i="3"/>
  <c r="I631" i="3"/>
  <c r="H631" i="3"/>
  <c r="I630" i="3"/>
  <c r="H630" i="3"/>
  <c r="I629" i="3"/>
  <c r="H629" i="3"/>
  <c r="I628" i="3"/>
  <c r="H628" i="3"/>
  <c r="I627" i="3"/>
  <c r="H627" i="3"/>
  <c r="I626" i="3"/>
  <c r="H626" i="3"/>
  <c r="I625" i="3"/>
  <c r="H625" i="3"/>
  <c r="I624" i="3"/>
  <c r="H624" i="3"/>
  <c r="I623" i="3"/>
  <c r="H623" i="3"/>
  <c r="I622" i="3"/>
  <c r="H622" i="3"/>
  <c r="I621" i="3"/>
  <c r="H621" i="3"/>
  <c r="I620" i="3"/>
  <c r="H620" i="3"/>
  <c r="I619" i="3"/>
  <c r="H619" i="3"/>
  <c r="I618" i="3"/>
  <c r="H618" i="3"/>
  <c r="I617" i="3"/>
  <c r="H617" i="3"/>
  <c r="I616" i="3"/>
  <c r="H616" i="3"/>
  <c r="I615" i="3"/>
  <c r="H615" i="3"/>
  <c r="I614" i="3"/>
  <c r="H614" i="3"/>
  <c r="I613" i="3"/>
  <c r="H613" i="3"/>
  <c r="I612" i="3"/>
  <c r="H612" i="3"/>
  <c r="I611" i="3"/>
  <c r="H611" i="3"/>
  <c r="I610" i="3"/>
  <c r="H610" i="3"/>
  <c r="I609" i="3"/>
  <c r="H609" i="3"/>
  <c r="I608" i="3"/>
  <c r="H608" i="3"/>
  <c r="I607" i="3"/>
  <c r="H607" i="3"/>
  <c r="I606" i="3"/>
  <c r="H606" i="3"/>
  <c r="I605" i="3"/>
  <c r="H605" i="3"/>
  <c r="I604" i="3"/>
  <c r="H604" i="3"/>
  <c r="I603" i="3"/>
  <c r="H603" i="3"/>
  <c r="I602" i="3"/>
  <c r="H602" i="3"/>
  <c r="I601" i="3"/>
  <c r="H601" i="3"/>
  <c r="I600" i="3"/>
  <c r="H600" i="3"/>
  <c r="I599" i="3"/>
  <c r="H599" i="3"/>
  <c r="I598" i="3"/>
  <c r="H598" i="3"/>
  <c r="I597" i="3"/>
  <c r="H597" i="3"/>
  <c r="I596" i="3"/>
  <c r="H596" i="3"/>
  <c r="I595" i="3"/>
  <c r="H595" i="3"/>
  <c r="I594" i="3"/>
  <c r="H594" i="3"/>
  <c r="I593" i="3"/>
  <c r="H593" i="3"/>
  <c r="I592" i="3"/>
  <c r="H592" i="3"/>
  <c r="I591" i="3"/>
  <c r="H591" i="3"/>
  <c r="I590" i="3"/>
  <c r="H590" i="3"/>
  <c r="I589" i="3"/>
  <c r="H589" i="3"/>
  <c r="I588" i="3"/>
  <c r="H588" i="3"/>
  <c r="I587" i="3"/>
  <c r="H587" i="3"/>
  <c r="I586" i="3"/>
  <c r="H586" i="3"/>
  <c r="I585" i="3"/>
  <c r="H585" i="3"/>
  <c r="I584" i="3"/>
  <c r="H584" i="3"/>
  <c r="I583" i="3"/>
  <c r="H583" i="3"/>
  <c r="I582" i="3"/>
  <c r="H582" i="3"/>
  <c r="I581" i="3"/>
  <c r="H581" i="3"/>
  <c r="I580" i="3"/>
  <c r="H580" i="3"/>
  <c r="I579" i="3"/>
  <c r="H579" i="3"/>
  <c r="I578" i="3"/>
  <c r="H578" i="3"/>
  <c r="I577" i="3"/>
  <c r="H577" i="3"/>
  <c r="I576" i="3"/>
  <c r="H576" i="3"/>
  <c r="I575" i="3"/>
  <c r="H575" i="3"/>
  <c r="I574" i="3"/>
  <c r="H574" i="3"/>
  <c r="I573" i="3"/>
  <c r="H573" i="3"/>
  <c r="I572" i="3"/>
  <c r="H572" i="3"/>
  <c r="I571" i="3"/>
  <c r="H571" i="3"/>
  <c r="I570" i="3"/>
  <c r="H570" i="3"/>
  <c r="I569" i="3"/>
  <c r="H569" i="3"/>
  <c r="I568" i="3"/>
  <c r="H568" i="3"/>
  <c r="I567" i="3"/>
  <c r="H567" i="3"/>
  <c r="I566" i="3"/>
  <c r="H566" i="3"/>
  <c r="I565" i="3"/>
  <c r="H565" i="3"/>
  <c r="I564" i="3"/>
  <c r="H564" i="3"/>
  <c r="I563" i="3"/>
  <c r="H563" i="3"/>
  <c r="I562" i="3"/>
  <c r="H562" i="3"/>
  <c r="I561" i="3"/>
  <c r="H561" i="3"/>
  <c r="I560" i="3"/>
  <c r="H560" i="3"/>
  <c r="I559" i="3"/>
  <c r="H559" i="3"/>
  <c r="I558" i="3"/>
  <c r="H558" i="3"/>
  <c r="I557" i="3"/>
  <c r="H557" i="3"/>
  <c r="I556" i="3"/>
  <c r="H556" i="3"/>
  <c r="I555" i="3"/>
  <c r="H555" i="3"/>
  <c r="I554" i="3"/>
  <c r="H554" i="3"/>
  <c r="I553" i="3"/>
  <c r="H553" i="3"/>
  <c r="I552" i="3"/>
  <c r="H552" i="3"/>
  <c r="I551" i="3"/>
  <c r="H551" i="3"/>
  <c r="I550" i="3"/>
  <c r="H550" i="3"/>
  <c r="I549" i="3"/>
  <c r="H549" i="3"/>
  <c r="I548" i="3"/>
  <c r="H548" i="3"/>
  <c r="I547" i="3"/>
  <c r="H547" i="3"/>
  <c r="I546" i="3"/>
  <c r="H546" i="3"/>
  <c r="I545" i="3"/>
  <c r="H545" i="3"/>
  <c r="I544" i="3"/>
  <c r="H544" i="3"/>
  <c r="I543" i="3"/>
  <c r="H543" i="3"/>
  <c r="I542" i="3"/>
  <c r="H542" i="3"/>
  <c r="I541" i="3"/>
  <c r="H541" i="3"/>
  <c r="I540" i="3"/>
  <c r="H540" i="3"/>
  <c r="I539" i="3"/>
  <c r="H539" i="3"/>
  <c r="I538" i="3"/>
  <c r="H538" i="3"/>
  <c r="I537" i="3"/>
  <c r="H537" i="3"/>
  <c r="I536" i="3"/>
  <c r="H536" i="3"/>
  <c r="I535" i="3"/>
  <c r="H535" i="3"/>
  <c r="I534" i="3"/>
  <c r="H534" i="3"/>
  <c r="I533" i="3"/>
  <c r="H533" i="3"/>
  <c r="I532" i="3"/>
  <c r="H532" i="3"/>
  <c r="I531" i="3"/>
  <c r="H531" i="3"/>
  <c r="I530" i="3"/>
  <c r="H530" i="3"/>
  <c r="I529" i="3"/>
  <c r="H529" i="3"/>
  <c r="I528" i="3"/>
  <c r="H528" i="3"/>
  <c r="I527" i="3"/>
  <c r="H527" i="3"/>
  <c r="I526" i="3"/>
  <c r="H526" i="3"/>
  <c r="I525" i="3"/>
  <c r="H525" i="3"/>
  <c r="I524" i="3"/>
  <c r="H524" i="3"/>
  <c r="I523" i="3"/>
  <c r="H523" i="3"/>
  <c r="I522" i="3"/>
  <c r="H522" i="3"/>
  <c r="I521" i="3"/>
  <c r="H521" i="3"/>
  <c r="I520" i="3"/>
  <c r="H520" i="3"/>
  <c r="I519" i="3"/>
  <c r="H519" i="3"/>
  <c r="I518" i="3"/>
  <c r="H518" i="3"/>
  <c r="I517" i="3"/>
  <c r="H517" i="3"/>
  <c r="I516" i="3"/>
  <c r="H516" i="3"/>
  <c r="I515" i="3"/>
  <c r="H515" i="3"/>
  <c r="I514" i="3"/>
  <c r="H514" i="3"/>
  <c r="I513" i="3"/>
  <c r="H513" i="3"/>
  <c r="I512" i="3"/>
  <c r="H512" i="3"/>
  <c r="I511" i="3"/>
  <c r="H511" i="3"/>
  <c r="I510" i="3"/>
  <c r="H510" i="3"/>
  <c r="I509" i="3"/>
  <c r="H509" i="3"/>
  <c r="I508" i="3"/>
  <c r="H508" i="3"/>
  <c r="I507" i="3"/>
  <c r="H507" i="3"/>
  <c r="I506" i="3"/>
  <c r="H506" i="3"/>
  <c r="I505" i="3"/>
  <c r="H505" i="3"/>
  <c r="I504" i="3"/>
  <c r="H504" i="3"/>
  <c r="I503" i="3"/>
  <c r="H503" i="3"/>
  <c r="I502" i="3"/>
  <c r="H502" i="3"/>
  <c r="I501" i="3"/>
  <c r="H501" i="3"/>
  <c r="I500" i="3"/>
  <c r="H500" i="3"/>
  <c r="I499" i="3"/>
  <c r="H499" i="3"/>
  <c r="I498" i="3"/>
  <c r="H498" i="3"/>
  <c r="I497" i="3"/>
  <c r="H497" i="3"/>
  <c r="I496" i="3"/>
  <c r="H496" i="3"/>
  <c r="I495" i="3"/>
  <c r="H495" i="3"/>
  <c r="I494" i="3"/>
  <c r="H494" i="3"/>
  <c r="I493" i="3"/>
  <c r="H493" i="3"/>
  <c r="I492" i="3"/>
  <c r="H492" i="3"/>
  <c r="I491" i="3"/>
  <c r="H491" i="3"/>
  <c r="I490" i="3"/>
  <c r="H490" i="3"/>
  <c r="I489" i="3"/>
  <c r="H489" i="3"/>
  <c r="I488" i="3"/>
  <c r="H488" i="3"/>
  <c r="I487" i="3"/>
  <c r="H487" i="3"/>
  <c r="I486" i="3"/>
  <c r="H486" i="3"/>
  <c r="I485" i="3"/>
  <c r="H485" i="3"/>
  <c r="I484" i="3"/>
  <c r="H484" i="3"/>
  <c r="I483" i="3"/>
  <c r="H483" i="3"/>
  <c r="I482" i="3"/>
  <c r="H482" i="3"/>
  <c r="I481" i="3"/>
  <c r="H481" i="3"/>
  <c r="I480" i="3"/>
  <c r="H480" i="3"/>
  <c r="I479" i="3"/>
  <c r="H479" i="3"/>
  <c r="I478" i="3"/>
  <c r="H478" i="3"/>
  <c r="I477" i="3"/>
  <c r="H477" i="3"/>
  <c r="I476" i="3"/>
  <c r="H476" i="3"/>
  <c r="I475" i="3"/>
  <c r="H475" i="3"/>
  <c r="I474" i="3"/>
  <c r="H474" i="3"/>
  <c r="I473" i="3"/>
  <c r="H473" i="3"/>
  <c r="I472" i="3"/>
  <c r="H472" i="3"/>
  <c r="I471" i="3"/>
  <c r="H471" i="3"/>
  <c r="I470" i="3"/>
  <c r="H470" i="3"/>
  <c r="I469" i="3"/>
  <c r="H469" i="3"/>
  <c r="I468" i="3"/>
  <c r="H468" i="3"/>
  <c r="I467" i="3"/>
  <c r="H467" i="3"/>
  <c r="I466" i="3"/>
  <c r="H466" i="3"/>
  <c r="I465" i="3"/>
  <c r="H465" i="3"/>
  <c r="I464" i="3"/>
  <c r="H464" i="3"/>
  <c r="I463" i="3"/>
  <c r="H463" i="3"/>
  <c r="I462" i="3"/>
  <c r="H462" i="3"/>
  <c r="I461" i="3"/>
  <c r="H461" i="3"/>
  <c r="I460" i="3"/>
  <c r="H460" i="3"/>
  <c r="I459" i="3"/>
  <c r="H459" i="3"/>
  <c r="I458" i="3"/>
  <c r="H458" i="3"/>
  <c r="I457" i="3"/>
  <c r="H457" i="3"/>
  <c r="I456" i="3"/>
  <c r="H456" i="3"/>
  <c r="I455" i="3"/>
  <c r="H455" i="3"/>
  <c r="I454" i="3"/>
  <c r="H454" i="3"/>
  <c r="I453" i="3"/>
  <c r="H453" i="3"/>
  <c r="I452" i="3"/>
  <c r="H452" i="3"/>
  <c r="I451" i="3"/>
  <c r="H451" i="3"/>
  <c r="I450" i="3"/>
  <c r="H450" i="3"/>
  <c r="I449" i="3"/>
  <c r="H449" i="3"/>
  <c r="I448" i="3"/>
  <c r="H448" i="3"/>
  <c r="I447" i="3"/>
  <c r="H447" i="3"/>
  <c r="I446" i="3"/>
  <c r="H446" i="3"/>
  <c r="I445" i="3"/>
  <c r="H445" i="3"/>
  <c r="I444" i="3"/>
  <c r="H444" i="3"/>
  <c r="I443" i="3"/>
  <c r="H443" i="3"/>
  <c r="I442" i="3"/>
  <c r="H442" i="3"/>
  <c r="I441" i="3"/>
  <c r="H441" i="3"/>
  <c r="I440" i="3"/>
  <c r="H440" i="3"/>
  <c r="I439" i="3"/>
  <c r="H439" i="3"/>
  <c r="I438" i="3"/>
  <c r="H438" i="3"/>
  <c r="I437" i="3"/>
  <c r="H437" i="3"/>
  <c r="I436" i="3"/>
  <c r="H436" i="3"/>
  <c r="I435" i="3"/>
  <c r="H435" i="3"/>
  <c r="I434" i="3"/>
  <c r="H434" i="3"/>
  <c r="I433" i="3"/>
  <c r="H433" i="3"/>
  <c r="I432" i="3"/>
  <c r="H432" i="3"/>
  <c r="I431" i="3"/>
  <c r="H431" i="3"/>
  <c r="I430" i="3"/>
  <c r="H430" i="3"/>
  <c r="I429" i="3"/>
  <c r="H429" i="3"/>
  <c r="I428" i="3"/>
  <c r="H428" i="3"/>
  <c r="I427" i="3"/>
  <c r="H427" i="3"/>
  <c r="I426" i="3"/>
  <c r="H426" i="3"/>
  <c r="I425" i="3"/>
  <c r="H425" i="3"/>
  <c r="I424" i="3"/>
  <c r="H424" i="3"/>
  <c r="I423" i="3"/>
  <c r="H423" i="3"/>
  <c r="I422" i="3"/>
  <c r="H422" i="3"/>
  <c r="I421" i="3"/>
  <c r="H421" i="3"/>
  <c r="I420" i="3"/>
  <c r="H420" i="3"/>
  <c r="I419" i="3"/>
  <c r="H419" i="3"/>
  <c r="I418" i="3"/>
  <c r="H418" i="3"/>
  <c r="I417" i="3"/>
  <c r="H417" i="3"/>
  <c r="I416" i="3"/>
  <c r="H416" i="3"/>
  <c r="I415" i="3"/>
  <c r="H415" i="3"/>
  <c r="I414" i="3"/>
  <c r="H414" i="3"/>
  <c r="I413" i="3"/>
  <c r="H413" i="3"/>
  <c r="I412" i="3"/>
  <c r="H412" i="3"/>
  <c r="I411" i="3"/>
  <c r="H411" i="3"/>
  <c r="I410" i="3"/>
  <c r="H410" i="3"/>
  <c r="I409" i="3"/>
  <c r="H409" i="3"/>
  <c r="I408" i="3"/>
  <c r="H408" i="3"/>
  <c r="I407" i="3"/>
  <c r="H407" i="3"/>
  <c r="I406" i="3"/>
  <c r="H406" i="3"/>
  <c r="I405" i="3"/>
  <c r="H405" i="3"/>
  <c r="I404" i="3"/>
  <c r="H404" i="3"/>
  <c r="I403" i="3"/>
  <c r="H403" i="3"/>
  <c r="I402" i="3"/>
  <c r="H402" i="3"/>
  <c r="I401" i="3"/>
  <c r="H401" i="3"/>
  <c r="I400" i="3"/>
  <c r="H400" i="3"/>
  <c r="I399" i="3"/>
  <c r="H399" i="3"/>
  <c r="I398" i="3"/>
  <c r="H398" i="3"/>
  <c r="I397" i="3"/>
  <c r="H397" i="3"/>
  <c r="I396" i="3"/>
  <c r="H396" i="3"/>
  <c r="I395" i="3"/>
  <c r="H395" i="3"/>
  <c r="I394" i="3"/>
  <c r="H394" i="3"/>
  <c r="I393" i="3"/>
  <c r="H393" i="3"/>
  <c r="I392" i="3"/>
  <c r="H392" i="3"/>
  <c r="I391" i="3"/>
  <c r="H391" i="3"/>
  <c r="I390" i="3"/>
  <c r="H390" i="3"/>
  <c r="I389" i="3"/>
  <c r="H389" i="3"/>
  <c r="I388" i="3"/>
  <c r="H388" i="3"/>
  <c r="I387" i="3"/>
  <c r="H387" i="3"/>
  <c r="I386" i="3"/>
  <c r="H386" i="3"/>
  <c r="I385" i="3"/>
  <c r="H385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4" i="3"/>
  <c r="A855" i="3"/>
  <c r="A856" i="3"/>
  <c r="A858" i="3"/>
  <c r="A859" i="3"/>
  <c r="A862" i="3"/>
  <c r="A863" i="3"/>
  <c r="A864" i="3"/>
  <c r="A865" i="3"/>
  <c r="A867" i="3"/>
  <c r="A868" i="3"/>
  <c r="A870" i="3"/>
  <c r="A871" i="3"/>
  <c r="A873" i="3"/>
  <c r="A874" i="3"/>
  <c r="A875" i="3"/>
  <c r="A876" i="3"/>
  <c r="A877" i="3"/>
  <c r="A879" i="3"/>
  <c r="A880" i="3"/>
  <c r="A881" i="3"/>
  <c r="A882" i="3"/>
  <c r="A884" i="3"/>
  <c r="A885" i="3"/>
  <c r="A887" i="3"/>
  <c r="A888" i="3"/>
  <c r="A889" i="3"/>
  <c r="A892" i="3"/>
  <c r="A893" i="3"/>
  <c r="A894" i="3"/>
  <c r="A895" i="3"/>
  <c r="A896" i="3"/>
  <c r="A897" i="3"/>
  <c r="A898" i="3"/>
  <c r="A899" i="3"/>
  <c r="A900" i="3"/>
  <c r="A902" i="3"/>
  <c r="A904" i="3"/>
  <c r="A905" i="3"/>
  <c r="A908" i="3"/>
  <c r="A910" i="3"/>
  <c r="A911" i="3"/>
  <c r="A913" i="3"/>
  <c r="A914" i="3"/>
  <c r="A916" i="3"/>
  <c r="A918" i="3"/>
  <c r="A919" i="3"/>
  <c r="A920" i="3"/>
  <c r="A922" i="3"/>
  <c r="A923" i="3"/>
  <c r="A924" i="3"/>
  <c r="A925" i="3"/>
  <c r="A927" i="3"/>
  <c r="A928" i="3"/>
  <c r="A929" i="3"/>
  <c r="A930" i="3"/>
  <c r="A932" i="3"/>
  <c r="A933" i="3"/>
  <c r="A934" i="3"/>
  <c r="A936" i="3"/>
  <c r="A937" i="3"/>
  <c r="A939" i="3"/>
  <c r="A940" i="3"/>
  <c r="A942" i="3"/>
  <c r="A944" i="3"/>
  <c r="A945" i="3"/>
  <c r="A946" i="3"/>
  <c r="A948" i="3"/>
  <c r="A949" i="3"/>
  <c r="A950" i="3"/>
  <c r="A951" i="3"/>
  <c r="A952" i="3"/>
  <c r="A953" i="3"/>
  <c r="A954" i="3"/>
  <c r="A955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7" i="3"/>
  <c r="A978" i="3"/>
  <c r="A979" i="3"/>
  <c r="A980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8" i="3"/>
  <c r="A999" i="3"/>
  <c r="A1001" i="3"/>
  <c r="A1002" i="3"/>
  <c r="A1003" i="3"/>
  <c r="A1006" i="3"/>
  <c r="A1008" i="3"/>
  <c r="A1009" i="3"/>
  <c r="A1010" i="3"/>
  <c r="A1011" i="3"/>
  <c r="A1012" i="3"/>
  <c r="A1013" i="3"/>
  <c r="A1014" i="3"/>
  <c r="A1015" i="3"/>
  <c r="A1016" i="3"/>
  <c r="A1019" i="3"/>
  <c r="A1021" i="3"/>
  <c r="A1022" i="3"/>
  <c r="A1023" i="3"/>
  <c r="A1024" i="3"/>
  <c r="A1025" i="3"/>
  <c r="A1028" i="3"/>
  <c r="A1029" i="3"/>
  <c r="A1030" i="3"/>
  <c r="A1031" i="3"/>
  <c r="A1033" i="3"/>
  <c r="A1035" i="3"/>
  <c r="A1036" i="3"/>
  <c r="A1039" i="3"/>
  <c r="A1040" i="3"/>
  <c r="A1041" i="3"/>
  <c r="A1042" i="3"/>
  <c r="A1043" i="3"/>
  <c r="A1045" i="3"/>
  <c r="A1048" i="3"/>
  <c r="A1049" i="3"/>
  <c r="A1050" i="3"/>
  <c r="A1051" i="3"/>
  <c r="A1052" i="3"/>
  <c r="A1053" i="3"/>
  <c r="A1054" i="3"/>
  <c r="A1056" i="3"/>
  <c r="A1058" i="3"/>
  <c r="A1059" i="3"/>
  <c r="A1060" i="3"/>
  <c r="A1061" i="3"/>
  <c r="A1063" i="3"/>
  <c r="A1065" i="3"/>
  <c r="A1066" i="3"/>
  <c r="A1067" i="3"/>
  <c r="A1068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6" i="3"/>
  <c r="A1097" i="3"/>
  <c r="A1099" i="3"/>
  <c r="A1100" i="3"/>
  <c r="A1101" i="3"/>
  <c r="A1102" i="3"/>
  <c r="A1104" i="3"/>
  <c r="A1105" i="3"/>
  <c r="A1107" i="3"/>
  <c r="A1108" i="3"/>
  <c r="A1109" i="3"/>
  <c r="A1112" i="3"/>
  <c r="A1113" i="3"/>
  <c r="A1114" i="3"/>
  <c r="A1115" i="3"/>
  <c r="A1116" i="3"/>
  <c r="A1117" i="3"/>
  <c r="A1119" i="3"/>
  <c r="A1120" i="3"/>
  <c r="A1121" i="3"/>
  <c r="A1123" i="3"/>
  <c r="A1124" i="3"/>
  <c r="A1126" i="3"/>
  <c r="A1127" i="3"/>
  <c r="A1128" i="3"/>
  <c r="A1129" i="3"/>
  <c r="A1130" i="3"/>
  <c r="A1132" i="3"/>
  <c r="A1133" i="3"/>
  <c r="A1134" i="3"/>
  <c r="A1135" i="3"/>
  <c r="A1136" i="3"/>
  <c r="A1137" i="3"/>
  <c r="A1138" i="3"/>
  <c r="A1139" i="3"/>
  <c r="A1142" i="3"/>
  <c r="A1144" i="3"/>
  <c r="A1145" i="3"/>
  <c r="A1146" i="3"/>
  <c r="A1148" i="3"/>
  <c r="A1149" i="3"/>
  <c r="A1150" i="3"/>
  <c r="A1151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9" i="3" s="1"/>
  <c r="A1171" i="3"/>
  <c r="H27" i="8" l="1"/>
  <c r="H26" i="8"/>
  <c r="H25" i="8"/>
  <c r="H24" i="8"/>
  <c r="H23" i="8"/>
  <c r="H22" i="8"/>
  <c r="H21" i="8"/>
  <c r="H20" i="8"/>
  <c r="H19" i="8"/>
  <c r="H18" i="8"/>
  <c r="H17" i="8"/>
  <c r="H16" i="8"/>
  <c r="H15" i="8"/>
  <c r="A1173" i="3"/>
  <c r="A17" i="8"/>
  <c r="A161" i="1"/>
  <c r="A172" i="1"/>
  <c r="A18" i="8"/>
  <c r="A19" i="8"/>
  <c r="A20" i="8"/>
  <c r="A21" i="8"/>
  <c r="A26" i="8"/>
  <c r="A27" i="8"/>
  <c r="I171" i="1" l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A162" i="1"/>
  <c r="A163" i="1"/>
  <c r="A164" i="1"/>
  <c r="A165" i="1"/>
  <c r="A166" i="1"/>
  <c r="A167" i="1"/>
  <c r="A168" i="1"/>
  <c r="A169" i="1" s="1"/>
  <c r="H18" i="1" l="1"/>
  <c r="H17" i="1"/>
  <c r="I18" i="1"/>
  <c r="I17" i="1"/>
  <c r="A173" i="1"/>
  <c r="I384" i="3" l="1"/>
  <c r="H384" i="3"/>
  <c r="I383" i="3"/>
  <c r="H383" i="3"/>
  <c r="I382" i="3"/>
  <c r="H382" i="3"/>
  <c r="I381" i="3"/>
  <c r="H381" i="3"/>
  <c r="I380" i="3"/>
  <c r="H380" i="3"/>
  <c r="I379" i="3"/>
  <c r="H379" i="3"/>
  <c r="I378" i="3"/>
  <c r="H378" i="3"/>
  <c r="I377" i="3"/>
  <c r="H377" i="3"/>
  <c r="I376" i="3"/>
  <c r="H376" i="3"/>
  <c r="I375" i="3"/>
  <c r="H375" i="3"/>
  <c r="I374" i="3"/>
  <c r="H374" i="3"/>
  <c r="I373" i="3"/>
  <c r="H373" i="3"/>
  <c r="I372" i="3"/>
  <c r="H372" i="3"/>
  <c r="I371" i="3"/>
  <c r="H371" i="3"/>
  <c r="I370" i="3"/>
  <c r="H370" i="3"/>
  <c r="I369" i="3"/>
  <c r="H369" i="3"/>
  <c r="I368" i="3"/>
  <c r="H368" i="3"/>
  <c r="I367" i="3"/>
  <c r="H367" i="3"/>
  <c r="I366" i="3"/>
  <c r="H366" i="3"/>
  <c r="I365" i="3"/>
  <c r="H365" i="3"/>
  <c r="I364" i="3"/>
  <c r="H364" i="3"/>
  <c r="I363" i="3"/>
  <c r="H363" i="3"/>
  <c r="I362" i="3"/>
  <c r="H362" i="3"/>
  <c r="I361" i="3"/>
  <c r="H361" i="3"/>
  <c r="I360" i="3"/>
  <c r="H360" i="3"/>
  <c r="I359" i="3"/>
  <c r="H359" i="3"/>
  <c r="I358" i="3"/>
  <c r="H358" i="3"/>
  <c r="I357" i="3"/>
  <c r="H357" i="3"/>
  <c r="I356" i="3"/>
  <c r="H356" i="3"/>
  <c r="I355" i="3"/>
  <c r="H355" i="3"/>
  <c r="I354" i="3"/>
  <c r="H354" i="3"/>
  <c r="I353" i="3"/>
  <c r="H353" i="3"/>
  <c r="I352" i="3"/>
  <c r="H352" i="3"/>
  <c r="I351" i="3"/>
  <c r="H351" i="3"/>
  <c r="I350" i="3"/>
  <c r="H350" i="3"/>
  <c r="I349" i="3"/>
  <c r="H349" i="3"/>
  <c r="I348" i="3"/>
  <c r="H348" i="3"/>
  <c r="I347" i="3"/>
  <c r="H347" i="3"/>
  <c r="I346" i="3"/>
  <c r="H346" i="3"/>
  <c r="I345" i="3"/>
  <c r="H345" i="3"/>
  <c r="I344" i="3"/>
  <c r="H344" i="3"/>
  <c r="I343" i="3"/>
  <c r="H343" i="3"/>
  <c r="I342" i="3"/>
  <c r="H342" i="3"/>
  <c r="I341" i="3"/>
  <c r="H341" i="3"/>
  <c r="I340" i="3"/>
  <c r="H340" i="3"/>
  <c r="I339" i="3"/>
  <c r="H339" i="3"/>
  <c r="I338" i="3"/>
  <c r="H338" i="3"/>
  <c r="I337" i="3"/>
  <c r="H337" i="3"/>
  <c r="I336" i="3"/>
  <c r="H336" i="3"/>
  <c r="I335" i="3"/>
  <c r="H335" i="3"/>
  <c r="I334" i="3"/>
  <c r="H334" i="3"/>
  <c r="I333" i="3"/>
  <c r="H333" i="3"/>
  <c r="I332" i="3"/>
  <c r="H332" i="3"/>
  <c r="I331" i="3"/>
  <c r="H331" i="3"/>
  <c r="I330" i="3"/>
  <c r="H330" i="3"/>
  <c r="I329" i="3"/>
  <c r="H329" i="3"/>
  <c r="I328" i="3"/>
  <c r="H328" i="3"/>
  <c r="I327" i="3"/>
  <c r="H327" i="3"/>
  <c r="I326" i="3"/>
  <c r="H326" i="3"/>
  <c r="I325" i="3"/>
  <c r="H325" i="3"/>
  <c r="I324" i="3"/>
  <c r="H324" i="3"/>
  <c r="I323" i="3"/>
  <c r="H323" i="3"/>
  <c r="I322" i="3"/>
  <c r="H322" i="3"/>
  <c r="I321" i="3"/>
  <c r="H321" i="3"/>
  <c r="I320" i="3"/>
  <c r="H320" i="3"/>
  <c r="I319" i="3"/>
  <c r="H319" i="3"/>
  <c r="I318" i="3"/>
  <c r="H318" i="3"/>
  <c r="I317" i="3"/>
  <c r="H317" i="3"/>
  <c r="I316" i="3"/>
  <c r="H316" i="3"/>
  <c r="I315" i="3"/>
  <c r="H315" i="3"/>
  <c r="I314" i="3"/>
  <c r="H314" i="3"/>
  <c r="I313" i="3"/>
  <c r="H313" i="3"/>
  <c r="I312" i="3"/>
  <c r="H312" i="3"/>
  <c r="I311" i="3"/>
  <c r="H311" i="3"/>
  <c r="I310" i="3"/>
  <c r="H310" i="3"/>
  <c r="I309" i="3"/>
  <c r="H309" i="3"/>
  <c r="I308" i="3"/>
  <c r="H308" i="3"/>
  <c r="I307" i="3"/>
  <c r="H307" i="3"/>
  <c r="I306" i="3"/>
  <c r="H306" i="3"/>
  <c r="I305" i="3"/>
  <c r="H305" i="3"/>
  <c r="I304" i="3"/>
  <c r="H304" i="3"/>
  <c r="I303" i="3"/>
  <c r="H303" i="3"/>
  <c r="I302" i="3"/>
  <c r="H302" i="3"/>
  <c r="I301" i="3"/>
  <c r="H301" i="3"/>
  <c r="I300" i="3"/>
  <c r="H300" i="3"/>
  <c r="I299" i="3"/>
  <c r="H299" i="3"/>
  <c r="I298" i="3"/>
  <c r="H298" i="3"/>
  <c r="I297" i="3"/>
  <c r="H297" i="3"/>
  <c r="I296" i="3"/>
  <c r="H296" i="3"/>
  <c r="I295" i="3"/>
  <c r="H295" i="3"/>
  <c r="I294" i="3"/>
  <c r="H294" i="3"/>
  <c r="I293" i="3"/>
  <c r="H293" i="3"/>
  <c r="I292" i="3"/>
  <c r="H292" i="3"/>
  <c r="I291" i="3"/>
  <c r="H291" i="3"/>
  <c r="I290" i="3"/>
  <c r="H290" i="3"/>
  <c r="I289" i="3"/>
  <c r="H289" i="3"/>
  <c r="I288" i="3"/>
  <c r="H288" i="3"/>
  <c r="I287" i="3"/>
  <c r="H287" i="3"/>
  <c r="I286" i="3"/>
  <c r="H286" i="3"/>
  <c r="I285" i="3"/>
  <c r="H285" i="3"/>
  <c r="I284" i="3"/>
  <c r="H284" i="3"/>
  <c r="I283" i="3"/>
  <c r="H283" i="3"/>
  <c r="I282" i="3"/>
  <c r="H282" i="3"/>
  <c r="I281" i="3"/>
  <c r="H281" i="3"/>
  <c r="I280" i="3"/>
  <c r="H280" i="3"/>
  <c r="I279" i="3"/>
  <c r="H279" i="3"/>
  <c r="I278" i="3"/>
  <c r="H278" i="3"/>
  <c r="I277" i="3"/>
  <c r="H277" i="3"/>
  <c r="I276" i="3"/>
  <c r="H276" i="3"/>
  <c r="I275" i="3"/>
  <c r="H275" i="3"/>
  <c r="I274" i="3"/>
  <c r="H274" i="3"/>
  <c r="I273" i="3"/>
  <c r="H273" i="3"/>
  <c r="I272" i="3"/>
  <c r="H272" i="3"/>
  <c r="I271" i="3"/>
  <c r="H271" i="3"/>
  <c r="I270" i="3"/>
  <c r="H270" i="3"/>
  <c r="I269" i="3"/>
  <c r="H269" i="3"/>
  <c r="I268" i="3"/>
  <c r="H268" i="3"/>
  <c r="I267" i="3"/>
  <c r="H267" i="3"/>
  <c r="I266" i="3"/>
  <c r="H266" i="3"/>
  <c r="I265" i="3"/>
  <c r="H265" i="3"/>
  <c r="I264" i="3"/>
  <c r="H264" i="3"/>
  <c r="I263" i="3"/>
  <c r="H263" i="3"/>
  <c r="I262" i="3"/>
  <c r="H262" i="3"/>
  <c r="I261" i="3"/>
  <c r="H261" i="3"/>
  <c r="I260" i="3"/>
  <c r="H260" i="3"/>
  <c r="I259" i="3"/>
  <c r="H259" i="3"/>
  <c r="I258" i="3"/>
  <c r="H258" i="3"/>
  <c r="I257" i="3"/>
  <c r="H257" i="3"/>
  <c r="I256" i="3"/>
  <c r="H256" i="3"/>
  <c r="I255" i="3"/>
  <c r="H255" i="3"/>
  <c r="I254" i="3"/>
  <c r="H254" i="3"/>
  <c r="I253" i="3"/>
  <c r="H253" i="3"/>
  <c r="I252" i="3"/>
  <c r="H252" i="3"/>
  <c r="I251" i="3"/>
  <c r="H251" i="3"/>
  <c r="I250" i="3"/>
  <c r="H250" i="3"/>
  <c r="I249" i="3"/>
  <c r="H249" i="3"/>
  <c r="I248" i="3"/>
  <c r="H248" i="3"/>
  <c r="I247" i="3"/>
  <c r="H247" i="3"/>
  <c r="I246" i="3"/>
  <c r="H246" i="3"/>
  <c r="I245" i="3"/>
  <c r="H245" i="3"/>
  <c r="I244" i="3"/>
  <c r="H244" i="3"/>
  <c r="I243" i="3"/>
  <c r="H243" i="3"/>
  <c r="I242" i="3"/>
  <c r="H242" i="3"/>
  <c r="I241" i="3"/>
  <c r="H241" i="3"/>
  <c r="I240" i="3"/>
  <c r="H240" i="3"/>
  <c r="I239" i="3"/>
  <c r="H239" i="3"/>
  <c r="I238" i="3"/>
  <c r="H238" i="3"/>
  <c r="I237" i="3"/>
  <c r="H237" i="3"/>
  <c r="I236" i="3"/>
  <c r="H236" i="3"/>
  <c r="I235" i="3"/>
  <c r="H235" i="3"/>
  <c r="I234" i="3"/>
  <c r="H234" i="3"/>
  <c r="I233" i="3"/>
  <c r="H233" i="3"/>
  <c r="I232" i="3"/>
  <c r="H232" i="3"/>
  <c r="I231" i="3"/>
  <c r="H231" i="3"/>
  <c r="I230" i="3"/>
  <c r="H230" i="3"/>
  <c r="I229" i="3"/>
  <c r="H229" i="3"/>
  <c r="I228" i="3"/>
  <c r="H228" i="3"/>
  <c r="I227" i="3"/>
  <c r="H227" i="3"/>
  <c r="I226" i="3"/>
  <c r="H226" i="3"/>
  <c r="I225" i="3"/>
  <c r="H225" i="3"/>
  <c r="I224" i="3"/>
  <c r="H224" i="3"/>
  <c r="I223" i="3"/>
  <c r="H223" i="3"/>
  <c r="I222" i="3"/>
  <c r="H222" i="3"/>
  <c r="I221" i="3"/>
  <c r="H221" i="3"/>
  <c r="I220" i="3"/>
  <c r="H220" i="3"/>
  <c r="I219" i="3"/>
  <c r="H219" i="3"/>
  <c r="I218" i="3"/>
  <c r="H218" i="3"/>
  <c r="I217" i="3"/>
  <c r="H217" i="3"/>
  <c r="I216" i="3"/>
  <c r="H216" i="3"/>
  <c r="I215" i="3"/>
  <c r="H215" i="3"/>
  <c r="I214" i="3"/>
  <c r="H214" i="3"/>
  <c r="I213" i="3"/>
  <c r="H213" i="3"/>
  <c r="I212" i="3"/>
  <c r="H212" i="3"/>
  <c r="I211" i="3"/>
  <c r="H211" i="3"/>
  <c r="I210" i="3"/>
  <c r="H210" i="3"/>
  <c r="I209" i="3"/>
  <c r="H209" i="3"/>
  <c r="I208" i="3"/>
  <c r="H208" i="3"/>
  <c r="I207" i="3"/>
  <c r="H207" i="3"/>
  <c r="I206" i="3"/>
  <c r="H206" i="3"/>
  <c r="I205" i="3"/>
  <c r="H205" i="3"/>
  <c r="I204" i="3"/>
  <c r="H204" i="3"/>
  <c r="I203" i="3"/>
  <c r="H203" i="3"/>
  <c r="I202" i="3"/>
  <c r="H202" i="3"/>
  <c r="I201" i="3"/>
  <c r="H201" i="3"/>
  <c r="H6" i="8" l="1"/>
  <c r="E45" i="7" s="1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19" i="3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19" i="1"/>
  <c r="E40" i="7"/>
  <c r="E39" i="7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92" i="3"/>
  <c r="I93" i="3"/>
  <c r="I94" i="3"/>
  <c r="I95" i="3"/>
  <c r="I96" i="3"/>
  <c r="I97" i="3"/>
  <c r="I98" i="3"/>
  <c r="I99" i="3"/>
  <c r="I100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H7" i="1"/>
  <c r="E42" i="7"/>
  <c r="H10" i="3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19" i="3"/>
  <c r="I19" i="1"/>
  <c r="A187" i="1"/>
  <c r="A193" i="1"/>
  <c r="A197" i="1"/>
  <c r="A176" i="1"/>
  <c r="A179" i="1"/>
  <c r="A190" i="1"/>
  <c r="A180" i="1"/>
  <c r="A184" i="1"/>
  <c r="A177" i="1"/>
  <c r="A196" i="1"/>
  <c r="A191" i="1"/>
  <c r="A189" i="1"/>
  <c r="A175" i="1"/>
  <c r="A182" i="1"/>
  <c r="A195" i="1"/>
  <c r="A183" i="1"/>
  <c r="A188" i="1"/>
  <c r="A194" i="1"/>
  <c r="A192" i="1"/>
  <c r="A199" i="1"/>
  <c r="A186" i="1"/>
  <c r="A174" i="1"/>
  <c r="A181" i="1"/>
  <c r="A178" i="1"/>
  <c r="A185" i="1"/>
  <c r="A200" i="1"/>
  <c r="H6" i="3" l="1"/>
  <c r="H6" i="1"/>
  <c r="E37" i="7" l="1"/>
  <c r="H8" i="1"/>
  <c r="D8" i="1" s="1"/>
  <c r="E38" i="7"/>
  <c r="H9" i="3"/>
  <c r="H11" i="3" s="1"/>
  <c r="D11" i="3" s="1"/>
  <c r="E41" i="7" l="1"/>
  <c r="E46" i="7" s="1"/>
  <c r="E43" i="7" l="1"/>
  <c r="A43" i="7" s="1"/>
</calcChain>
</file>

<file path=xl/sharedStrings.xml><?xml version="1.0" encoding="utf-8"?>
<sst xmlns="http://schemas.openxmlformats.org/spreadsheetml/2006/main" count="6224" uniqueCount="2533">
  <si>
    <t>Comune</t>
  </si>
  <si>
    <t>Abtei</t>
  </si>
  <si>
    <t>Aldino</t>
  </si>
  <si>
    <t>cantiere raggiungibile da viabilitá principale</t>
  </si>
  <si>
    <t>Ahrntal</t>
  </si>
  <si>
    <t>Andriano</t>
  </si>
  <si>
    <r>
      <t xml:space="preserve">cantiere raggiungibile da viabilitá </t>
    </r>
    <r>
      <rPr>
        <sz val="11"/>
        <rFont val="Calibri"/>
        <family val="2"/>
      </rPr>
      <t>secondaria</t>
    </r>
  </si>
  <si>
    <t>Aldein</t>
  </si>
  <si>
    <t>Anterivo</t>
  </si>
  <si>
    <t>in zona disagiata (altitudine, difficoltá di accesso)</t>
  </si>
  <si>
    <t>Algund</t>
  </si>
  <si>
    <t>in centro abitato</t>
  </si>
  <si>
    <t>Altrei</t>
  </si>
  <si>
    <t>Avelengo</t>
  </si>
  <si>
    <t>fuori centro abitato</t>
  </si>
  <si>
    <t>Andrian</t>
  </si>
  <si>
    <t>Badia</t>
  </si>
  <si>
    <t>Auer</t>
  </si>
  <si>
    <t>Barbiano</t>
  </si>
  <si>
    <t>Barbian</t>
  </si>
  <si>
    <t>Bolzano</t>
  </si>
  <si>
    <t>Bozen</t>
  </si>
  <si>
    <t>Braies</t>
  </si>
  <si>
    <t>erreichbar über Hauptstraßen</t>
  </si>
  <si>
    <t>Branzoll</t>
  </si>
  <si>
    <t>Brennero</t>
  </si>
  <si>
    <t>erreichbar über Nebenstraßen</t>
  </si>
  <si>
    <t>Brenner</t>
  </si>
  <si>
    <t>Bressanone</t>
  </si>
  <si>
    <t>im Notstandsgebiet (Höhe, Schwierigkeiten beim Zugang)</t>
  </si>
  <si>
    <t>Brixen</t>
  </si>
  <si>
    <t>Bronzolo</t>
  </si>
  <si>
    <t>innerhalb der Ortschaft</t>
  </si>
  <si>
    <t>Bruneck</t>
  </si>
  <si>
    <t>Brunico</t>
  </si>
  <si>
    <t>außerhalb der Ortschaft</t>
  </si>
  <si>
    <t>Burgstall</t>
  </si>
  <si>
    <t>Caines</t>
  </si>
  <si>
    <t>Deutschnofen</t>
  </si>
  <si>
    <t>Campo di Trens</t>
  </si>
  <si>
    <t>Campo Tures</t>
  </si>
  <si>
    <t>Enneberg</t>
  </si>
  <si>
    <t>Castelbello-Ciardes</t>
  </si>
  <si>
    <t>Castelrotto</t>
  </si>
  <si>
    <t>Feldthurns</t>
  </si>
  <si>
    <t>Cermes</t>
  </si>
  <si>
    <t>Franzensfeste</t>
  </si>
  <si>
    <t>Chienes</t>
  </si>
  <si>
    <t>Freienfeld</t>
  </si>
  <si>
    <t>Chiusa</t>
  </si>
  <si>
    <t>Gais</t>
  </si>
  <si>
    <t>Cornedo all'Isarco</t>
  </si>
  <si>
    <t>Gargazon</t>
  </si>
  <si>
    <t>Glurns</t>
  </si>
  <si>
    <t>Corvara in Badia</t>
  </si>
  <si>
    <t>Gsies</t>
  </si>
  <si>
    <t>Hafling</t>
  </si>
  <si>
    <t>Dobbiaco</t>
  </si>
  <si>
    <t>Innichen</t>
  </si>
  <si>
    <t>Egna</t>
  </si>
  <si>
    <t>Jenesien</t>
  </si>
  <si>
    <t>Falzes</t>
  </si>
  <si>
    <t>Fiè allo Sciliar</t>
  </si>
  <si>
    <t>Karneid</t>
  </si>
  <si>
    <t>Fortezza</t>
  </si>
  <si>
    <t>Kastelbell-Tschars</t>
  </si>
  <si>
    <t>Funes</t>
  </si>
  <si>
    <t>Kastelruth</t>
  </si>
  <si>
    <t>Kiens</t>
  </si>
  <si>
    <t>Gargazzone</t>
  </si>
  <si>
    <t>Klausen</t>
  </si>
  <si>
    <t>Glorenza</t>
  </si>
  <si>
    <t>Kuens</t>
  </si>
  <si>
    <t>La Valle</t>
  </si>
  <si>
    <t>Laces</t>
  </si>
  <si>
    <t>Lagundo</t>
  </si>
  <si>
    <t>Laas</t>
  </si>
  <si>
    <t>Laion</t>
  </si>
  <si>
    <t>Lajen</t>
  </si>
  <si>
    <t>Laives</t>
  </si>
  <si>
    <t>Lana</t>
  </si>
  <si>
    <t>Latsch</t>
  </si>
  <si>
    <t>Lasa</t>
  </si>
  <si>
    <t>Laurein</t>
  </si>
  <si>
    <t>Lauregno</t>
  </si>
  <si>
    <t>Leifers</t>
  </si>
  <si>
    <t>Luson</t>
  </si>
  <si>
    <t>Lüsen</t>
  </si>
  <si>
    <t>Malles Venosta</t>
  </si>
  <si>
    <t>Marebbe</t>
  </si>
  <si>
    <t>Marling</t>
  </si>
  <si>
    <t>Marlengo</t>
  </si>
  <si>
    <t>Martell</t>
  </si>
  <si>
    <t>Martello</t>
  </si>
  <si>
    <t>Meran</t>
  </si>
  <si>
    <t>Meltina</t>
  </si>
  <si>
    <t>Mölten</t>
  </si>
  <si>
    <t>Merano</t>
  </si>
  <si>
    <t>Montan</t>
  </si>
  <si>
    <t>Monguelfo-Tesido</t>
  </si>
  <si>
    <t>Moos in Passeier</t>
  </si>
  <si>
    <t>Montagna</t>
  </si>
  <si>
    <t>Mühlbach</t>
  </si>
  <si>
    <t>Moso in Passiria</t>
  </si>
  <si>
    <t>Mühlwald</t>
  </si>
  <si>
    <t>Nalles</t>
  </si>
  <si>
    <t>Nals</t>
  </si>
  <si>
    <t>Naturno</t>
  </si>
  <si>
    <t>Naturns</t>
  </si>
  <si>
    <t>Naz-Sciaves</t>
  </si>
  <si>
    <t>Natz-Schabs</t>
  </si>
  <si>
    <t>Nova Levante</t>
  </si>
  <si>
    <t>Neumarkt</t>
  </si>
  <si>
    <t>Nova Ponente</t>
  </si>
  <si>
    <t>Niederdorf</t>
  </si>
  <si>
    <t>Ora</t>
  </si>
  <si>
    <t>Olang</t>
  </si>
  <si>
    <t>Ortisei</t>
  </si>
  <si>
    <t>Partschins</t>
  </si>
  <si>
    <t>Parcines</t>
  </si>
  <si>
    <t>Percha</t>
  </si>
  <si>
    <t>Perca</t>
  </si>
  <si>
    <t>Pfalzen</t>
  </si>
  <si>
    <t>Plaus</t>
  </si>
  <si>
    <t>Pfatten</t>
  </si>
  <si>
    <t>Ponte Gardena</t>
  </si>
  <si>
    <t>Pfitsch</t>
  </si>
  <si>
    <t>Postal</t>
  </si>
  <si>
    <t>Prato allo Stelvio</t>
  </si>
  <si>
    <t>Prad am Stilfserjoch</t>
  </si>
  <si>
    <t>Predoi</t>
  </si>
  <si>
    <t>Prags</t>
  </si>
  <si>
    <t>Proves</t>
  </si>
  <si>
    <t>Prettau</t>
  </si>
  <si>
    <t>Racines</t>
  </si>
  <si>
    <t>Proveis</t>
  </si>
  <si>
    <t>Rasen-Antholz</t>
  </si>
  <si>
    <t>Renon</t>
  </si>
  <si>
    <t>Ratschings</t>
  </si>
  <si>
    <t>Rifiano</t>
  </si>
  <si>
    <t>Riffian</t>
  </si>
  <si>
    <t>Rio di Pusteria</t>
  </si>
  <si>
    <t>Ritten</t>
  </si>
  <si>
    <t>Rodengo</t>
  </si>
  <si>
    <t>Rodeneck</t>
  </si>
  <si>
    <t>Salorno</t>
  </si>
  <si>
    <t>Salurn</t>
  </si>
  <si>
    <t>San Candido</t>
  </si>
  <si>
    <t>Sand in Taufers</t>
  </si>
  <si>
    <t>Sarntal</t>
  </si>
  <si>
    <t>Schenna</t>
  </si>
  <si>
    <t>Schlanders</t>
  </si>
  <si>
    <t>Schluderns</t>
  </si>
  <si>
    <t>Schnals</t>
  </si>
  <si>
    <t>Sexten</t>
  </si>
  <si>
    <t>St. Christina in Gröden</t>
  </si>
  <si>
    <t>Sarentino</t>
  </si>
  <si>
    <t>St. Leonhard in Passeier</t>
  </si>
  <si>
    <t>Scena</t>
  </si>
  <si>
    <t>St. Lorenzen</t>
  </si>
  <si>
    <t>Selva dei Molini</t>
  </si>
  <si>
    <t>St. Martin in Passeier</t>
  </si>
  <si>
    <t>St. Martin in Thurn</t>
  </si>
  <si>
    <t>Senales</t>
  </si>
  <si>
    <t>St. Pankraz</t>
  </si>
  <si>
    <t>St. Ulrich in Gröden</t>
  </si>
  <si>
    <t>Sesto</t>
  </si>
  <si>
    <t>Sterzing</t>
  </si>
  <si>
    <t>Silandro</t>
  </si>
  <si>
    <t>Stilfs</t>
  </si>
  <si>
    <t>Sluderno</t>
  </si>
  <si>
    <t>Taufers im Münstertal</t>
  </si>
  <si>
    <t>Stelvio</t>
  </si>
  <si>
    <t>Terenten</t>
  </si>
  <si>
    <t>Terento</t>
  </si>
  <si>
    <t>Terlan</t>
  </si>
  <si>
    <t>Terlano</t>
  </si>
  <si>
    <t>Tiers</t>
  </si>
  <si>
    <t>Tisens</t>
  </si>
  <si>
    <t>Tesimo</t>
  </si>
  <si>
    <t>Toblach</t>
  </si>
  <si>
    <t>Tires</t>
  </si>
  <si>
    <t>Tirolo</t>
  </si>
  <si>
    <t>Truden im Naturpark</t>
  </si>
  <si>
    <t>Tscherms</t>
  </si>
  <si>
    <t>Tubre</t>
  </si>
  <si>
    <t>Ulten</t>
  </si>
  <si>
    <t>Ultimo</t>
  </si>
  <si>
    <t>Vadena</t>
  </si>
  <si>
    <t>Vahrn</t>
  </si>
  <si>
    <t>Val di Vizze</t>
  </si>
  <si>
    <t>Villanders</t>
  </si>
  <si>
    <t>Valdaora</t>
  </si>
  <si>
    <t>Valle Aurina</t>
  </si>
  <si>
    <t>Vintl</t>
  </si>
  <si>
    <t>Valle di Casies</t>
  </si>
  <si>
    <t>Völs am Schlern</t>
  </si>
  <si>
    <t>Vandoies</t>
  </si>
  <si>
    <t>Vöran</t>
  </si>
  <si>
    <t>Varna</t>
  </si>
  <si>
    <t>Waidbruck</t>
  </si>
  <si>
    <t>Velturno</t>
  </si>
  <si>
    <t>Welsberg-Taisten</t>
  </si>
  <si>
    <t>Verano</t>
  </si>
  <si>
    <t>Welschnofen</t>
  </si>
  <si>
    <t>Villa Bassa</t>
  </si>
  <si>
    <t>Wengen</t>
  </si>
  <si>
    <t>Villandro</t>
  </si>
  <si>
    <t>Vipiteno</t>
  </si>
  <si>
    <t>Gemeinde</t>
  </si>
  <si>
    <t>Eppan a.d.W.</t>
  </si>
  <si>
    <t>Appiano</t>
  </si>
  <si>
    <t>Kaltern</t>
  </si>
  <si>
    <t>Caldaro</t>
  </si>
  <si>
    <t>Kurtatsch a.d.W.</t>
  </si>
  <si>
    <t>Cortaccia s.S.d.V.</t>
  </si>
  <si>
    <t>Kurtinig a.d.W.</t>
  </si>
  <si>
    <t>Cortina s.S.d.V.</t>
  </si>
  <si>
    <t>Corvara</t>
  </si>
  <si>
    <t>Graun</t>
  </si>
  <si>
    <t>Curon</t>
  </si>
  <si>
    <t>Villnöss</t>
  </si>
  <si>
    <t>Margreid a.d.W.</t>
  </si>
  <si>
    <t>Magrè s.S.d.V.</t>
  </si>
  <si>
    <t>Mals im Vinschgau</t>
  </si>
  <si>
    <t>Rasun-Anterselva</t>
  </si>
  <si>
    <t>S. Cristina Val Gardena</t>
  </si>
  <si>
    <t>S. Leonardo in Passiria</t>
  </si>
  <si>
    <t>S. Lorenzo di Sebato</t>
  </si>
  <si>
    <t>S. Martino in Badia</t>
  </si>
  <si>
    <t>S. Martino in Passiria</t>
  </si>
  <si>
    <t>S. Pancrazio</t>
  </si>
  <si>
    <t>San Genesio</t>
  </si>
  <si>
    <t>Wolkenstein in G.</t>
  </si>
  <si>
    <t>Selva di Val Gardena</t>
  </si>
  <si>
    <t>U. l. Frau - St. Felix</t>
  </si>
  <si>
    <t>Senale - San Felice</t>
  </si>
  <si>
    <t>Tramin a. d. W.</t>
  </si>
  <si>
    <t>Termeno s.S.d.V.</t>
  </si>
  <si>
    <t>Tirol</t>
  </si>
  <si>
    <t>Trodena nel parco naturale</t>
  </si>
  <si>
    <t>Bezeichnung</t>
  </si>
  <si>
    <t>*</t>
  </si>
  <si>
    <t xml:space="preserve"> *</t>
  </si>
  <si>
    <t>Bezeichnung:</t>
  </si>
  <si>
    <t>Ausschreibungsdaten:</t>
  </si>
  <si>
    <t>Gemeinde:</t>
  </si>
  <si>
    <t>Verlegung:</t>
  </si>
  <si>
    <t>Kodex des Jahresprogrammes für öffentliche Bauaufträge:</t>
  </si>
  <si>
    <t>Vorherrschender Kodex CPV</t>
  </si>
  <si>
    <t>Daten des Unternehmens:</t>
  </si>
  <si>
    <t>Firmen- oder Unternehmensbezeichung:</t>
  </si>
  <si>
    <t>Steuernr. (Unternehmen):</t>
  </si>
  <si>
    <t>Sitz des Unternehmens:</t>
  </si>
  <si>
    <t>Nr.</t>
  </si>
  <si>
    <t>LV-Pos.Nr.</t>
  </si>
  <si>
    <t>Maßeinheit</t>
  </si>
  <si>
    <t>Menge</t>
  </si>
  <si>
    <t>Einheitspreis</t>
  </si>
  <si>
    <t>Gesamtpreis (Menge mal Einheitspreis)</t>
  </si>
  <si>
    <t>Aufmass</t>
  </si>
  <si>
    <t>SOA Kategorie</t>
  </si>
  <si>
    <t>Arbeiten nach Aufmaß</t>
  </si>
  <si>
    <t>Zusammenfassung</t>
  </si>
  <si>
    <t xml:space="preserve"> Arbeiten Pauschal</t>
  </si>
  <si>
    <t xml:space="preserve">
Gesamtpreis (Menge mal Einheitspreis)</t>
  </si>
  <si>
    <t>Pauschal</t>
  </si>
  <si>
    <t xml:space="preserve"> Zusammenfassung</t>
  </si>
  <si>
    <t>Gesamtbetrag der Arbeiten nach Pauschal:</t>
  </si>
  <si>
    <t>Gesamtbetrag des Angebotes für die Arbeiten Pauschal OHNE Kosten für Sicherheitsmaßnahmen:</t>
  </si>
  <si>
    <t>ZUSAMMENFASSUNG</t>
  </si>
  <si>
    <t>Betrag der Arbeiten NACH AUFMASS</t>
  </si>
  <si>
    <t>Betrag der Arbeiten PAUSCHAL</t>
  </si>
  <si>
    <t>Ausschreibungssumme ohne Kosten für Sicherheitsmaßnahmen</t>
  </si>
  <si>
    <t>Kosten für Sicherheitsmaßnahmen</t>
  </si>
  <si>
    <t>Frist für die Einreichung der Angebote:</t>
  </si>
  <si>
    <t>Bezugsjahr des Richtpreisverzeichnisses:</t>
  </si>
  <si>
    <t>ANLAGE C1 - Pauschal -
VERZEICHNIS DER ARBEITEN UND LIEFERUNGEN
ANGEBOT MIT EINHEITSPREISEN</t>
  </si>
  <si>
    <t>ANLAGE C1 - Aufmaß -
VERZEICHNIS DER ARBEITEN UND LIEFERUNGEN
ANGEBOT MIT EINHEITSPREISEN</t>
  </si>
  <si>
    <t>Betrag für endgültiges Projekt (num im Falle einer integrierten Ausschreibung):</t>
  </si>
  <si>
    <t>Betrag für Ausführungsprojekt (num im Falle einer integrierten Ausschreibung):</t>
  </si>
  <si>
    <t>Ausschreibungssumme ohne Kosten für Sicherheitsmaßnahmen:</t>
  </si>
  <si>
    <t>Gesamtbetrag des Angebotes für die Arbeiten Aufmaß OHNE Kosten für Sicherheitsmaßnahmen:</t>
  </si>
  <si>
    <t>CIG Kodex</t>
  </si>
  <si>
    <t>Ausgangspreis (ohne Sicherheitsmaßnahmen): Aufmaß</t>
  </si>
  <si>
    <t>Ausgangspreis (ohne Sicherheitsmaßnahmen): Pauschal</t>
  </si>
  <si>
    <t>Betrag für Ausführungsprojekt (nur im Falle einer integrierten Ausschreibung):</t>
  </si>
  <si>
    <t>Betrag für endgültiges Projekt (nur im Falle einer integrierten Ausschreibung):</t>
  </si>
  <si>
    <t>Abschlag in Buchstaben</t>
  </si>
  <si>
    <t>Gesamtbetrag für Arbeiten nach Auf Maß und/oder Pauschal (einschließlich der Projektkosten) EINSCHLIEßLICH der Kosten für Sicherheitsmaßnahmen</t>
  </si>
  <si>
    <t>Gesamtbetrag für Arbeiten nach Auf Maß und/oder Pauschal (einschließlich der Projektkosten) OHNE der Kosten für Sicherheitsmaßnahmen</t>
  </si>
  <si>
    <t>ANLAGE C1 - VERZEICHNIS DER ARBEITEN UND LIEFERUNGEN ANGEBOT MIT EINHEITSPREISEN</t>
  </si>
  <si>
    <t>Gesamtbetrag des Angebotes für Sicherheitsmaßnahmen:</t>
  </si>
  <si>
    <t>ANLAGE C1 - Sicherheitsmaßnahmen - VERZEICHNIS DER ARBEITEN UND LIEFERUNGEN
ANGEBOT MIT EINHEITSPREISEN</t>
  </si>
  <si>
    <t>02.01.02.01.b</t>
  </si>
  <si>
    <t>02.01.02.01.c</t>
  </si>
  <si>
    <t>02.01.02.01.d</t>
  </si>
  <si>
    <t>02.01.02.01.f</t>
  </si>
  <si>
    <t>02.01.02.01.h</t>
  </si>
  <si>
    <t>02.01.02.01.l</t>
  </si>
  <si>
    <t>02.01.02.01.m</t>
  </si>
  <si>
    <t>02.01.02.02.c</t>
  </si>
  <si>
    <t>02.01.02.02.e</t>
  </si>
  <si>
    <t>02.01.04.01.a</t>
  </si>
  <si>
    <t>02.01.04.01.b</t>
  </si>
  <si>
    <t>02.01.04.01.c</t>
  </si>
  <si>
    <t>02.01.04.01.d</t>
  </si>
  <si>
    <t>02.01.04.01.e</t>
  </si>
  <si>
    <t>02.01.05.01.I</t>
  </si>
  <si>
    <t>02.01.05.02.k</t>
  </si>
  <si>
    <t>02.01.05.02.m</t>
  </si>
  <si>
    <t>02.01.05.02.o</t>
  </si>
  <si>
    <t>02.01.05.02.q</t>
  </si>
  <si>
    <t>02.01.05.03.B</t>
  </si>
  <si>
    <t>02.01.05.03.D</t>
  </si>
  <si>
    <t>02.19.01.02</t>
  </si>
  <si>
    <t>02.19.01.03.a</t>
  </si>
  <si>
    <t>02.19.01.04.a</t>
  </si>
  <si>
    <t>02.19.01.07.a</t>
  </si>
  <si>
    <t>02.19.01.08.a</t>
  </si>
  <si>
    <t>02.19.02.01</t>
  </si>
  <si>
    <t>02.19.03.01</t>
  </si>
  <si>
    <t>02.19.03.02</t>
  </si>
  <si>
    <t>02.19.03.03.a</t>
  </si>
  <si>
    <t>02.19.03.03.b</t>
  </si>
  <si>
    <t>02.19.03.04.a</t>
  </si>
  <si>
    <t>02.19.04.08</t>
  </si>
  <si>
    <t>02.19.04.09.a</t>
  </si>
  <si>
    <t>02.19.04.10.a</t>
  </si>
  <si>
    <t>02.19.04.11</t>
  </si>
  <si>
    <t>02.19.04.11.b</t>
  </si>
  <si>
    <t>02.19.04.12</t>
  </si>
  <si>
    <t>02.19.04.13</t>
  </si>
  <si>
    <t>02.19.04.14</t>
  </si>
  <si>
    <t>02.19.04.15.a</t>
  </si>
  <si>
    <t>02.19.04.16.b</t>
  </si>
  <si>
    <t>02.19.04.16.d</t>
  </si>
  <si>
    <t>02.19.04.20</t>
  </si>
  <si>
    <t>07.02.01.a</t>
  </si>
  <si>
    <t>07.02.02.a</t>
  </si>
  <si>
    <t>07.02.03</t>
  </si>
  <si>
    <t>07.02.04.a</t>
  </si>
  <si>
    <t>07.02.05.a</t>
  </si>
  <si>
    <t>07.02.06</t>
  </si>
  <si>
    <t>07.02.07</t>
  </si>
  <si>
    <t>08.01.03.01.b</t>
  </si>
  <si>
    <t>08.01.03.02.a</t>
  </si>
  <si>
    <t>08.01.03.02.B</t>
  </si>
  <si>
    <t>08.01.03.03.a</t>
  </si>
  <si>
    <t>08.01.03.04.a</t>
  </si>
  <si>
    <t>08.01.03.04.b</t>
  </si>
  <si>
    <t>08.01.03.05.b</t>
  </si>
  <si>
    <t>08.01.03.06.b</t>
  </si>
  <si>
    <t>08.01.03.07.a</t>
  </si>
  <si>
    <t>08.01.03.08.a</t>
  </si>
  <si>
    <t>08.01.03.09.a</t>
  </si>
  <si>
    <t>08.01.03.10.a</t>
  </si>
  <si>
    <t>08.01.03.11.a</t>
  </si>
  <si>
    <t>08.01.03.13.a</t>
  </si>
  <si>
    <t>m3</t>
  </si>
  <si>
    <t>m2</t>
  </si>
  <si>
    <t>m2cm</t>
  </si>
  <si>
    <t>m</t>
  </si>
  <si>
    <t>cm</t>
  </si>
  <si>
    <t>t</t>
  </si>
  <si>
    <t>kg</t>
  </si>
  <si>
    <t>dm3</t>
  </si>
  <si>
    <t>%</t>
  </si>
  <si>
    <t>h</t>
  </si>
  <si>
    <t>OG1</t>
  </si>
  <si>
    <t>OS18</t>
  </si>
  <si>
    <t>OS6</t>
  </si>
  <si>
    <t>* Abtragen, des Dachs</t>
  </si>
  <si>
    <t>Abtragen: Plafond der Holzbalkendecke</t>
  </si>
  <si>
    <t>Abtragen: Betonestrich</t>
  </si>
  <si>
    <t>Abtragen: Schüttungen</t>
  </si>
  <si>
    <t>Wandputz abschlagen: D 3cm</t>
  </si>
  <si>
    <t>Abtragen Wandverkleidung aus Fliesen</t>
  </si>
  <si>
    <t>Abtragen: Holzbalkendecke</t>
  </si>
  <si>
    <t>Ausbauen von Außentüren und -fenstern</t>
  </si>
  <si>
    <t>lfm</t>
  </si>
  <si>
    <t>Abtragen von Unterdecke in Gipsfaserplatten oder Gipskarton</t>
  </si>
  <si>
    <t>Ausbau von Schachtabdeckungen und Einläufen von Verkehrsflächen</t>
  </si>
  <si>
    <t>Vollständiges Abnehmen der Aufzug;</t>
  </si>
  <si>
    <t>St</t>
  </si>
  <si>
    <t>Abtragen: Vertiglteil Bäderwand  aus Fiberzement und metall Armierung</t>
  </si>
  <si>
    <t>Abtragen:Vertigteil Bäderwand aus Fiberglas inbegriff Wandverkleidung.</t>
  </si>
  <si>
    <t>* Trennwand aus Vollziegel</t>
  </si>
  <si>
    <t>Randsteine aus Beton</t>
  </si>
  <si>
    <t>Entrümpelung von ungebräuchlichen Materialien (Einrichtungen und Beleuchtungskörper)</t>
  </si>
  <si>
    <t>Schneiden von Wänden, normaler Schnitt</t>
  </si>
  <si>
    <t>Schneiden von Wänden, Präzisionsschnitt</t>
  </si>
  <si>
    <t>Schneiden von Deckenplatten, Präzisionsschnitt</t>
  </si>
  <si>
    <t>D = 42 mm</t>
  </si>
  <si>
    <t>D = 92 mm</t>
  </si>
  <si>
    <t>D von 102 mm bis 132 mm</t>
  </si>
  <si>
    <t>D = 152 mm</t>
  </si>
  <si>
    <t>D = 250 mm</t>
  </si>
  <si>
    <t>Kl.1/D: Sand-Kies-Gemisch</t>
  </si>
  <si>
    <t>Kl.2/A: mineralischer Baustellenabfall</t>
  </si>
  <si>
    <t>Kl.2/C: Asphalt</t>
  </si>
  <si>
    <t>Kl.3/B: Bauschutt mit 20% Beimengungen</t>
  </si>
  <si>
    <t>Kl.3/D: Bauschutt mit über 30% Beimengungen</t>
  </si>
  <si>
    <t>Kl.5/B: behandeltes Holz</t>
  </si>
  <si>
    <t>Kl.6: unbehandeltes Holz</t>
  </si>
  <si>
    <t>* Ersetzung einzele Deckegerüst</t>
  </si>
  <si>
    <t>Schwartlinge</t>
  </si>
  <si>
    <t>D80mm</t>
  </si>
  <si>
    <t>Polyäthylen 0,30mm</t>
  </si>
  <si>
    <t>* Unterbeton auf Holdzecke, D 4 - 5 cm:</t>
  </si>
  <si>
    <t>* Aufpreis Art. 02 19 01 05 für  Konnektoren Träger-Unterbeton</t>
  </si>
  <si>
    <t>gerippter Stahl, B450C</t>
  </si>
  <si>
    <t>Brandschutzverkleidung EI 30</t>
  </si>
  <si>
    <t>* Einfügen von Mauerankern als Verbindung  Decke - Wand, bestehend aus geripptem Betonstabstahl</t>
  </si>
  <si>
    <t>* Einfügen von Mauerankern als Verbindung Decke - Wand - Decke, bestehend aus geripptem Betonstabstah</t>
  </si>
  <si>
    <t>* Zertifizierung der Feuerwiderstandsklasse von Holzbalkendecken</t>
  </si>
  <si>
    <t>Instandsetzung Gewölbe</t>
  </si>
  <si>
    <t>Instandsetzung Putz</t>
  </si>
  <si>
    <t>Putzausbesserungen</t>
  </si>
  <si>
    <t>Spritz+Trass+Weißkalk</t>
  </si>
  <si>
    <t>Aufpreis Mehrdicke D 1cm</t>
  </si>
  <si>
    <t>Spritz+Trassmörtel+Weißkalk</t>
  </si>
  <si>
    <t>*Erweiterung Fenstertüröffnung von ca. 200-210x260(H) cm zu einer Türöffnung von ca. 205-215x240(H) cm,</t>
  </si>
  <si>
    <t>*Erweiterung Fenstertüröffnung von ca. 200-210x260(H) cm zu einer Türöffnung von ca. 205-215x240(H) cm</t>
  </si>
  <si>
    <t>*Erweiterung Fensteröffnung von ca. 120x180(H) cm zu einer Türöffnung von ca. 180x230(H) cm</t>
  </si>
  <si>
    <t>*Erweiterung Fenstertüröffnung von ca. 120-140x190(H) cm zu einer Türöffnung von ca. 200x230(H) cm</t>
  </si>
  <si>
    <t>*Erweiterung Fensteröffnung von ca. 160x180(H) cm zu einer Türöffnung von ca. 160x255(H) cm</t>
  </si>
  <si>
    <t>*Erweiterung Fensteröffnung</t>
  </si>
  <si>
    <t>*Erweiterung Umbau Fenstertüröffnung</t>
  </si>
  <si>
    <t>*Erweiterung Fenstertüröffnung</t>
  </si>
  <si>
    <t>*Erweiterung Türöffnung von ca. 95x205 cm zu einer Öffnung von ca. 160x290(H) cm</t>
  </si>
  <si>
    <t>*Erweiterung Türöffnung mit Mauerlichte von ca. 95x205 cm zu einer Öffnung von ca. 195x290(H) cm</t>
  </si>
  <si>
    <t>*Erweiterung Türöffnung on ca. 95x205 cm zu einer Öffnung von ca. 130x217(H) cm</t>
  </si>
  <si>
    <t>*Erweiterung Türöffnung von ca. 160x220  cm zu einer Öffnung von ca. 240x290(H) cm</t>
  </si>
  <si>
    <t>*Erweiterung Türöffnung  von ca. 95x205 cm zu einer Öffnung von ca. 195x290(H) cm</t>
  </si>
  <si>
    <t>*Erweiterung Fensteröffnung von ca. 180x180(H) cm zu einer Türöffnung von ca. 216x240(H) cm</t>
  </si>
  <si>
    <t>*Erweiterung Türöffnung von ca. 125x225 cm zu einer Öffnung von ca. 185x245(H) cm</t>
  </si>
  <si>
    <t>*Erweiterung Türöffnung von ca. 100x300 cm zu einer Öffnung von ca. 200x300(H) cm</t>
  </si>
  <si>
    <t>*Erweiterung Türöffnung von ca. 95x205 cm zu einer Öffnung von ca. 130x220(H) cm</t>
  </si>
  <si>
    <t>* Erweitern einer Türöffnung von ca. 170x280 cm zu einer Öffnung von ca. 200x240(H) cm</t>
  </si>
  <si>
    <t>* Erweitern einer Türöffnung von ca. 170x245 cm zu einer Öffnung von ca. 200x240(H) cm</t>
  </si>
  <si>
    <t>* Erweitern einer Türöffnung von ca. 165x257 cm zu einer Öffnung von ca. 200x240(H) cm</t>
  </si>
  <si>
    <t>* Erweitern einer Türöffnung von ca. 165x235 cm zu einer Öffnung von ca. 200x240(H) cm</t>
  </si>
  <si>
    <t>* Erweiterung Türöffnung von ca. 160x220  cm zu einer Öffnung von ca. 484x290(H) cm</t>
  </si>
  <si>
    <t>* Erweiterung Türöffnung von ca. 190x225 cm zu einer Öffnung von ca. 210x245(H) cm</t>
  </si>
  <si>
    <t>* Erweiterung Türöffnung von ca. 95x205 cm zu einer Öffnung von ca. 130x220(H) cm</t>
  </si>
  <si>
    <t>* Erweiterung Türöffnung von ca. 130x225 cm zu einer Öffnung von ca. 200x225(H) cm</t>
  </si>
  <si>
    <t>*Mauerdurchbruch für Türöffnung</t>
  </si>
  <si>
    <t>*Mauerdurchbruch für Fensteröffnung</t>
  </si>
  <si>
    <t>*Mauerdurchbruch für  Öffnung der Veranda</t>
  </si>
  <si>
    <t>Ersetzen Überleger</t>
  </si>
  <si>
    <t>Schlitze 20x20cm: Vollziegelmauerwerk</t>
  </si>
  <si>
    <t>Nische für Auflager: Beton/Bruchstein</t>
  </si>
  <si>
    <t>Durchbruch Gewölbedecke 150x150cm</t>
  </si>
  <si>
    <t>Nische für Auflager: Vollziegelmauer</t>
  </si>
  <si>
    <t>Durchbruch Decke 25x25cm</t>
  </si>
  <si>
    <t>Mauerdurchbruch für Leitungen 30x30cm</t>
  </si>
  <si>
    <t>Mauerdurchbruch für Installationen 105x105cm</t>
  </si>
  <si>
    <t>Betonstahl: gerippter Stahl B450C</t>
  </si>
  <si>
    <t>geschweißt</t>
  </si>
  <si>
    <t>Bauteile</t>
  </si>
  <si>
    <t>*Spez. Facharbeiter</t>
  </si>
  <si>
    <t>*Qualifizierter Facharbeiter</t>
  </si>
  <si>
    <t>*Arbeiter</t>
  </si>
  <si>
    <t>Flickmauerwerk</t>
  </si>
  <si>
    <t>12x16, Harnstoffharzleim</t>
  </si>
  <si>
    <t>Fichte</t>
  </si>
  <si>
    <t>Lattung und Konterlattung</t>
  </si>
  <si>
    <t>&gt;180 g/m2, Sd &lt;= 2m</t>
  </si>
  <si>
    <t>700x1000-1300mm (Standard)</t>
  </si>
  <si>
    <t>Spez. Facharbeiter</t>
  </si>
  <si>
    <t>Facharbeiter</t>
  </si>
  <si>
    <t>* Zimmermanarbeiten in Dahbereich für ab-und Zuluftknäle</t>
  </si>
  <si>
    <t>naturrot</t>
  </si>
  <si>
    <t>mit Gratlatte</t>
  </si>
  <si>
    <t>mit Firstlatte</t>
  </si>
  <si>
    <t>Aufpreis für Dachgaube</t>
  </si>
  <si>
    <t>Aufpreis für Dachneigung über 26 Grad</t>
  </si>
  <si>
    <t>Kammleiste</t>
  </si>
  <si>
    <t>Kupfer</t>
  </si>
  <si>
    <t>78x140cm</t>
  </si>
  <si>
    <t>333/100</t>
  </si>
  <si>
    <t>Kupfer ø 127</t>
  </si>
  <si>
    <t>Kupfer ø 153</t>
  </si>
  <si>
    <t>20x30x25cm</t>
  </si>
  <si>
    <t>ø 80</t>
  </si>
  <si>
    <t>ø 100</t>
  </si>
  <si>
    <t>ø 153</t>
  </si>
  <si>
    <t>285-400mm</t>
  </si>
  <si>
    <t>ø100</t>
  </si>
  <si>
    <t>20cm</t>
  </si>
  <si>
    <t>ø 12cm</t>
  </si>
  <si>
    <t>10-20cm</t>
  </si>
  <si>
    <t>* 80x125cm</t>
  </si>
  <si>
    <t>Kupfer 500mm</t>
  </si>
  <si>
    <t>* Spenglerarbeiten in Dahbereich für ab-und Zuluftknäle</t>
  </si>
  <si>
    <t>02.02.02.02.b</t>
  </si>
  <si>
    <t>02.02.02.02.c</t>
  </si>
  <si>
    <t>02.02.02.02.d</t>
  </si>
  <si>
    <t>02.02.02.05.a</t>
  </si>
  <si>
    <t>02.02.02.05.b</t>
  </si>
  <si>
    <t>02.02.02.05.d</t>
  </si>
  <si>
    <t>02.04.01.01.b</t>
  </si>
  <si>
    <t>02.04.01.02.b</t>
  </si>
  <si>
    <t>02.04.02.01.b</t>
  </si>
  <si>
    <t>02.04.02.02.b</t>
  </si>
  <si>
    <t>02.04.03.01.a</t>
  </si>
  <si>
    <t>02.04.03.02</t>
  </si>
  <si>
    <t>02.04.03.02.a</t>
  </si>
  <si>
    <t>02.04.03.03.a</t>
  </si>
  <si>
    <t>02.04.03.04.a</t>
  </si>
  <si>
    <t>02.04.04.01.b</t>
  </si>
  <si>
    <t>02.05.01.01.c</t>
  </si>
  <si>
    <t>02.05.02.01.a</t>
  </si>
  <si>
    <t>02.06.01.01.a</t>
  </si>
  <si>
    <t>02.06.01.01.b</t>
  </si>
  <si>
    <t>02.06.01.01.g</t>
  </si>
  <si>
    <t>02.09.08.04.a</t>
  </si>
  <si>
    <t>02.10.01.01.a</t>
  </si>
  <si>
    <t>02.10.03.02.a</t>
  </si>
  <si>
    <t>02.11.07.01.a</t>
  </si>
  <si>
    <t>02.11.08.01.a</t>
  </si>
  <si>
    <t>02.12.01.02.b</t>
  </si>
  <si>
    <t>02.12.01.03.a</t>
  </si>
  <si>
    <t>02.16.02.01.b</t>
  </si>
  <si>
    <t>02.16.02.02.a</t>
  </si>
  <si>
    <t>02.16.04.01.a</t>
  </si>
  <si>
    <t>02.16.04.01.b</t>
  </si>
  <si>
    <t>02.16.04.01.c</t>
  </si>
  <si>
    <t>02.16.04.01.d</t>
  </si>
  <si>
    <t>02.16.04.02.b</t>
  </si>
  <si>
    <t>02.16.04.02.c</t>
  </si>
  <si>
    <t>02.16.07.01.a</t>
  </si>
  <si>
    <t>02.16.07.01.b</t>
  </si>
  <si>
    <t>02.16.07.01.c</t>
  </si>
  <si>
    <t>02.16.07.01.f</t>
  </si>
  <si>
    <t>02.16.07.02.a</t>
  </si>
  <si>
    <t>02.16.07.02.b</t>
  </si>
  <si>
    <t>02.16.08.01.a</t>
  </si>
  <si>
    <t>02.16.08.01.b</t>
  </si>
  <si>
    <t>02.16.08.01.c</t>
  </si>
  <si>
    <t>02.16.09.01.a</t>
  </si>
  <si>
    <t>02.16.09.02.a</t>
  </si>
  <si>
    <t>02.16.09.03.a</t>
  </si>
  <si>
    <t>02.16.09.04.a</t>
  </si>
  <si>
    <t>02.16.09.05.a</t>
  </si>
  <si>
    <t>02.16.09.06.a</t>
  </si>
  <si>
    <t>02.16.09.07.a</t>
  </si>
  <si>
    <t>02.16.09.08</t>
  </si>
  <si>
    <t>02.17.01.01.a</t>
  </si>
  <si>
    <t>03.01.01.a</t>
  </si>
  <si>
    <t>03.01.01.e</t>
  </si>
  <si>
    <t>03.05.02.01.a</t>
  </si>
  <si>
    <t>03.05.02.01.b</t>
  </si>
  <si>
    <t>03.06.03.05.b</t>
  </si>
  <si>
    <t>04.01.01.01.a</t>
  </si>
  <si>
    <t>04.01.01.02.a</t>
  </si>
  <si>
    <t>04.01.02.01.a</t>
  </si>
  <si>
    <t>04.01.02.01.b</t>
  </si>
  <si>
    <t>04.01.02.02.a</t>
  </si>
  <si>
    <t>04.01.02.04.a</t>
  </si>
  <si>
    <t>04.01.03.03.a</t>
  </si>
  <si>
    <t>06.01.01</t>
  </si>
  <si>
    <t>06.03.01.a</t>
  </si>
  <si>
    <t>06.03.02</t>
  </si>
  <si>
    <t>06.03.03.a</t>
  </si>
  <si>
    <t>06.03.04.a</t>
  </si>
  <si>
    <t>07.01.01.a</t>
  </si>
  <si>
    <t>07.01.02</t>
  </si>
  <si>
    <t>07.01.05.a</t>
  </si>
  <si>
    <t>07.01.07.a</t>
  </si>
  <si>
    <t>07.01.09.a</t>
  </si>
  <si>
    <t>07.01.10.a</t>
  </si>
  <si>
    <t>07.01.11.a</t>
  </si>
  <si>
    <t>07.01.12.a</t>
  </si>
  <si>
    <t>07.01.13.a</t>
  </si>
  <si>
    <t>07.01.14.a</t>
  </si>
  <si>
    <t>07.01.15.a</t>
  </si>
  <si>
    <t>07.03.01.a</t>
  </si>
  <si>
    <t>07.03.02.a</t>
  </si>
  <si>
    <t>07.03.03.a</t>
  </si>
  <si>
    <t>07.03.04.a</t>
  </si>
  <si>
    <t>07.03.05.a</t>
  </si>
  <si>
    <t>07.03.06</t>
  </si>
  <si>
    <t>07.03.07.a</t>
  </si>
  <si>
    <t>07.03.08.a</t>
  </si>
  <si>
    <t>07.03.09.a</t>
  </si>
  <si>
    <t>08.01.01.01.a</t>
  </si>
  <si>
    <t>08.01.01.02</t>
  </si>
  <si>
    <t>08.01.02.01.a</t>
  </si>
  <si>
    <t>08.01.02.01.c</t>
  </si>
  <si>
    <t>08.01.02.02.a</t>
  </si>
  <si>
    <t>08.01.02.03.a</t>
  </si>
  <si>
    <t>08.01.02.03.B</t>
  </si>
  <si>
    <t>08.01.02.03.c</t>
  </si>
  <si>
    <t>08.01.02.04.a</t>
  </si>
  <si>
    <t>08.01.02.05.a</t>
  </si>
  <si>
    <t>08.01.02.05.c</t>
  </si>
  <si>
    <t>08.01.02.06.b</t>
  </si>
  <si>
    <t>08.01.02.06.c</t>
  </si>
  <si>
    <t>08.01.02.07.a</t>
  </si>
  <si>
    <t>08.01.02.07.c</t>
  </si>
  <si>
    <t>08.01.02.08.a</t>
  </si>
  <si>
    <t>08.01.02.09.a</t>
  </si>
  <si>
    <t>08.01.02.09.b</t>
  </si>
  <si>
    <t>08.01.02.10.a</t>
  </si>
  <si>
    <t>08.01.02.11.a</t>
  </si>
  <si>
    <t>08.01.02.11.b</t>
  </si>
  <si>
    <t>08.01.02.11.c</t>
  </si>
  <si>
    <t>08.01.02.11.d</t>
  </si>
  <si>
    <t>08.01.02.12</t>
  </si>
  <si>
    <t>08.01.02.13.a</t>
  </si>
  <si>
    <t>08.01.02.14</t>
  </si>
  <si>
    <t>08.01.02.15.a</t>
  </si>
  <si>
    <t>08.01.02.16.a</t>
  </si>
  <si>
    <t>08.02.01.01.a</t>
  </si>
  <si>
    <t>08.02.01.05.a</t>
  </si>
  <si>
    <t>08.02.01.06.a</t>
  </si>
  <si>
    <t>09.01.02.01.a</t>
  </si>
  <si>
    <t>09.02.01.20</t>
  </si>
  <si>
    <t>10.01.01.a</t>
  </si>
  <si>
    <t>OS7</t>
  </si>
  <si>
    <t>OS4</t>
  </si>
  <si>
    <t>* Abräumen des gesamten Bauareals, Ausbau und Lagerung von wiederverwendbaren Teilen, Entsorgung des Restmaterials</t>
  </si>
  <si>
    <t>* Einrichten, Instandhalten und Abbauen der Baustelle</t>
  </si>
  <si>
    <t>* Boden Fundamente ausheben: inkl. Aufladen und Transport</t>
  </si>
  <si>
    <t xml:space="preserve"> Grabenaushub in Material jedwelcher Konsistenz seitliche Lagerung innerhalb 5,0 m, ohne Aufladen und ohne Abtransport</t>
  </si>
  <si>
    <t>Grabenaushub in Material jedwelcher Konsistenz Aufpreis für Tiefe (Grabenaushub)</t>
  </si>
  <si>
    <t xml:space="preserve"> Grabenaushub in Material jedwelcher Konsistenz Aufpreis für Tiefe (Grabenaushub)</t>
  </si>
  <si>
    <t xml:space="preserve"> Grabenaushub in Material jedwelcher Konsistenz, händisch ausgeführt</t>
  </si>
  <si>
    <t>Tiefparterrefußbodens absenken Tiefe von ca. 45 cm</t>
  </si>
  <si>
    <t>Bis zu einer Aushubtiefe von 1,00 m</t>
  </si>
  <si>
    <t>Aushubtiefe über 1,00 m  bis 2,50 m</t>
  </si>
  <si>
    <t>händisch im Freien</t>
  </si>
  <si>
    <t>händisch im Gebäude</t>
  </si>
  <si>
    <t>maschinell im Freien</t>
  </si>
  <si>
    <t xml:space="preserve"> Anfüllen mit Aushubmaterial: maschinell</t>
  </si>
  <si>
    <t xml:space="preserve"> Hinterfüllen mit gebrochenem Betongranulat als Recyclingmaterial, Qualitäts-RC-Baustoff, 30-70mm, maschinell</t>
  </si>
  <si>
    <t>* Kies 30/70mm</t>
  </si>
  <si>
    <t>* Gewaschener Rundkies 15/30 mm</t>
  </si>
  <si>
    <t>* Drainagematerial 15/30mm</t>
  </si>
  <si>
    <t>* Feinkies von 3mm bis zu 15mm</t>
  </si>
  <si>
    <t>* Grubensand bis zu 3mm</t>
  </si>
  <si>
    <t>Seitliche Abschalung für Gründungsplatten: für Oberflächenstruktur S2</t>
  </si>
  <si>
    <t>Seitliche Abschalung für Streifenfundamente für Oberflächenstruktur S2</t>
  </si>
  <si>
    <t>Einseitige Schalung für geradlinige Mauern und Wände: für Oberflächenstruktur S2</t>
  </si>
  <si>
    <t>Schalung für geradlinige Mauern und Wände: für Oberflächenstruktur S2</t>
  </si>
  <si>
    <t>Schalung für Treppenplatten, Podeste, Stufen für Oberflächenstruktur S4b</t>
  </si>
  <si>
    <t>Schalung für Kleinbauwerke für Oberflächenstruktur S2</t>
  </si>
  <si>
    <t>für Oberflächenstruktur S2</t>
  </si>
  <si>
    <t>für Oberflächenstruktur S4b</t>
  </si>
  <si>
    <t>R = 10,00 - 5,01 m</t>
  </si>
  <si>
    <t>Unterbeton, Ausgleichsbeton und Füllbeton Festigkeitsklasse C 12/15</t>
  </si>
  <si>
    <t>* Beton für Bauwerke jedwelcher Lage, Form und Abmessung Festigkeitsklasse C 28/35</t>
  </si>
  <si>
    <t>* Lunkerspachtelung</t>
  </si>
  <si>
    <t>* Farblose Hydrophobierung auf Sichtbetonflächen im Außenbereich</t>
  </si>
  <si>
    <t>Betonstahlmatten: gerippter Stahl, B450C</t>
  </si>
  <si>
    <t>H 20cm (16+4)</t>
  </si>
  <si>
    <t>H 24cm (20+4)</t>
  </si>
  <si>
    <t>H 32cm (27+5) 2 vorgefertigten Stahlbetonrippen</t>
  </si>
  <si>
    <t>H 32cm (27+5)</t>
  </si>
  <si>
    <t>cm Mehrdicke Beton</t>
  </si>
  <si>
    <t>* Mauerwerk aus Leicht- Hochlochziegel für Innen- und Außenwände</t>
  </si>
  <si>
    <t>* Trennwände aus porisierten Hochlochziegeln, s= 12 cm, mit Kalkzementmörtel</t>
  </si>
  <si>
    <t>* Trennwände aus porisierten Blockziegeln, s= 17 cm, mit Kalkzementmörtel</t>
  </si>
  <si>
    <t>* Schließen von bestehenden Maueröffnungen mit Mauerwerk aus porisierten Blockziegeln</t>
  </si>
  <si>
    <t>* Wärmegedämmtes Sturzsystem mit integriertem Schacht zur Aufnahme von Raffstore, elektrisch betrieben, Gesamtbreite bis zu 37 cm</t>
  </si>
  <si>
    <t>* Liefern und Auftragen von groben Unterputz 2 Lagen, Spritzbewurf und Kalkzementmörtel</t>
  </si>
  <si>
    <t>* Liefern und Auftragen von Oberputz aus Weißkalkfeinputz auf groben Unterputz: mit Reibbrett verrieben</t>
  </si>
  <si>
    <t>* Liefern und Auftragen einer Haftbrücke für Verputz auf Innenflächen aus Stahlbeton</t>
  </si>
  <si>
    <t>* Wärmedämmverbundsystem für vertikale Wandflächen und horizontale Deckenuntersichten mit Zweischicht- Steinwollplatten und Silikonharz-Oberputz, Gesamtstärke s = 70 mm</t>
  </si>
  <si>
    <t>* Wärmedämmverbundsystem für vertikale Wandflächen und horizontale Deckenuntersichten mit Zweischicht- Steinwollplatten und Silikonharz-Oberputz, Gesamtstärke s = 130 mm</t>
  </si>
  <si>
    <t>* Wärmedämmverbundsystem für vertikale Wandflächen im Innenbereich mit Mineraldämmplatte und Silikonharz-Oberputz, Gesamtstärke bis zu s = 60 + 10 mm</t>
  </si>
  <si>
    <t>Verunreinigung entfernen: Hochdruckwasserstrahlen</t>
  </si>
  <si>
    <t>Unterbau RB-Granulat 40/70: D 25-30cm</t>
  </si>
  <si>
    <t>* Ausgleichsestrich aus Schaumbeton</t>
  </si>
  <si>
    <t>* Schutzestrich D min. 5cm</t>
  </si>
  <si>
    <t>* Schwimm. Estrich Beläge im Dünnbett D 5cm</t>
  </si>
  <si>
    <t>Aufpreise Pos. .01 Mehrdicke D 1cm</t>
  </si>
  <si>
    <t>* Liefern und Einbringen von Ausgleichs- und Unterlagsestrichen auf Zementbasis auf Trittstufen</t>
  </si>
  <si>
    <t>* Industrieboden D 10cm: mech. geglättete Oberfl.</t>
  </si>
  <si>
    <t>* Geschliffener Estrich als Terrazzoboden</t>
  </si>
  <si>
    <t>* Liefern und Auftragen einer Imprägnierung als transparente Schutzschicht für N-Estriche</t>
  </si>
  <si>
    <t>*Installationsdoppelböden H 200-300mm</t>
  </si>
  <si>
    <t>* Abdichtung von vertikalen Wandflächen durch hochpolymere Bitumenabdichtungsbahnen; s=4.0mm; Mindestflächengewicht 4,0kg/m², ein- oder mehrlagig</t>
  </si>
  <si>
    <t>* Bodenabdichtung 1x Bitumen-Schweißbahn: hochpolymere Bitumenabdichtungsbahn, s=4.0mm; Mindestflächengewicht 4,0kg/m²- Polyestervlieseinlage</t>
  </si>
  <si>
    <t>*Trennlage: Vliesbahnen Polypropylenfaser 400g/m2</t>
  </si>
  <si>
    <t>* Dampfsperre; Max.-WDD-Stromdichte 0.06g/m² * 24h</t>
  </si>
  <si>
    <t>* Dampfsperre aus PE- Folie, 0,20mm</t>
  </si>
  <si>
    <t>* Dampfbremse; Max.-WDD-Stromdichte 3.5g/m² * 24h</t>
  </si>
  <si>
    <t>* Gebäudedehnfugenprofil aus Alu-Trägerprofilen und elastischer Einlage; maximaler Dehnbereich 5 mm (+3mm/-2mm), Sichtbreite 21 mm</t>
  </si>
  <si>
    <t>* Estrichtrennwschelle</t>
  </si>
  <si>
    <t>Hohlkehlen: an Wand-Fundamentanschluß</t>
  </si>
  <si>
    <t>D 10cm</t>
  </si>
  <si>
    <t>Wärmedämmplatten aus Mineralfaser als vertikale und horizontale Wärmedämmung an Wänden und Deckenuntersichten im Innenbereich; D 6,0 cm</t>
  </si>
  <si>
    <t>Vertikale und horizontale Schaumglasdämmung als verklebte Sockeldämmung; Rohdichte 115 kg/m³; D 6,0 cm</t>
  </si>
  <si>
    <t>Schaumglasplatten, D 12,0 cm</t>
  </si>
  <si>
    <t xml:space="preserve"> Wärmedämmplatten aus extrudiertem Polystyrol XPS als horizontale Wärmedämmung für Boden- und Flachdachaufbauten; Rohdichte &gt;=30 kg/m³; D 4,0 cm</t>
  </si>
  <si>
    <t>Wärmedämmplatten aus extrudiertem Polystyrol XPS als horizontale Wärmedämmung für Boden- und Flachdachaufbauten; Rohdichte &gt;=30 kg/m³; D 5,0 cm</t>
  </si>
  <si>
    <t>* Wärmedämmplatten aus extrudiertem Polystyrol XPS als horizontale Wärmedämmung für Boden- und Flachdachaufbauten; Rohdichte &gt;=30 kg/m³; D 8,0 cm</t>
  </si>
  <si>
    <t>* Wärmedämmplatten aus extrudiertem Polystyrol XPS als horizontale Wärmedämmung für Boden- und Flachdachaufbauten; Rohdichte &gt;=30 kg/m³; D 15,0 cm</t>
  </si>
  <si>
    <t>* Gummischrotmatten als horizontale Trittschalldämmung in Bodenflächen, Dämmschichtdicke: 10 mm</t>
  </si>
  <si>
    <t>* Schalldämmung aus Polyester in zweischaligen Ziegelmauerwerken, Rohdichte ca. 20 kg/m³, Plattenstärke 40 mm</t>
  </si>
  <si>
    <t>* Lüftungskamin Shunt für Belüftungssystem von rauchdichten Schleusen</t>
  </si>
  <si>
    <t>* Kaminkopf mit Abdeckelement, Querschnitt 63 x 63 cm, Höhe über Dach bis zu 100 cm</t>
  </si>
  <si>
    <t>* Polyolefine Dachabdichtung auf Trennlage als Abdichtung von Flachdächern, s= 2,0 mm</t>
  </si>
  <si>
    <t>* Rohrdurchführung: über ø 80-150mm</t>
  </si>
  <si>
    <t>* Rohrdurchführung: Querschnitt bis zu 450 cm²</t>
  </si>
  <si>
    <t>* Rohrdurchführung: Querschnitt bis zu 900 cm²</t>
  </si>
  <si>
    <t>* Wandanschlussprofil aus feuerverzinktem Metallbarren mit rückseitig extrudierter FPO- Rundschnur</t>
  </si>
  <si>
    <t>* Geklebte Hochzüge</t>
  </si>
  <si>
    <t>* Wandanschlussprofile aus feuerverzinktem und mit FPO beschichtetem Blech</t>
  </si>
  <si>
    <t>* Wärmegedämmte vertikale oder horizontale Flachdachabläufe aus Polyurethan Integralschaum mit PE- Anschlusstutzen; DN = 125 mm, mit Heizelement</t>
  </si>
  <si>
    <t>* Drainagerohre aus flexiblen PVC-Hart mit trapezförmiger, glatter Sohle; DN 120</t>
  </si>
  <si>
    <t>Dränschicht Wände: Polyäthylen-Noppenbahn</t>
  </si>
  <si>
    <t>Dränschicht: Filtervlies D 0,7mm</t>
  </si>
  <si>
    <t>Rohrleitungen aus Hart-PVC für Abwasserleitungen; DN 110</t>
  </si>
  <si>
    <t>Rohrleitungen aus Hart-PVC für Abwasserleitungen; DN 125</t>
  </si>
  <si>
    <t>Rohrleitungen aus Hart-PVC für Abwasserleitungen; DN 160</t>
  </si>
  <si>
    <t>Rohrleitungen aus Hart-PVC für Abwasserleitungen; DN 200</t>
  </si>
  <si>
    <t>Anfüllen mit Aushubmaterial: maschinell</t>
  </si>
  <si>
    <t>Unbewehrte Betonschächte, rechteckig 30x30</t>
  </si>
  <si>
    <t>Unbewehrte Betonschächte, rechteckig 40x40</t>
  </si>
  <si>
    <t>Unbewehrte Betonschächte, rechteckig 50x50</t>
  </si>
  <si>
    <t>Unbewehrte Betonschächte, rechteckig 100x100</t>
  </si>
  <si>
    <t>Sickerschacht für Regenwasser, ø 1200mm</t>
  </si>
  <si>
    <t>Sickerschacht für Regenwasser, ø 1500mm</t>
  </si>
  <si>
    <t>* Liefern und Einbauen von Bodenablauf mit stufenlos höhenverstellbarem Aufsatzstück aus Polypropylen und Rostabdeckung aus Edelstahl</t>
  </si>
  <si>
    <t>* Liefern und Einbauen von Bodenablauf für Hofbereich; Schachtelement, Verlängerungsteil und Ausgleichsring aus Beton sowie Geschiebeeimer aus feuerverzinktem Stahl</t>
  </si>
  <si>
    <t>Schachtabdeckung Gußeisen: 300x300 mm, 15-20kg</t>
  </si>
  <si>
    <t>Schachtabdeckung Gußeisen: 400x400mm, 20-30kg</t>
  </si>
  <si>
    <t>Schachtabdeckung Gußeisen: 500x500mm, 75/85kg</t>
  </si>
  <si>
    <t>* Entwässerungsrinne aus Glasfaserbeton mit Eigengefälle, einschließlich Abdeckung; Nennweite 160mm, Schlitzrostabdeckung aus Guss</t>
  </si>
  <si>
    <t>* Einlaufkasten aus Glasfaserbeton mit Eimer aus Stahlblech, einschließlich Stahl-Gitterrostabdeckung; Nennweite 160 mm</t>
  </si>
  <si>
    <t>Schottertragschicht: Auftragsprof.</t>
  </si>
  <si>
    <t>Zementmörtel</t>
  </si>
  <si>
    <t>Plattenbelag gefräste Kanten: Porphyr, B 30cm</t>
  </si>
  <si>
    <t>Stückgrößen: 6/8cm</t>
  </si>
  <si>
    <t>Randstein Porphyr: gefräste Stirnfl. 15x25(H)</t>
  </si>
  <si>
    <t>Bituminöses Mischgut für herkömmliche Binderschichten: je m2 und cm Schichtstärke, eingebaut</t>
  </si>
  <si>
    <t>Bituminöses Mischgut für herkömmliche Verschleißschichten: Schichtstärke, eingebaut: 3 cm</t>
  </si>
  <si>
    <t>Deckschicht für Wege und Spielflächen</t>
  </si>
  <si>
    <t>Gartenerde: Einbau maschinell</t>
  </si>
  <si>
    <t>* Rasenflächen</t>
  </si>
  <si>
    <t>Extensive Dachbegrünung Extensive Dachbegrünung mit Dränelement aus PE</t>
  </si>
  <si>
    <t>* Substratmischung für intensive Dachbegrünungen, Schichtstärke bis zu 10cm</t>
  </si>
  <si>
    <t>* Kontrollschacht aus Polypropylen PPC</t>
  </si>
  <si>
    <t>Begrünung Dächer Herstellen von Dachbegrünung mit Sedumsprossen</t>
  </si>
  <si>
    <t>* Rasenaussaat für Intensivbegrünungen</t>
  </si>
  <si>
    <t>* Kiesfangleiste aus Aluminium</t>
  </si>
  <si>
    <t>geschraubt</t>
  </si>
  <si>
    <t>Aufpreis Verzinkung</t>
  </si>
  <si>
    <t>* Tragende Profilkonstruktionen aus geschwärztem Stahl für Treppen, Podeste, Geländer, Gitterroste; S235 JO</t>
  </si>
  <si>
    <t>* Roste aus geschwärztem Stahl mit Einfassrahmen, Auflagerwinkel und Konsohlen, befahrbar, Tragstab 5/50 mm, i= 15 mm</t>
  </si>
  <si>
    <t>* Roste aus geschwärztem Stahl mit Einfassrahmen, Auflagerwinkel und Konsohlen, nicht befahrbar, Tragstab 5/35 mm, i= 15 mm</t>
  </si>
  <si>
    <t>* Durchgehende Handläufe aus Stahl- Rundrohr, samt Rostschutzgrundierung und deckender Beschichtung, gerade Treppe</t>
  </si>
  <si>
    <t>* Geländer / Brüstung aus Stahlgitter im Innenbereich auf Innentreppen, mit Rostschutzgrundierung und Pulverbeschichtung, gerade Treppe</t>
  </si>
  <si>
    <t>* Herstellen, Liefern  einer abnehmbar Sicheheitsschranke</t>
  </si>
  <si>
    <t>* Trennwand aus Sicherheitsglas auf Balkonen, l= 160cm, h= 200 – 175 cm</t>
  </si>
  <si>
    <t>* Geländer / Brüstung Brüstung aus Stahlgitter mit Handlauf aus Lärche auf Balkonen, mit Feuerverzinkung und Pulverbeschichtung, Brüstungshöhe 1,00 - 1,05 m, gerader Brüstungsverlauf</t>
  </si>
  <si>
    <t>* Geländer / Brüstung Brüstung aus Stahlgitter mit Handlauf aus Lärche auf Balkonen, mit Feuerverzinkung und Pulverbeschichtung, Brüstungshöhe 1,00 m, gerader Brüstungsverlauf</t>
  </si>
  <si>
    <t>*Brüstungsgitter vor Fensteranlage aus Edelstahlprofilen</t>
  </si>
  <si>
    <t>* Fenster: Rahmen Alu mit Unterbr. Wärmebrücke 65/75 mm Typ M02 196x60 cm</t>
  </si>
  <si>
    <t>* Fenster: Rahmen Alu mit Unterbr. Wärmebrücke 65/75 mm Typ M01 100x90 cm</t>
  </si>
  <si>
    <t>Rahmenprofil mit Dichtung</t>
  </si>
  <si>
    <t>* Modulare Schiebetür-Automatik, mit kompaktem Querschnitt</t>
  </si>
  <si>
    <t>* Verglasung für Position 01 / Glasaufbau  5+1.3+5  Liefern und montieren von Zweischeibensicherheitsglas</t>
  </si>
  <si>
    <t>* Brandschutztür aus Stahl, zweiflügelig, REI 90, Typ T 28, Mauerlichte b/h: 200/217 cm, lichte Öffnungsweite 186/210 cm.</t>
  </si>
  <si>
    <t>** Brandschutztür aus Stahl, zweiflügelig, REI 60, Typ T 27, Mauerlichte b/h: 421/240 cm, lichte Öffnungsweite 198/234 cm</t>
  </si>
  <si>
    <t>* Brandschutztür aus Stahl, zweiflügelig, REI 60, Typ T 26, Mauerlichte b/h: 197/217 cm, lichte Öffnungsweite 183/210 cm</t>
  </si>
  <si>
    <t>* Brandschutztür aus Stahl, zweiflügelig, REI 30, Typ T 25, Mauerlichte b/h: 195/240 cm, lichte Öffnungsweite 181/227 cm</t>
  </si>
  <si>
    <t>* Brandschutztür aus Stahl, zweiflügelig, REI 30, Typ T 24, Mauerlichte b/h: 187/240 cm, lichte Öffnungsweite 173/234 cm</t>
  </si>
  <si>
    <t>* Brandschutztür aus Stahl, einflügelig, REI 60, Typ T 20, Mauerlichte b/h: 99/217 cm, lichte Öffnungsweite 85/210 cm</t>
  </si>
  <si>
    <t>* Brandschutztür aus Stahl, einflügelig, REI 60, Typ T 22, Mauerlichte b/h: 118/217 cm, lichte Öffnungsweite 105/210 cm</t>
  </si>
  <si>
    <t>* Brandschutztür aus Stahl, einflügelig, REI 60, Typ T 21, Mauerlichte b/h: 103/217 cm, lichte Öffnungsweite 90/210 cm</t>
  </si>
  <si>
    <t>* Brandschutztür aus Stahl, einflügelig, REI 60, Typ T 23, Mauerlichte b/h: 140/217 cm, lichte Öffnungsweite 125/210 cm</t>
  </si>
  <si>
    <t>* Brandschutztür aus Stahl, einflügelig, REI 120, Typ T 20, Mauerlichte b/h: 118/217 cm, lichte Öffnungsweite 105/210 cm</t>
  </si>
  <si>
    <t>* Brandschutztür aus Stahl REI 90, als Schiebtür Typ T 29, lichte Öffnungsweite b/h: 421/240 cm,  Mauerlichte 198/234</t>
  </si>
  <si>
    <t>* Brandschutztür aus Stahl REI 90, als Schiebtür Typ T 30, mit integrieter einflügeligen Drehflügeltür lichte Öffnungsweite b/h: 421/240 cm,  Mauerlichte 198/234</t>
  </si>
  <si>
    <t>* Fixfenster,  Mauerlichte: 1900x2150  REI30´ Pos S01</t>
  </si>
  <si>
    <t>* Einflügelige Tür mit Seitenfixflügel  Pos S02</t>
  </si>
  <si>
    <t>* Einflügelige Tür mit Seitenfixflügel  Pos S03</t>
  </si>
  <si>
    <t>* Einflügelige Tür mit Seitenfixflügel  Pos S04</t>
  </si>
  <si>
    <t>* Einflügelige Tür,  Mauerlichte: 1520x2180 mm  Pos S05</t>
  </si>
  <si>
    <t>* Haltemagnet für Innentüren</t>
  </si>
  <si>
    <t>* 1 Flügel - 1 Verschluß</t>
  </si>
  <si>
    <t>Standflügel</t>
  </si>
  <si>
    <t>Absperrmittel: mit Kunststoffdisp.</t>
  </si>
  <si>
    <t>Streichputz, Feinputzeffekt: Innen</t>
  </si>
  <si>
    <t>Dispersions-Silikatfarbe aus Kaliwasserglas, hellgetönt</t>
  </si>
  <si>
    <t>Dispersions-Silikatfarbe aus Kaliwasserglas, sattgetönt</t>
  </si>
  <si>
    <t>Latexfarbe: hellgetönt</t>
  </si>
  <si>
    <t>* Brandschutzsystem: * R 30</t>
  </si>
  <si>
    <t>Tempera: Grundbesch. + 1 Besch.</t>
  </si>
  <si>
    <t>* Disp. Silikatfarbe: hellgetönt</t>
  </si>
  <si>
    <t>*Grundb. + 1 Besch.</t>
  </si>
  <si>
    <t>Disp. Silikatfarbe</t>
  </si>
  <si>
    <t>* Unterdecke Gipskartonpl.: D 12,5mm</t>
  </si>
  <si>
    <t>* Unterdecke Gipskartonpl.: D 12,5mm, Brandklasse 0</t>
  </si>
  <si>
    <t>* Unterdecke Gipskartonpl.: D 12,5mm, wasserabweisend</t>
  </si>
  <si>
    <t>* Liefern und Montieren einer abgehängten, modularen Systemdecke aus Gipskarton mit abnehmbaren Paneelen</t>
  </si>
  <si>
    <t>* Vertikale und horizontale Brandschutzabschottungen für Lüftungskanäle aus Gips-Feuerschutzplatten mit Metall-Unterkonstruktion: REI 90</t>
  </si>
  <si>
    <t>* Vorsatzschale auf Metallunterbau: doppelte Beplankung, Brandklasse 0</t>
  </si>
  <si>
    <t>* Vorsatzschale auf Metallunterbau: wasserabweisend, Paneel</t>
  </si>
  <si>
    <t>Liefern und Montieren von  Wand aus Gipskarton- und Gipsfaserplatten  200 mm</t>
  </si>
  <si>
    <t>Liefern und Montieren von  Wand aus Gipsfaser- und Gipskartonbauplatten  125 mm</t>
  </si>
  <si>
    <t>* Vorsatzschale auf Metallunterbau: Brandschutzanforderung EI 90´</t>
  </si>
  <si>
    <t>*Aufpreis  wasserabweisend Platten</t>
  </si>
  <si>
    <t>*Schiebetürsystemkasten – Einflügeltür</t>
  </si>
  <si>
    <t>*Türöffnung, mit Sturzprofil, seitlich raumhoch verstärken</t>
  </si>
  <si>
    <t>* Revisionsklappen 30 x 30 cm</t>
  </si>
  <si>
    <t>* Revisionsklappen 60 x 60 cm</t>
  </si>
  <si>
    <t>* Ausbildung von Wandnischen mit einfachen flächenbündigen Öffnungsflügel in Vorsatzschalen aus Gipskarton, Ansichtsfläche bis zu 0,40 m²</t>
  </si>
  <si>
    <t>* Ausbildung von Wandnischen mit einfachen flächenbündigen Öffnungsflügel in Vorsatzschalen aus Gipskarton, Ansichtsfläche bis zu 0,60 m²</t>
  </si>
  <si>
    <t>* Ausbildung von Wandnischen mit einfachen flächenbündigen Öffnungsflügel in Vorsatzschalen aus Gipskarton, Ansichtsfläche bis zu 0,80 m²</t>
  </si>
  <si>
    <t>* Ausbildung von Wandnischen mit doppelten flächenbündigen Öffnungsflügel in Vorsatzschalen aus Gipskarton, Ansichtsfläche bis zu 1,00 m²</t>
  </si>
  <si>
    <t>* Bodenbelag aus keramischen Feinsteinzeugfliesen in Lagerräumen, 30 x 30cm, s= 9,5mm</t>
  </si>
  <si>
    <t>* Bodenbelag aus keramischen Feinsteinzeugfliesen in Nassräumen, 60 x 60/30cm, s= 10,5mm</t>
  </si>
  <si>
    <t>* Bodenbelag aus keramischen Feinsteinzeugfliesen in Haupträumen, Gängen und auf Podesten, 60 x 60/30cm, s= 10,5mm</t>
  </si>
  <si>
    <t>* Bodenbelag aus keramischen Feinsteinzeugfliesen in Balkon, 60 x 60/30cm, s= 10,5mm</t>
  </si>
  <si>
    <t>* Treppenverkleidung aus keramischen Feinsteinzeugfliesen auf Tritt- und Setzstufe</t>
  </si>
  <si>
    <t>* Sonderfliesen aus keramischen Feinsteinzeug mit eingepressten taktilen Leitsystem</t>
  </si>
  <si>
    <t>* Wandverkleidung aus keramischen Feinsteinzeugfliesen in Nassräumen, 60 x 60/30cm, s= 10,5mm</t>
  </si>
  <si>
    <t>* Sockel aus keramischen Feinsteinzeug in Räumen mit Wandverkleidung aus Fliesen</t>
  </si>
  <si>
    <t>* Hohlkehlenprofil aus keramischen Feinsteinzeug in Haupträumen, Gängen, auf Podesten und Treppen</t>
  </si>
  <si>
    <t>Spachtelung als Ausgleichsmasse auf Zementestrichen</t>
  </si>
  <si>
    <t>* Reinigen des Untergrunds als Zementestrich und Liefern und Anbringen von Haftprimer</t>
  </si>
  <si>
    <t>* Linoleum: D2,5mm, einfarbig/moiriert</t>
  </si>
  <si>
    <t>* Liefern und Verlegen von Hohlkehlenprofilen aus Linoleum, s= 2,5mm, h= 10cm</t>
  </si>
  <si>
    <t>Lärche D27mm</t>
  </si>
  <si>
    <t>Feuerbeständiger Zweikomponentenlack für Holzfußböden</t>
  </si>
  <si>
    <t>mit nicht sichtbaren Schrauben</t>
  </si>
  <si>
    <t>Eiche</t>
  </si>
  <si>
    <t>* Bodenbelag aus extrudierten Holzfaser-Kunststoff-Verbund-Dielen mit Unterkonstruktion aus Aluminium im Außenbereich</t>
  </si>
  <si>
    <t>* Aufpreis auf Bodenbelag aus extrudierten Holzfaser-Kunststoff-Verbund-Dielen im Außenbereich, für Ausbildung von Inspektionsöffnungen für Regenwasserabläufe</t>
  </si>
  <si>
    <t>Harnstoffharzleim</t>
  </si>
  <si>
    <t>Feuerverz. Verbindungsmittel</t>
  </si>
  <si>
    <t>* Gesamt-U-Wert   0,22 W/m2K</t>
  </si>
  <si>
    <t>* Gesamt-U-Wert  &lt; 0,22 W/m2K</t>
  </si>
  <si>
    <t>einfache Beplankung, Stärke 12,5 mm</t>
  </si>
  <si>
    <t>* Flachdach Balkonabdeckung mit Holzkonstruktion und Aufsparrendämmung aus Holzfaserdämmstoff</t>
  </si>
  <si>
    <t>Stärke 12cm</t>
  </si>
  <si>
    <t>Lärche</t>
  </si>
  <si>
    <t>Fichte, Querschnitt 6x12cm</t>
  </si>
  <si>
    <t>D16cm</t>
  </si>
  <si>
    <t>Dicke 18mm</t>
  </si>
  <si>
    <t>Kupfer 670mm</t>
  </si>
  <si>
    <t>Schneefang ø 28 Kupfer</t>
  </si>
  <si>
    <t>285/80</t>
  </si>
  <si>
    <t>400/120</t>
  </si>
  <si>
    <t>50cm</t>
  </si>
  <si>
    <t>Kupfer ø 192</t>
  </si>
  <si>
    <t>ø 120</t>
  </si>
  <si>
    <t>ø 127</t>
  </si>
  <si>
    <t>ø 192</t>
  </si>
  <si>
    <t>ø120</t>
  </si>
  <si>
    <t>25cm</t>
  </si>
  <si>
    <t>33cm</t>
  </si>
  <si>
    <t>40cm</t>
  </si>
  <si>
    <t>67cm</t>
  </si>
  <si>
    <t>Kehle Kupfer</t>
  </si>
  <si>
    <t>First - Dornabdeckung für Dachgaube aus Kupferblech</t>
  </si>
  <si>
    <t>* 75x120cm</t>
  </si>
  <si>
    <t>Alu 670mm</t>
  </si>
  <si>
    <t>* Fensterbänke aus decklackiertem Aluminiumblech, s= 0,7 mm, Abwicklung 20 – 33 cm</t>
  </si>
  <si>
    <t>* Mauerabdeckungen aus decklackiertem Aluminiumblech, s= 0,7 mm, Abwicklung bis zu 67 cm</t>
  </si>
  <si>
    <t>* Alu ø 127</t>
  </si>
  <si>
    <t>15cm</t>
  </si>
  <si>
    <t>* Tür und Fensterelement aus Holz, Tür Drehflügel, Fenster Dreh- Kippflügel,  Ober- und Seitenfenster Fixverglasungen; Uw= 1,20 W/m²K; Rw = 40 dB, Typ F 00, Mauerlichte b/h: 211/285</t>
  </si>
  <si>
    <t>* Tür und Fensterelement aus Holz, Tür Drehflügel, Fenster Dreh- Kippflügel,  Ober- und Seitenfenster Fixverglasungen; Uw= 1,20 W/m²K, Rw = 40 dB; Typ F 00, Mauerlichte b/h: 211/285</t>
  </si>
  <si>
    <t>* Tür und Fensterelement aus Holz, Tür Drehflügel, Fenster Dreh- Kippflügel,  Ober- und Seitenfenster Fixverglasungen; Uw= 1,20 W/m²K, Rw = 40 dB;  Typ F 02, Mauerlichte b/h: 225/285</t>
  </si>
  <si>
    <t>* Tür und Fensterelement aus Holz, Tür Drehflügel,  Oberlicht  Fixverglasungen; Uw= 1,20 W/m²K, Rw = 40 dB; Typ F 17, Mauerlichte b/h: 130/258  cm</t>
  </si>
  <si>
    <t>* Fensterelement aus Holz, mit Fenstertür aus zwei Drehflügel; Uw= 1,20 W/m²K; Rw = 40 dB, Typ F 05, Mauerlichte b/h: 165/257 cm</t>
  </si>
  <si>
    <t>* Fensterelement aus Holz, mit Fenstertür aus zwei Drehflügel; Uw= 1,14 W/m²K; Rw = 45 dB, Typ F 08, Mauerlichte b/h: 206/240 cm</t>
  </si>
  <si>
    <t>* Fensterelement aus Holz, mit Fenstertür aus zwei Drehflügel; Uw= 1,14 W/m²K; Rw = 45 dB, Typ F 09, Mauerlichte b/h: 216/240 cm</t>
  </si>
  <si>
    <t>* Fensterelement aus Holz, mit Fenstertür aus zwei Drehflügel; Uw= 1,14 W/m²K; Rw = 45 dB, Typ F 13, Mauerlichte b/h: 200/230 cm</t>
  </si>
  <si>
    <t>* Fensterelement aus Holz, mit Fenstertür aus zwei Drehflügel; Uw= 1,14 W/m²K; Rw = 45 dB, Typ F 15, Mauerlichte b/h: 180/230 cm</t>
  </si>
  <si>
    <t>* Fensterelement aus Holz, mit einer Fixverglasung und einer Hebeschiebetür; Uw= 1,20 W/m²K, Rw = 40 dB, Typ F 40, Mauerlichte b/h: 310/215 cm</t>
  </si>
  <si>
    <t>* Fenster- Türelement aus Holz, mit Fenster aus einem Drehflügel; Uw= 1,20 W/m²K; Rw = 40 dB, Typ F 23, Mauerlichte b/h: 130/230 cm</t>
  </si>
  <si>
    <t>* Fenster- Türelement aus Holz, mit Fenster aus einem Drehflügel; Uw= 1,20 W/m²K; Rw = 40 dB, Typ F 25, Mauerlichte b/h: 134/258 cm</t>
  </si>
  <si>
    <t>* Fenster- Türelement aus Holz, mit Fenster aus einem Drehflügel; Uw= 1,20 W/m²K; Rw = 40 dB, Typ F 34, Mauerlichte b/h: 110/245 cm</t>
  </si>
  <si>
    <t>* Fensterelement aus Holz, mit Fenster aus einem Dreh- Kippflügel; Uw= 1,20 W/m²K; Rw = 40 dB, Typ F 36, Mauerlichte b/h: 120/140 cm</t>
  </si>
  <si>
    <t>* Fensterelement aus Holz, mit Fenster aus einem Dreh- Kippflügel; Uw= 1,20 W/m²K; Rw = 40 dB, Typ F 38, Mauerlichte b/h:  88/85 cm</t>
  </si>
  <si>
    <t>* Fensterelement aus Holz, mit Fenster aus einem Dreh- Kippflügel; Uw= 1,20 W/m²K; Rw = 40 dB, Typ F 39, Mauerlichte b/h: 115/140 cm</t>
  </si>
  <si>
    <t>* Fensterelement aus Holz, mit Fenster aus einem Dreh- Kippflügel; Uw= 1,20 W/m²K; Rw = 40 dB, Typ F 07, Mauerlichte b/h: 65/80 cm</t>
  </si>
  <si>
    <t>* Fensterelement aus Holz, mit Fenster aus einem Drehflügel; Uw= 1,20 W/m²K; Rw = 40 dB, Typ F 41, Mauerlichte b/h: 116/140 cm</t>
  </si>
  <si>
    <t>* Fensterelement aus Holz, mit Fenster aus einem Dreh- Kippflügel; Uw= 1,20 W/m²K; Rw = 40 dB, Typ F 45, Mauerlichte b/h: 117/125 cm</t>
  </si>
  <si>
    <t>* Fensterelement aus Holz, mit Fenster aus einem Dreh- Kippflügel; Uw= 1,20 W/m²K; Rw = 40 dB, Typ F 47, Mauerlichte b/h: 118/140 cm</t>
  </si>
  <si>
    <t>* Fensterelement aus Holz, mit Fenster aus einem Dreh- Kippflügel; Uw= 1,20 W/m²K; Rw = 40 dB, Typ F 48, Mauerlichte b/h: 52/147 cm</t>
  </si>
  <si>
    <t>* Fensterelement aus Holz, mit Fenster aus einem Dreh- Kippflügel; Uw= 1,20 W/m²K; Rw = 40 dB, Typ F 44, Mauerlichte b/h: 87/125 cm</t>
  </si>
  <si>
    <t>* Fensterelement aus Holz, mit Fenster aus einem Dreh- Kippflügel; Uw= 1,20 W/m²K; Rw = 40 dB, Typ F 46, Mauerlichte b/h: 57/92 cm</t>
  </si>
  <si>
    <t>* Fensterelement aus Holz, mit Fenster aus einem Dreh- Kippflügel; Uw= 1,20 W/m²K; Rw = 40 dB, Typ F 20, Mauerlichte b/h: 81/193 cm</t>
  </si>
  <si>
    <t>* Fensterelement aus Holz, mit Fenster aus einem Dreh- Kippflügel; Uw= 1,20 W/m²K; Rw = 40 dB, Typ F 50, Mauerlichte b/h: 120/125 cm</t>
  </si>
  <si>
    <t>* Fensterelement aus Holz, mit Fenster aus einem Dreh- Kippflügel mit fix Gebogeneoberlicht; Uw= 1,20 W/m²K; Rw = 40 dB, Typ F 27, Mauerlichte b/h: 90/167 + 90x45  cm</t>
  </si>
  <si>
    <t>* Fensterelement aus Holz, mit Fenster aus einem Dreh- Kippflügel mit fix Gebogeneoberlicht; Uw= 1,20 W/m²K; Rw = 40 dB, Typ F 29, Mauerlichte b/h: 88/169 + 88x45 cm</t>
  </si>
  <si>
    <t>* Fensterelement aus Holz, mit Fenster aus einem Dreh- Kippflügel mit fix Gebogeneoberlicht; Uw= 1,20 W/m²K; Rw = 40 dB, Typ F 32, Mauerlichte b/h: 88/138 + 88x45 cm</t>
  </si>
  <si>
    <t>* Fensterelement aus Holz, mit Fenster aus einem Dreh- Kippflügel mit fix Gebogeneoberlicht; Uw= 1,20 W/m²K; Rw = 40 dB, Typ F 49, Mauerlichte b/h: 137/147 + 90x50  cm</t>
  </si>
  <si>
    <t>* Fensterelement aus Holz, mit Fenster aus zwei Dreh- Kippflügel; Uw= 1,20 W/m²K; Rw = 40 dB, Typ F 03, Mauerlichte b/h: 113/164  cm</t>
  </si>
  <si>
    <t>* Fensterelement aus Holz, mit Fenster aus zwei Dreh- Kippflügel; Uw= 1,20 W/m²K; Rw = 40 dB, Typ F 04, Mauerlichte b/h: 165/190 cm</t>
  </si>
  <si>
    <t>* Fensterelement aus Holz, mit Fenster aus zwei Dreh- Kippflügel; Uw= 1,20 W/m²K; Rw = 40 dB, Typ F 06, Mauerlichte b/h: 215/190 cm</t>
  </si>
  <si>
    <t>* Fensterelement aus Holz, mit Fenster aus zwei Dreh- Kippflügel; Uw= 1,20 W/m²K; Rw = 40 dB, Typ F 10, Mauerlichte b/h: 185/184 cm</t>
  </si>
  <si>
    <t>* Fensterelement aus Holz, mit Fenster aus zwei Dreh- Kippflügel; Uw= 1,20 W/m²K; Rw = 40 dB, Typ F 11, Mauerlichte b/h: 165/190 cm</t>
  </si>
  <si>
    <t>* Fensterelement aus Holz, mit Fenster aus zwei Dreh- Kippflügel; Uw= 1,20 W/m²K; Rw = 40 dB, Typ F 12, Mauerlichte b/h: 114/176  cm</t>
  </si>
  <si>
    <t>* Fensterelement aus Holz, mit Fenster aus zwei Dreh- Kippflügel; Uw= 1,20 W/m²K; Rw = 40 dB, Typ F 16, Mauerlichte b/h: 116/181 cm</t>
  </si>
  <si>
    <t>* Fensterelement aus Holz, mit Fenster aus zwei Dreh- Kippflügel; Uw= 1,20 W/m²K; Rw = 40 dB, Typ F 18, Mauerlichte b/h: 192/181 cm</t>
  </si>
  <si>
    <t>* Fensterelement aus Holz, mit Fenster aus zwei Dreh- Kippflügel; Uw= 1,20 W/m²K; Rw = 40 dB, Typ F 21, Mauerlichte b/h: 196/213 cm</t>
  </si>
  <si>
    <t>* Fensterelement aus Holz, mit Fenster aus zwei Dreh- Kippflügel; Uw= 1,20 W/m²K; Rw = 40 dB, Typ F 24, Mauerlichte b/h: 121/183 cm</t>
  </si>
  <si>
    <t>* Fensterelement aus Holz, mit Fenster aus zwei Dreh- Kippflügel; Uw= 1,20 W/m²K; Rw = 40 dB, Typ F 26, Mauerlichte b/h: 192/181 cm</t>
  </si>
  <si>
    <t>* Fensterelement aus Holz, mit Fenster aus zwei Dreh- Kippflügel; Uw= 1,20 W/m²K; Rw = 40 dB, Typ F 30, Mauerlichte b/h: 136/214 cm</t>
  </si>
  <si>
    <t>* Fensterelement aus Holz, mit Fenster aus zwei Dreh- Kippflügel; Uw= 1,20 W/m²K; Rw = 40 dB, Typ F 33, Mauerlichte b/h: 135/150 cm</t>
  </si>
  <si>
    <t>* Fensterelement aus Holz, mit Fenster aus zwei Dreh- Kippflügel; Uw= 1,20 W/m²K; Rw = 40 dB, Typ F 35, Mauerlichte b/h: 136/142 cm</t>
  </si>
  <si>
    <t>* Fensterelement aus Holz, mit Fenster aus zwei Dreh- Kippflügel; Uw= 1,20 W/m²K; Rw = 40 dB, Typ F 37, Mauerlichte b/h: 137/148 cm</t>
  </si>
  <si>
    <t>* Fensterelement aus Holz, mit Fenster aus zwei Dreh- Kippflügel; Uw= 1,20 W/m²K; Rw = 40 dB, Typ F 42, Mauerlichte b/h: 180/180 cm</t>
  </si>
  <si>
    <t>* Fensterelement aus Holz, mit Fenster aus zwei Dreh- Kippflügel; Uw= 1,20 W/m²K; Rw = 40 dB, Typ F 43, Mauerlichte b/h: 114/113 cm</t>
  </si>
  <si>
    <t>* Fensterelement aus Holz, mit Fenster aus zwei Dreh- Kippflügel  mit fix Gebogeneoberlicht; Uw= 1,20 W/m²K; Rw = 40 dB, Typ F 22, Mauerlichte b/h: 136/164 + 136/68  cm</t>
  </si>
  <si>
    <t>* Fensterelement aus Holz, mit Fenster aus zwei Dreh- Kippflügel  mit fix Gebogeneoberlicht; Uw= 1,20 W/m²K; Rw = 40 dB, Typ F 28, Mauerlichte b/h: 195/133 + 195/98  cm</t>
  </si>
  <si>
    <t>* Fensterelement aus Holz, mit Fenster aus zwei Dreh- Kippflügel  mit fix Oberlicht; Uw= 1,20 W/m²K; Rw = 40 dB, Typ F 19, Mauerlichte b/h: 189/150 + 189/65 cm</t>
  </si>
  <si>
    <t>* Fensterelement aus Holz, mit Fenster aus zwei Dreh- Kippflügel  mit fix Oberlicht; Uw= 1,20 W/m²K; Rw = 40 dB, Typ F 31, Mauerlichte b/h: 135/150 + 135/35   cm</t>
  </si>
  <si>
    <t>* Fensterelement aus Holz 2x Ausführung über Eck, mit Dreh- Kippflügel, Fixverglasungen und Fenster  Dreh- Kippflügel; Uw= 1,20 W/m²K; Rw = 40 dB, Typ F 14a, Mauerlichte b/h: 321/270 + 221/270 cm</t>
  </si>
  <si>
    <t>* Fensterelement aus Holz 2x Ausführung über Eck, mit Dreh- Kippflügel, Fixverglasungen und Fenster  Dreh- Kippflügel; Uw= 1,20 W/m²K; Rw = 40 dB, Typ F 14b, Mauerlichte b/h: 317/240 cm + 221/240 cm</t>
  </si>
  <si>
    <t>* Aufpreis auf Fensterelement aus Holz für satinierte Verglasung mit eingefärbten, organischen Zwischenfolien</t>
  </si>
  <si>
    <t>* Elektrische Fensteröffner bei Dreh-Kippflügel als Rauch- und Wärmeabzug</t>
  </si>
  <si>
    <t>* Aufpreis auf Fensterelement aus Holz für absperrbare Fenstergriffe</t>
  </si>
  <si>
    <t>* Aufpreis auf Innen- und Außentüren aus Holz, für Ausführung mit Panikflachgriff Pushbar und Panikeinsteckschloss</t>
  </si>
  <si>
    <t>Mdf farbig lackiert</t>
  </si>
  <si>
    <t>* Innentür als Schiebetür aus Holz, einflügelig, Typ S 01, Türblattstärke 40 mm, Mauerlichte b/h: 95/210 cm</t>
  </si>
  <si>
    <t>* Innentür aus Holz, deckend lackiert, einflügelig, Typ T 01 mit Brandschutzanforderung REI 30´, Türblattstärke 70 mm, mind. R´w= 40 dB, Mauerlichte b/h: 86/186 cm</t>
  </si>
  <si>
    <t>* Innentür aus Holz, deckend lackiert, einflügelig, Typ T 02R T 06R mit Brandschutzanforderung REI 60, Türblattstärke 70 mm, mind. R´w= 40 dB, Mauerlichte b/h: 124/218 cm</t>
  </si>
  <si>
    <t>Schiebetüre S 03 dim. b/h: 268-290 / 285 cm,</t>
  </si>
  <si>
    <t>* Innentür als  Schiebetür aus Holz, einflügelig, Typ S 02, Türblattstärke 40 mm, Mauerlichte b/h: 100/218 cm</t>
  </si>
  <si>
    <t>* Innentür als  Schiebetür aus Holz, einflügelig, Typ S 04, Türblattstärke 40 mm, Mauerlichte b/h: 334/220 cm</t>
  </si>
  <si>
    <t>* Innentür aus Holz, einflügelig, Typ T 02, Türblattstärke 55 mm, mind. R´w= 40 dB, Mauerlichte b/h: 100/218 cm</t>
  </si>
  <si>
    <t>* Innentür aus Holz, einflügelig, Typ T 03 T03.1, Türblattstärke 55 mm, mind. R´w= 46 dB, Mauerlichte b/h: 118/218 cm</t>
  </si>
  <si>
    <t>* Innentür aus Holz, einflügelig, Typ T 04, Türblattstärke 55 mm, mind. R´w= 46 dB, Mauerlichte b/h: 124/218 200 cm</t>
  </si>
  <si>
    <t>* Innentür aus Holz, zweiflügelig, Typ T 07, Türblattstärke 55 mm, mind. R´w= 40 dB, Mauerlichte b/h: 141/218 cm</t>
  </si>
  <si>
    <t>* Innentür aus Holz, einflügelig, Typ T 06, Türblattstärke 55 mm, mind. R´w= 46 dB, Mauerlichte b/h: 141/218 cm</t>
  </si>
  <si>
    <t>* Innentür aus Holz, einflügelig, Typ T 05, Türblattstärke 55 mm, mind. R´w= 40 dB, Mauerlichte b/h: 124/218 cm</t>
  </si>
  <si>
    <t>* Innentür aus Holz, einflügelig, Typ FT 01, Türblattstärke 70 mm, mind. R´w= 40 dB, lichte b/h: 99/218 cm</t>
  </si>
  <si>
    <t>* Fixverglasung, Typ T 20 und 20b mit Brandschutzanforderung REI 60´, mind. R´w= 40 dB, Mauerlichte b/h: 90/210 cm</t>
  </si>
  <si>
    <t>* Fixverglasung, Typ T 20 und 20b mit Brandschutzanforderung REI 30, mind. R´w= 40 dB, Mauerlichte b/h: 90/210 cm</t>
  </si>
  <si>
    <t>* Verglasung aus VSG, bei Innentür T 03c, mind. R´w= 40 dB, b/h: 118/220 cm</t>
  </si>
  <si>
    <t>* Innentür als  Schiebetür aus Holz, einflügelig, Türblattstärke 55 mm, Mauerlichte b/h: 134/285 cm</t>
  </si>
  <si>
    <t>* Innentür als  Schiebetür aus Holz, einflügelig, Türblattstärke 55 mm, Mauerlichte b/h: 220/245 cm</t>
  </si>
  <si>
    <t>* Türanschlagstopper</t>
  </si>
  <si>
    <t>Aufpr. Futterstock über B 170mm</t>
  </si>
  <si>
    <t>*Aufpreis für Strahlenschutz</t>
  </si>
  <si>
    <t>*Aufpreis für WC-Türschließe</t>
  </si>
  <si>
    <t>* Verkleidung in Holz, Ahorn</t>
  </si>
  <si>
    <t>* Aufpreis auf Verkleidung in Holz, Ahorn für Ausfräsungen zum bündigen Einbau von Schildern, Ansichtsfläche bis zu 400 cm²</t>
  </si>
  <si>
    <t>* Handlauf aus  rundem Massivholz, Ahorn für Innenbereiche, d= 40 mm</t>
  </si>
  <si>
    <t>* Außenliegende Sonnenschutzanlage als Raffstore mit S- Lamellen aus Aluminium, Lamellenbreite 92 mm, elektrisch Betrieben</t>
  </si>
  <si>
    <t>Sandstein Südtirol (fein geschliffen)</t>
  </si>
  <si>
    <t>* Treppenlift für Rollstuhltransport</t>
  </si>
  <si>
    <t>* Ausstattung Deckenschine für die Mobilitazion in der Pflege</t>
  </si>
  <si>
    <t>* Ausstattung Deckenlifter für die Mobilitazion in der Pflege mit bewegbar Zusatzmotor</t>
  </si>
  <si>
    <t>* Ausstattung Deckenlifter für die Mobilitazion in der Pflege fix Zusatzmotor</t>
  </si>
  <si>
    <t>02.01.01.01.a</t>
  </si>
  <si>
    <t>02.01.01.01.b</t>
  </si>
  <si>
    <t>02.01.02.01.a</t>
  </si>
  <si>
    <t>02.01.02.01.e</t>
  </si>
  <si>
    <t>02.01.02.01.g</t>
  </si>
  <si>
    <t>02.01.02.01.i</t>
  </si>
  <si>
    <t>02.01.02.01.j</t>
  </si>
  <si>
    <t>02.01.02.01.k</t>
  </si>
  <si>
    <t>02.01.02.01.n</t>
  </si>
  <si>
    <t>02.01.02.01.o</t>
  </si>
  <si>
    <t>02.01.02.01.p</t>
  </si>
  <si>
    <t>02.01.02.01.q</t>
  </si>
  <si>
    <t>02.01.02.01.r</t>
  </si>
  <si>
    <t>02.01.02.01.t</t>
  </si>
  <si>
    <t>2.01.02.01.w</t>
  </si>
  <si>
    <t>02.01.02.01.x</t>
  </si>
  <si>
    <t>02.01.02.01.y</t>
  </si>
  <si>
    <t>02.01.02.01.z</t>
  </si>
  <si>
    <t>02.01.02.01.zz</t>
  </si>
  <si>
    <t>02.01.02.02.a</t>
  </si>
  <si>
    <t>02.01.02.02.b</t>
  </si>
  <si>
    <t>02.01.02.02.d</t>
  </si>
  <si>
    <t>02.19.01.01</t>
  </si>
  <si>
    <t>02.19.01.05</t>
  </si>
  <si>
    <t>02.19.01.06</t>
  </si>
  <si>
    <t>02.19.01.09</t>
  </si>
  <si>
    <t>02.19.01.10</t>
  </si>
  <si>
    <t>02.19.01.11</t>
  </si>
  <si>
    <t>02.19.04.01.a</t>
  </si>
  <si>
    <t>02.19.04.01.b</t>
  </si>
  <si>
    <t>02.19.04.01.c</t>
  </si>
  <si>
    <t>02.19.04.01.d</t>
  </si>
  <si>
    <t>02.19.04.01.e</t>
  </si>
  <si>
    <t>02.19.04.01.f</t>
  </si>
  <si>
    <t>02.19.04.02.a</t>
  </si>
  <si>
    <t>02.19.04.02.b</t>
  </si>
  <si>
    <t>02.19.04.03.a</t>
  </si>
  <si>
    <t>02.19.04.04.a</t>
  </si>
  <si>
    <t>02.19.04.04.b</t>
  </si>
  <si>
    <t>02.19.04.05.a</t>
  </si>
  <si>
    <t>02.19.04.05.b</t>
  </si>
  <si>
    <t>02.19.04.05.c</t>
  </si>
  <si>
    <t>02.19.04.05.d</t>
  </si>
  <si>
    <t>02.19.04.05.e</t>
  </si>
  <si>
    <t>02.19.04.05.f</t>
  </si>
  <si>
    <t>02.19.04.05.g</t>
  </si>
  <si>
    <t>02.19.04.05.h</t>
  </si>
  <si>
    <t>02.19.04.05.i</t>
  </si>
  <si>
    <t>02.19.04.05.j</t>
  </si>
  <si>
    <t>02.19.04.05.l</t>
  </si>
  <si>
    <t>02.19.04.06.a</t>
  </si>
  <si>
    <t>02.19.04.06.b</t>
  </si>
  <si>
    <t>02.19.04.06.c</t>
  </si>
  <si>
    <t>02.19.04.06.d</t>
  </si>
  <si>
    <t>02.19.04.06.e</t>
  </si>
  <si>
    <t>02.19.04.06.f</t>
  </si>
  <si>
    <t>02.19.04.06.g</t>
  </si>
  <si>
    <t>02.19.04.06.h</t>
  </si>
  <si>
    <t>02.19.04.06.i</t>
  </si>
  <si>
    <t>02.19.04.07.a</t>
  </si>
  <si>
    <t>02.19.04.07.b</t>
  </si>
  <si>
    <t>02.19.04.07.c</t>
  </si>
  <si>
    <t>02.19.04.07.d</t>
  </si>
  <si>
    <t>02.19.04.07.e</t>
  </si>
  <si>
    <t>02.19.04.07.f</t>
  </si>
  <si>
    <t>02.19.04.07.g</t>
  </si>
  <si>
    <t>02.19.04.07.h</t>
  </si>
  <si>
    <t>02.19.04.07.i</t>
  </si>
  <si>
    <t>02.19.04.07.l</t>
  </si>
  <si>
    <t>02.19.04.17</t>
  </si>
  <si>
    <t>02.19.04.18</t>
  </si>
  <si>
    <t>02.19.04.19</t>
  </si>
  <si>
    <t>07.02.08</t>
  </si>
  <si>
    <t>08.01.03.12.a</t>
  </si>
  <si>
    <t>08.01.03.14</t>
  </si>
  <si>
    <t>*Abtragen: Boden aus Fliesen (inbegriffen Fußleiste)</t>
  </si>
  <si>
    <t>*Abnehmen Verteilerleitungen aus Eisen mit Dämmschicht</t>
  </si>
  <si>
    <t>*Abtragen von Bauteilen aus Eisen: Gitter, Geländer</t>
  </si>
  <si>
    <t>*Abtragen: Trennwand aus Hohlziegel</t>
  </si>
  <si>
    <t>*Ausbauen von  Innenfenstern und -türen</t>
  </si>
  <si>
    <t>*Abbauen, Abtransport und Entsorgen der Dachrinnen, Einlaufbleche, Fallrohre und Rinnenkessel am bestehenden Gebäude</t>
  </si>
  <si>
    <t>*Abtragen von Plattenboden (inbegriffen Fußleiste): homogene PVC-Platten oder  Linoleum in Bahnen</t>
  </si>
  <si>
    <t>*Abtragen von Fußbodenbelag (inbegriffen Fußleiste) aus Holz</t>
  </si>
  <si>
    <t>*Abtragen von sanit. Gegenständen</t>
  </si>
  <si>
    <t>*Abtragen:  Plattenboden aus Beton</t>
  </si>
  <si>
    <t>*Abbruch und Entsorgung von im Mörtelbett verlegtem Plattenbelag aus Naturstein samt Deponiegebühren</t>
  </si>
  <si>
    <t>02.02.01.02</t>
  </si>
  <si>
    <t>02.02.01.03</t>
  </si>
  <si>
    <t>02.02.02.01.b</t>
  </si>
  <si>
    <t>02.02.02.02.e</t>
  </si>
  <si>
    <t>02.02.02.03.a</t>
  </si>
  <si>
    <t>02.02.02.04.a</t>
  </si>
  <si>
    <t>02.02.02.04.b</t>
  </si>
  <si>
    <t>02.02.03.01.b</t>
  </si>
  <si>
    <t>02.02.03.02.b</t>
  </si>
  <si>
    <t>02.02.03.02.c</t>
  </si>
  <si>
    <t>02.02.03.02.d</t>
  </si>
  <si>
    <t>02.02.03.02.e</t>
  </si>
  <si>
    <t>02.02.03.02.f</t>
  </si>
  <si>
    <t>02.02.03.02.g</t>
  </si>
  <si>
    <t>02.04.04.02.e</t>
  </si>
  <si>
    <t>02.04.05.01</t>
  </si>
  <si>
    <t>02.04.05.02</t>
  </si>
  <si>
    <t>02.06.01.01.c</t>
  </si>
  <si>
    <t>02.06.01.01.d</t>
  </si>
  <si>
    <t>02.07.01.01.a</t>
  </si>
  <si>
    <t>02.07.02.01.a</t>
  </si>
  <si>
    <t>02.07.02.02.a</t>
  </si>
  <si>
    <t>02.07.02.03</t>
  </si>
  <si>
    <t>02.07.03.03</t>
  </si>
  <si>
    <t>02.09.01.01.a</t>
  </si>
  <si>
    <t>02.09.01.02.a</t>
  </si>
  <si>
    <t>02.09.01.03</t>
  </si>
  <si>
    <t>02.09.08.01</t>
  </si>
  <si>
    <t>02.09.08.02</t>
  </si>
  <si>
    <t>02.09.08.03</t>
  </si>
  <si>
    <t>02.10.02.03.b</t>
  </si>
  <si>
    <t>02.10.02.08</t>
  </si>
  <si>
    <t>02.10.03.01</t>
  </si>
  <si>
    <t>02.10.03.03</t>
  </si>
  <si>
    <t>02.10.04.01.b</t>
  </si>
  <si>
    <t>02.10.04.02</t>
  </si>
  <si>
    <t>02.10.04.03</t>
  </si>
  <si>
    <t>02.10.05.01.a</t>
  </si>
  <si>
    <t>02.11.02.01</t>
  </si>
  <si>
    <t>02.11.03.01.b</t>
  </si>
  <si>
    <t>02.11.04.01.e</t>
  </si>
  <si>
    <t>02.11.04.02</t>
  </si>
  <si>
    <t>02.11.04.03</t>
  </si>
  <si>
    <t>02.11.04.04</t>
  </si>
  <si>
    <t>02.11.06.01</t>
  </si>
  <si>
    <t>02.11.06.02</t>
  </si>
  <si>
    <t>02.12.01.01.y</t>
  </si>
  <si>
    <t>02.12.01.03.b</t>
  </si>
  <si>
    <t>02.12.01.03.c</t>
  </si>
  <si>
    <t>02.12.01.03.e</t>
  </si>
  <si>
    <t>02.12.01.03.f</t>
  </si>
  <si>
    <t>02.12.02.01.f</t>
  </si>
  <si>
    <t>02.12.02.02.a</t>
  </si>
  <si>
    <t>02.13.01.01</t>
  </si>
  <si>
    <t>02.13.01.02</t>
  </si>
  <si>
    <t>02.15.01.01.b</t>
  </si>
  <si>
    <t>02.15.02.01.b</t>
  </si>
  <si>
    <t>02.15.02.01.c</t>
  </si>
  <si>
    <t>02.15.02.01.d</t>
  </si>
  <si>
    <t>02.15.02.02</t>
  </si>
  <si>
    <t>02.15.02.03</t>
  </si>
  <si>
    <t>02.15.02.04</t>
  </si>
  <si>
    <t>02.15.03.01</t>
  </si>
  <si>
    <t>02.16.01.01.a</t>
  </si>
  <si>
    <t>02.16.04.03.b</t>
  </si>
  <si>
    <t>02.16.07.03</t>
  </si>
  <si>
    <t>02.16.07.04</t>
  </si>
  <si>
    <t>02.16.08.02.a</t>
  </si>
  <si>
    <t>02.16.08.03.a</t>
  </si>
  <si>
    <t>02.17.01.02</t>
  </si>
  <si>
    <t>02.17.04.02.a</t>
  </si>
  <si>
    <t>02.17.04.04.c</t>
  </si>
  <si>
    <t>02.17.04.05.a</t>
  </si>
  <si>
    <t>02.17.04.06.c</t>
  </si>
  <si>
    <t>02.17.04.10</t>
  </si>
  <si>
    <t>02.17.04.11</t>
  </si>
  <si>
    <t>03.01.02</t>
  </si>
  <si>
    <t>03.02.01.a</t>
  </si>
  <si>
    <t>03.02.01.b</t>
  </si>
  <si>
    <t>03.03.01.01.a</t>
  </si>
  <si>
    <t>03.03.02.01.a</t>
  </si>
  <si>
    <t>03.03.02.02</t>
  </si>
  <si>
    <t>03.03.02.03</t>
  </si>
  <si>
    <t>03.03.02.04.a</t>
  </si>
  <si>
    <t>03.03.02.04.b</t>
  </si>
  <si>
    <t>03.03.02.05</t>
  </si>
  <si>
    <t>03.05.01.01.a</t>
  </si>
  <si>
    <t>03.05.01.01.b</t>
  </si>
  <si>
    <t>03.06.02.01</t>
  </si>
  <si>
    <t>03.06.02.02</t>
  </si>
  <si>
    <t>03.06.03.01.a</t>
  </si>
  <si>
    <t>03.06.03.01.b</t>
  </si>
  <si>
    <t>03.06.03.01.c</t>
  </si>
  <si>
    <t>03.06.03.01.d</t>
  </si>
  <si>
    <t>03.06.03.01.e</t>
  </si>
  <si>
    <t>03.06.03.01.f</t>
  </si>
  <si>
    <t>03.06.03.01.g</t>
  </si>
  <si>
    <t>03.06.03.01.h</t>
  </si>
  <si>
    <t>03.06.03.01.i</t>
  </si>
  <si>
    <t>03.06.03.01.l</t>
  </si>
  <si>
    <t>03.06.03.02.a</t>
  </si>
  <si>
    <t>03.06.03.02.b</t>
  </si>
  <si>
    <t>03.06.03.03.a</t>
  </si>
  <si>
    <t>03.06.03.03.b</t>
  </si>
  <si>
    <t>03.06.03.03.c</t>
  </si>
  <si>
    <t>03.06.03.03.d</t>
  </si>
  <si>
    <t>03.06.03.03.e</t>
  </si>
  <si>
    <t>03.06.03.04</t>
  </si>
  <si>
    <t>03.06.03.05.a</t>
  </si>
  <si>
    <t>04.01.02.03.a</t>
  </si>
  <si>
    <t>04.01.03.01.a</t>
  </si>
  <si>
    <t>04.01.03.02.a</t>
  </si>
  <si>
    <t>04.02.01.01.a</t>
  </si>
  <si>
    <t>04.02.01.01.b</t>
  </si>
  <si>
    <t>04.02.01.01.c</t>
  </si>
  <si>
    <t>04.02.01.02</t>
  </si>
  <si>
    <t>04.02.01.03.c</t>
  </si>
  <si>
    <t>04.02.03.01.a</t>
  </si>
  <si>
    <t>04.02.03.01.b</t>
  </si>
  <si>
    <t>04.02.03.02</t>
  </si>
  <si>
    <t>04.02.03.03</t>
  </si>
  <si>
    <t>04.02.03.04.a</t>
  </si>
  <si>
    <t>04.02.03.05</t>
  </si>
  <si>
    <t>04.02.03.06</t>
  </si>
  <si>
    <t>04.02.03.07</t>
  </si>
  <si>
    <t>04.02.03.08</t>
  </si>
  <si>
    <t>04.02.04.01.a</t>
  </si>
  <si>
    <t>04.02.04.01.b</t>
  </si>
  <si>
    <t>04.02.04.02.a</t>
  </si>
  <si>
    <t>04.02.04.02.b</t>
  </si>
  <si>
    <t>04.02.04.02.c</t>
  </si>
  <si>
    <t>04.02.04.02.d</t>
  </si>
  <si>
    <t>04.02.04.03</t>
  </si>
  <si>
    <t>05.01.01.a</t>
  </si>
  <si>
    <t>05.01.01.b</t>
  </si>
  <si>
    <t>05.01.01.c</t>
  </si>
  <si>
    <t>05.01.01.d</t>
  </si>
  <si>
    <t>05.01.02</t>
  </si>
  <si>
    <t>05.01.03</t>
  </si>
  <si>
    <t>05.02.01.1</t>
  </si>
  <si>
    <t>05.03.01.a</t>
  </si>
  <si>
    <t>05.03.01.b</t>
  </si>
  <si>
    <t>06.01.02</t>
  </si>
  <si>
    <t>06.02.01.a</t>
  </si>
  <si>
    <t>06.02.02</t>
  </si>
  <si>
    <t>06.04.01</t>
  </si>
  <si>
    <t>06.04.02</t>
  </si>
  <si>
    <t>07.01.03.a</t>
  </si>
  <si>
    <t>07.01.04.a</t>
  </si>
  <si>
    <t>07.01.06</t>
  </si>
  <si>
    <t>08.01.02.17.B</t>
  </si>
  <si>
    <t>08.01.02.18.B</t>
  </si>
  <si>
    <t>08.02.01.02.a</t>
  </si>
  <si>
    <t>08.02.01.03.b</t>
  </si>
  <si>
    <t>08.02.01.04.a</t>
  </si>
  <si>
    <t>09.01.01.01.a</t>
  </si>
  <si>
    <t>09.01.01.01.b</t>
  </si>
  <si>
    <t>09.01.01.01.c</t>
  </si>
  <si>
    <t>09.01.01.01.d</t>
  </si>
  <si>
    <t>09.01.01.02.a</t>
  </si>
  <si>
    <t>09.01.01.02.b</t>
  </si>
  <si>
    <t>09.01.01.02.c</t>
  </si>
  <si>
    <t>09.01.01.02.d</t>
  </si>
  <si>
    <t>09.01.01.02.e</t>
  </si>
  <si>
    <t>09.01.01.03.a</t>
  </si>
  <si>
    <t>09.01.01.04.a</t>
  </si>
  <si>
    <t>09.01.01.04.b</t>
  </si>
  <si>
    <t>09.01.01.04.c</t>
  </si>
  <si>
    <t>09.01.01.05.a</t>
  </si>
  <si>
    <t>09.01.01.05.b</t>
  </si>
  <si>
    <t>09.01.01.05.c</t>
  </si>
  <si>
    <t>09.01.01.05.d</t>
  </si>
  <si>
    <t>09.01.01.05.e</t>
  </si>
  <si>
    <t>09.01.01.05.f</t>
  </si>
  <si>
    <t>09.01.01.05.g</t>
  </si>
  <si>
    <t>09.01.01.05.h</t>
  </si>
  <si>
    <t>09.01.01.05.i</t>
  </si>
  <si>
    <t>09.01.01.05.j</t>
  </si>
  <si>
    <t>09.01.01.05.k</t>
  </si>
  <si>
    <t>09.01.01.05.l</t>
  </si>
  <si>
    <t>09.01.01.06.a</t>
  </si>
  <si>
    <t>09.01.01.06.b</t>
  </si>
  <si>
    <t>09.01.01.06.c</t>
  </si>
  <si>
    <t>09.01.01.06.d</t>
  </si>
  <si>
    <t>09.01.01.07.a</t>
  </si>
  <si>
    <t>09.01.01.07.b</t>
  </si>
  <si>
    <t>09.01.01.07.c</t>
  </si>
  <si>
    <t>09.01.01.07.d</t>
  </si>
  <si>
    <t>09.01.01.07.e</t>
  </si>
  <si>
    <t>09.01.01.07.f</t>
  </si>
  <si>
    <t>09.01.01.07.g</t>
  </si>
  <si>
    <t>09.01.01.07.h</t>
  </si>
  <si>
    <t>09.01.01.07.i</t>
  </si>
  <si>
    <t>09.01.01.07.j</t>
  </si>
  <si>
    <t>09.01.01.07.k</t>
  </si>
  <si>
    <t>09.01.01.07.l</t>
  </si>
  <si>
    <t>09.01.01.07.m</t>
  </si>
  <si>
    <t>09.01.01.07.n</t>
  </si>
  <si>
    <t>09.01.01.07.o</t>
  </si>
  <si>
    <t>09.01.01.07.p</t>
  </si>
  <si>
    <t>09.01.01.07.q</t>
  </si>
  <si>
    <t>09.01.01.08.a</t>
  </si>
  <si>
    <t>09.01.01.08.b</t>
  </si>
  <si>
    <t>09.01.01.09.a</t>
  </si>
  <si>
    <t>09.01.01.09.b</t>
  </si>
  <si>
    <t>09.01.01.10.a</t>
  </si>
  <si>
    <t>09.01.01.10.b</t>
  </si>
  <si>
    <t>09.01.01.10.c</t>
  </si>
  <si>
    <t>09.01.01.11</t>
  </si>
  <si>
    <t>09.01.01.12</t>
  </si>
  <si>
    <t>09.01.01.13</t>
  </si>
  <si>
    <t>09.01.01.14</t>
  </si>
  <si>
    <t>09.02.01.01</t>
  </si>
  <si>
    <t>09.02.01.02</t>
  </si>
  <si>
    <t>09.02.01.03</t>
  </si>
  <si>
    <t>09.02.01.04</t>
  </si>
  <si>
    <t>09.02.01.05</t>
  </si>
  <si>
    <t>09.02.01.06</t>
  </si>
  <si>
    <t>09.02.01.07</t>
  </si>
  <si>
    <t>09.02.01.08</t>
  </si>
  <si>
    <t>09.02.01.09</t>
  </si>
  <si>
    <t>09.02.01.10</t>
  </si>
  <si>
    <t>09.02.01.11</t>
  </si>
  <si>
    <t>09.02.01.12</t>
  </si>
  <si>
    <t>09.02.01.13</t>
  </si>
  <si>
    <t>09.02.01.14</t>
  </si>
  <si>
    <t>09.02.01.15</t>
  </si>
  <si>
    <t>09.02.01.16</t>
  </si>
  <si>
    <t>09.02.01.17</t>
  </si>
  <si>
    <t>09.02.01.18</t>
  </si>
  <si>
    <t>09.02.01.19</t>
  </si>
  <si>
    <t>09.02.01.21</t>
  </si>
  <si>
    <t>09.02.01.22</t>
  </si>
  <si>
    <t>09.03.01.01</t>
  </si>
  <si>
    <t>09.03.01.02</t>
  </si>
  <si>
    <t>09.03.02.01</t>
  </si>
  <si>
    <t>09.04.01</t>
  </si>
  <si>
    <t>16.01.01</t>
  </si>
  <si>
    <t>16.02.01</t>
  </si>
  <si>
    <t>16.02.02</t>
  </si>
  <si>
    <t>16.02.03</t>
  </si>
  <si>
    <t>psch</t>
  </si>
  <si>
    <t>Nr</t>
  </si>
  <si>
    <t>* Konstruktion aus Steinmauerwerk, Holzbalkendecken, Stahlträgern, Kappengewölbe</t>
  </si>
  <si>
    <t>* Konstruktion aus Betonblock- oder Ziegelmauerwerk, Holzbalkendecken, Stahlträgern, Kappengewölbe</t>
  </si>
  <si>
    <t>02.01.03.09.b</t>
  </si>
  <si>
    <t>02.01.03.10.b</t>
  </si>
  <si>
    <t>OS28</t>
  </si>
  <si>
    <t>OS3</t>
  </si>
  <si>
    <t>OS30</t>
  </si>
  <si>
    <t>01.01.04.01</t>
  </si>
  <si>
    <t>Arbeiter 5. Stufe</t>
  </si>
  <si>
    <t>01.01.04.02</t>
  </si>
  <si>
    <t>Arbeiter 4. Stufe</t>
  </si>
  <si>
    <t>01.01.04.03</t>
  </si>
  <si>
    <t>Arbeiter 3. Stufe</t>
  </si>
  <si>
    <t>01.01.04.04</t>
  </si>
  <si>
    <t>Arbeiter 2. Stufe</t>
  </si>
  <si>
    <t>Baumeister (Hauptfirma)</t>
  </si>
  <si>
    <t>OG 1</t>
  </si>
  <si>
    <t>Zimmermann Dachdecker</t>
  </si>
  <si>
    <t>Spengler</t>
  </si>
  <si>
    <t>OS 6</t>
  </si>
  <si>
    <t>Akustikdecken und Verkleidungen</t>
  </si>
  <si>
    <t>OS 7</t>
  </si>
  <si>
    <t>Kaltböden</t>
  </si>
  <si>
    <t>Warmböden</t>
  </si>
  <si>
    <t>Bautischler Fenster</t>
  </si>
  <si>
    <t>Glas- Holzpaneele und Schiebetür</t>
  </si>
  <si>
    <t>Bautischler Türen</t>
  </si>
  <si>
    <t>Schlosser</t>
  </si>
  <si>
    <t>Maler und abgehängte Decken</t>
  </si>
  <si>
    <t>Heizung- Sanitäranlage</t>
  </si>
  <si>
    <t>OS 28</t>
  </si>
  <si>
    <t>Elektroanlage</t>
  </si>
  <si>
    <t>OS 30</t>
  </si>
  <si>
    <t>66315120D3</t>
  </si>
  <si>
    <t>UMBAU UND ERWEITERUNG DER PRIVATKLINIK MARTINSBRUNN MERAN   2. BAUPHASE</t>
  </si>
  <si>
    <t>20.01.00.00</t>
  </si>
  <si>
    <t>a corpo</t>
  </si>
  <si>
    <t>20.02.00.00</t>
  </si>
  <si>
    <t>20.03.00.00</t>
  </si>
  <si>
    <t>20.04.00.00</t>
  </si>
  <si>
    <t>20.05.00.00</t>
  </si>
  <si>
    <t>20.06.00.00</t>
  </si>
  <si>
    <t>20.07.00.00</t>
  </si>
  <si>
    <t>20.08.00.00</t>
  </si>
  <si>
    <t>20.09.00.00</t>
  </si>
  <si>
    <t>20.010.00.00</t>
  </si>
  <si>
    <t>20.011.00.00</t>
  </si>
  <si>
    <t>20.012.00.00</t>
  </si>
  <si>
    <t>20.013.00.00</t>
  </si>
  <si>
    <t xml:space="preserve">  </t>
  </si>
  <si>
    <t>Abbruch und Entsorgung von bituminösen Fahrbahndecken samt Deponiegebühren, bis d= 20 cm</t>
  </si>
  <si>
    <t>13.01.05.03.f</t>
  </si>
  <si>
    <t>DN 50 - 2"</t>
  </si>
  <si>
    <t>13.01.05.03.h</t>
  </si>
  <si>
    <t>DN 80 - 3"</t>
  </si>
  <si>
    <t>13.01.05.03.i</t>
  </si>
  <si>
    <t>DN 100 - 4"</t>
  </si>
  <si>
    <t>13.01.05.03.k</t>
  </si>
  <si>
    <t>DN 125 - 5"</t>
  </si>
  <si>
    <t>13.01.05.05.a</t>
  </si>
  <si>
    <t>DN 10 - 1/4"</t>
  </si>
  <si>
    <t>13.01.05.05.b</t>
  </si>
  <si>
    <t>DN 15 - 1/2"</t>
  </si>
  <si>
    <t>13.01.05.05.c</t>
  </si>
  <si>
    <t>DN 20 - 3/4"</t>
  </si>
  <si>
    <t>13.01.05.05.d</t>
  </si>
  <si>
    <t>DN 25 - 1"</t>
  </si>
  <si>
    <t>13.01.05.05.e</t>
  </si>
  <si>
    <t>DN 32 - 5/4"</t>
  </si>
  <si>
    <t>13.01.05.05.f</t>
  </si>
  <si>
    <t>DN 40 - 6/4"</t>
  </si>
  <si>
    <t>13.01.05.05.h</t>
  </si>
  <si>
    <t>DN 65 - 2 1/2"</t>
  </si>
  <si>
    <t>13.01.05.07.b</t>
  </si>
  <si>
    <t>1/2"</t>
  </si>
  <si>
    <t>13.01.06.02.f</t>
  </si>
  <si>
    <t>13.01.06.02.g</t>
  </si>
  <si>
    <t>13.01.06.02.h</t>
  </si>
  <si>
    <t>13.01.06.02.i</t>
  </si>
  <si>
    <t>13.01.06.02.k</t>
  </si>
  <si>
    <t>13.01.07.01.g</t>
  </si>
  <si>
    <t>13.01.07.01.h</t>
  </si>
  <si>
    <t>13.01.07.01.k</t>
  </si>
  <si>
    <t>13.01.09.06.a</t>
  </si>
  <si>
    <t>DN 15 - G 1/2 "</t>
  </si>
  <si>
    <t>13.01.09.06.b</t>
  </si>
  <si>
    <t>DN 20 - G 3/4 "</t>
  </si>
  <si>
    <t>13.01.09.06.c</t>
  </si>
  <si>
    <t>DN 25 - G 1"</t>
  </si>
  <si>
    <t>13.01.09.06.d</t>
  </si>
  <si>
    <t>DN 32 - G 5/4"</t>
  </si>
  <si>
    <t>13.01.09.06.e</t>
  </si>
  <si>
    <t>DN 40 - G 11/2"</t>
  </si>
  <si>
    <t>13.01.09.06.f</t>
  </si>
  <si>
    <t>DN 50 - G 2"</t>
  </si>
  <si>
    <t>13.01.09.07.a</t>
  </si>
  <si>
    <t>DN 65 - kvs = 85</t>
  </si>
  <si>
    <t>13.01.12.01.b</t>
  </si>
  <si>
    <t>3/4" für Heizungen</t>
  </si>
  <si>
    <t>13.01.12.04</t>
  </si>
  <si>
    <t>Druckwächter</t>
  </si>
  <si>
    <t>13.01.12.05.b</t>
  </si>
  <si>
    <t>ø  80 mm - 3/8"</t>
  </si>
  <si>
    <t>13.01.12.06.a</t>
  </si>
  <si>
    <t>13.01.12.07.a</t>
  </si>
  <si>
    <t>1/2" Länge 100 mm</t>
  </si>
  <si>
    <t>13.01.12.10.b</t>
  </si>
  <si>
    <t>ø 3/4"</t>
  </si>
  <si>
    <t>13.01.13.01.d</t>
  </si>
  <si>
    <t>18 l</t>
  </si>
  <si>
    <t>13.01.13.02.c</t>
  </si>
  <si>
    <t>80 l</t>
  </si>
  <si>
    <t>13.01.14.01</t>
  </si>
  <si>
    <t>Bezeichnungsschild</t>
  </si>
  <si>
    <t>13.01.15.01.g</t>
  </si>
  <si>
    <t>øe/øi 245/232 mm</t>
  </si>
  <si>
    <t>13.02.06.02.e</t>
  </si>
  <si>
    <t>13.02.06.03.e</t>
  </si>
  <si>
    <t>13.02.06.04.e</t>
  </si>
  <si>
    <t>13.02.06.06.e</t>
  </si>
  <si>
    <t>13.02.06.07.e</t>
  </si>
  <si>
    <t>13.03.01.01.b</t>
  </si>
  <si>
    <t>Verlegeabstand: 10 cm</t>
  </si>
  <si>
    <t>13.03.01.01.c</t>
  </si>
  <si>
    <t>Verlegeabstand: 15 cm</t>
  </si>
  <si>
    <t>13.03.01.02.c</t>
  </si>
  <si>
    <t>5 Kreisläufe</t>
  </si>
  <si>
    <t>13.03.01.02.h</t>
  </si>
  <si>
    <t>10 Kreisläufe</t>
  </si>
  <si>
    <t>13.03.01.02.i</t>
  </si>
  <si>
    <t>12  Kreisläufe</t>
  </si>
  <si>
    <t>13.03.01.02.k</t>
  </si>
  <si>
    <t>13 Kreisläufe</t>
  </si>
  <si>
    <t>13.03.01.02.l</t>
  </si>
  <si>
    <t>14  Kreisläufe</t>
  </si>
  <si>
    <t>13.04.01.01.a</t>
  </si>
  <si>
    <t>ø 3/8"</t>
  </si>
  <si>
    <t>13.04.01.01.b</t>
  </si>
  <si>
    <t>ø 1/2"</t>
  </si>
  <si>
    <t>13.04.01.01.c</t>
  </si>
  <si>
    <t>13.04.01.01.d</t>
  </si>
  <si>
    <t>ø 1"</t>
  </si>
  <si>
    <t>13.04.01.01.e</t>
  </si>
  <si>
    <t>ø 5/4"</t>
  </si>
  <si>
    <t>13.04.01.01.f</t>
  </si>
  <si>
    <t>ø 6/4"</t>
  </si>
  <si>
    <t>13.04.01.01.g</t>
  </si>
  <si>
    <t>ø 2"</t>
  </si>
  <si>
    <t>13.04.01.01.h</t>
  </si>
  <si>
    <t>ø 2 1/2"</t>
  </si>
  <si>
    <t>13.04.01.01.i</t>
  </si>
  <si>
    <t>ø 3"</t>
  </si>
  <si>
    <t>13.04.01.01.k</t>
  </si>
  <si>
    <t>ø 4"</t>
  </si>
  <si>
    <t>13.04.01.01.l</t>
  </si>
  <si>
    <t>ø 5"</t>
  </si>
  <si>
    <t>13.04.02.01.b</t>
  </si>
  <si>
    <t>ø 12x1mm</t>
  </si>
  <si>
    <t>13.04.04.01.a</t>
  </si>
  <si>
    <t>ø Rohr 3/8"</t>
  </si>
  <si>
    <t>13.04.04.01.b</t>
  </si>
  <si>
    <t>ø Rohr 1/2"</t>
  </si>
  <si>
    <t>13.04.04.01.c</t>
  </si>
  <si>
    <t>ø Rohr 3/4"</t>
  </si>
  <si>
    <t>13.04.04.01.d</t>
  </si>
  <si>
    <t>ø Rohr 1"</t>
  </si>
  <si>
    <t>13.04.04.01.e</t>
  </si>
  <si>
    <t>ø Rohr 5/4"</t>
  </si>
  <si>
    <t>13.04.04.01.f</t>
  </si>
  <si>
    <t>ø Rohr 6/4"</t>
  </si>
  <si>
    <t>13.04.04.01.g</t>
  </si>
  <si>
    <t>ø Rohr 2"</t>
  </si>
  <si>
    <t>13.04.04.01.h</t>
  </si>
  <si>
    <t>ø Rohr 2 1/2"</t>
  </si>
  <si>
    <t>13.04.04.01.i</t>
  </si>
  <si>
    <t>ø Rohr 3"</t>
  </si>
  <si>
    <t>13.04.04.01.k</t>
  </si>
  <si>
    <t>ø Rohr 4"</t>
  </si>
  <si>
    <t>13.04.04.01.l</t>
  </si>
  <si>
    <t>ø Rohr 5"</t>
  </si>
  <si>
    <t>13.05.01.01.g</t>
  </si>
  <si>
    <t>13.05.01.02.a</t>
  </si>
  <si>
    <t>13.05.01.02.b</t>
  </si>
  <si>
    <t>13.05.01.02.c</t>
  </si>
  <si>
    <t>13.05.01.02.d</t>
  </si>
  <si>
    <t>13.05.01.02.e</t>
  </si>
  <si>
    <t>13.05.04.01.a</t>
  </si>
  <si>
    <t>ø 3/8" - D 13 mm</t>
  </si>
  <si>
    <t>13.05.04.01.b</t>
  </si>
  <si>
    <t>ø 1/2" - D 13 mm</t>
  </si>
  <si>
    <t>13.05.04.01.c</t>
  </si>
  <si>
    <t>ø 3/4" - D 13 mm</t>
  </si>
  <si>
    <t>13.05.04.01.d</t>
  </si>
  <si>
    <t>ø 1" - D 14 mm</t>
  </si>
  <si>
    <t>13.05.04.01.e</t>
  </si>
  <si>
    <t>ø 5/4" - D 14 mm</t>
  </si>
  <si>
    <t>13.05.04.01.f</t>
  </si>
  <si>
    <t>ø 6/4" - D 14 mm</t>
  </si>
  <si>
    <t>13.05.04.01.g</t>
  </si>
  <si>
    <t xml:space="preserve"> ø 2" - D 15 mm</t>
  </si>
  <si>
    <t>13.05.04.01.h</t>
  </si>
  <si>
    <t>ø 2 1/2" - D 15 mm</t>
  </si>
  <si>
    <t>13.06.02.06</t>
  </si>
  <si>
    <t>Sicherheitsthermostat</t>
  </si>
  <si>
    <t>13.10.50.01.a</t>
  </si>
  <si>
    <t>Außeneinheit für Direktverdampfungssystem: für 2 Inneneinheiten</t>
  </si>
  <si>
    <t>13.10.50.09.a</t>
  </si>
  <si>
    <t>Kassetten- Inneneinheit für Direktverdampfungssystem: 2.500 W</t>
  </si>
  <si>
    <t>13.10.50.10.a</t>
  </si>
  <si>
    <t>für Leistung bis 20.000 W</t>
  </si>
  <si>
    <t>13.10.50.11.a</t>
  </si>
  <si>
    <t>Anlagenfüllung: bis zu 3 kg Kältemittel</t>
  </si>
  <si>
    <t>13.10.50.15</t>
  </si>
  <si>
    <t>Kabel- Fernbedienung</t>
  </si>
  <si>
    <t>13.10.50.16</t>
  </si>
  <si>
    <t>Infrarot- Fernbedienung</t>
  </si>
  <si>
    <t>13E.01.01.101.a</t>
  </si>
  <si>
    <t>Gasbrennwertkessel, technische Daten lt. Langtext</t>
  </si>
  <si>
    <t>13E.01.03.100.a</t>
  </si>
  <si>
    <t>Heizungsverteiler mit Flanschanschlüssen: 2 x DN32, 2 x DN40, 2 x DN65, 2 x DN100, 2 x DN125, 2 x DN150 für Heizkesselanschluss, 2 x Gewindeanschlüsse ¾“ für Entleerung</t>
  </si>
  <si>
    <t>13E.01.04.114.b</t>
  </si>
  <si>
    <t>Heizungsumwälzpumpe mit elektronischer Regelung, Durchfluss 9,5 m³/h, Förderhöhe 8,0m (technische Daten lt. Langtext)</t>
  </si>
  <si>
    <t>13E.01.04.114.c</t>
  </si>
  <si>
    <t>Heizungsumwälzpumpe mit elektronischer Regelung, Durchfluss 6,00 m³/h, Förderhöhe 8 m (technische Daten lt. Langtext)</t>
  </si>
  <si>
    <t>13E.01.04.115.b</t>
  </si>
  <si>
    <t>Normalsaugende, einstufige Kreiselpumpe  Durchfluss 65 m³/h, Förderhöhe 10 m (technische Daten lt. Langtext)</t>
  </si>
  <si>
    <t>13E.01.10.100.a</t>
  </si>
  <si>
    <t>Pumpengesteuerte Druckhaltestation mit Entgasung und Nachspeisung, Technische Daten und Komponenten wie im Langtext beschrieben</t>
  </si>
  <si>
    <t>13E.01.10.101.a</t>
  </si>
  <si>
    <t>Luft-Mikroblasenabscheider mit Schweißstutzen, Schweißanschluss   DN150, Abmessungen L x H x Ø  525 x 767 x 354 mm, Max. Durchfluss: 108 m³/h, Kvs Wert 487,9 m³/h</t>
  </si>
  <si>
    <t>13E.01.10.201.a</t>
  </si>
  <si>
    <t>Schmutz- und Schlammabscheider mit Schweisstutzen, Schweissanschluss DN150, Abmessungen L x H x Ø : 525 x 792 x 354 mm, max. Durchfluss: 108 m³/h, Kvs Wert: 487,9 m³/h</t>
  </si>
  <si>
    <t>13E.01.13.101.a</t>
  </si>
  <si>
    <t>Druckausdehnungsgefäß mit vorgespannter Membrane, Inhalt 18 Liter</t>
  </si>
  <si>
    <t>13E.01.14.101.a</t>
  </si>
  <si>
    <t>Enthärtungspatrone, maximaler Druck: 3 bar, maximale Temperatur: 20 °C, inklusive Nachfüllpack</t>
  </si>
  <si>
    <t>13E.01.15.101.a</t>
  </si>
  <si>
    <t>Hydraulische Weiche mit Entschlammungsstutzen, max. Durchsatz: 65 m³/h, Kammerquerschnitt: 300 mm, Flanschanschluss DN150, max. Druck 6 bar, Gesamthöhe 1650 mm, Anschlussbreite 700 mm</t>
  </si>
  <si>
    <t>13E.01.15.102.a</t>
  </si>
  <si>
    <t>Neutralisationsbox mit direktem Durchfluss, Maße Länge x Breite x Höhe  640 x 400 x 240 mm</t>
  </si>
  <si>
    <t>13E.02.08.101.a</t>
  </si>
  <si>
    <t>Einwandiges Edelstahl-Kaminsystem, Elemente lt. Langtext</t>
  </si>
  <si>
    <t>13E.02.08.111.a</t>
  </si>
  <si>
    <t>Doppelwandiges Edelstahl Abgas – Kaminsystem, Elemente lt. Langtext</t>
  </si>
  <si>
    <t>13E.03.01.101.a</t>
  </si>
  <si>
    <t>Verlegung mit Rohrmittenabstand 10 cm</t>
  </si>
  <si>
    <t>13E.03.01.101.b</t>
  </si>
  <si>
    <t>Verlegung mit Rohrmittenabstand 12,5 cm</t>
  </si>
  <si>
    <t>13E.03.01.102.b</t>
  </si>
  <si>
    <t>für 4 bis 6 Heizkreise, Farbe weiss</t>
  </si>
  <si>
    <t>13E.03.01.102.c</t>
  </si>
  <si>
    <t>für 7 bis 8 Heizkreise, Farbe weiss</t>
  </si>
  <si>
    <t>13E.03.01.102.e</t>
  </si>
  <si>
    <t>für 11 bis 13 Heizkreise</t>
  </si>
  <si>
    <t>13E.03.01.102.f</t>
  </si>
  <si>
    <t>für 14 bis 16 Heizkreise</t>
  </si>
  <si>
    <t>13E.03.03.100.a</t>
  </si>
  <si>
    <t>Strahlungsheizung komplett mit Kollektor, Schichtrohren, thermoelektrischen Köpfen und Montagematerial</t>
  </si>
  <si>
    <t>13E.03.03.100.b</t>
  </si>
  <si>
    <t>Heizung komplett mit Kollektor, Schichtrohren, thermoelektrischen Köpfen und Montagematerial  - Aufpreis für Ausführung mit Schalldämmplatte</t>
  </si>
  <si>
    <t>13E.05.04.103.bg</t>
  </si>
  <si>
    <t>für Rohr DN 50   Dämmstärke &gt;= 25 mm, Kategorie "B"</t>
  </si>
  <si>
    <t>13E.05.04.103.bh</t>
  </si>
  <si>
    <t>für Rohr DN 65   Dämmstärke &gt;= 25 mm, Kategorie "B"</t>
  </si>
  <si>
    <t>13E.05.04.103.bi</t>
  </si>
  <si>
    <t>für Rohr DN 80  Dämmstärke &gt;= 25 mm, Kategorie "B"</t>
  </si>
  <si>
    <t>13E.05.06.100.a</t>
  </si>
  <si>
    <t>Brandschutzschale  für 3 Rohre</t>
  </si>
  <si>
    <t>13E.05.06.101.a</t>
  </si>
  <si>
    <t>Brandschutzverkleidung von Rohrtrassen für medizinische Gase mit Bescheinigung der Feuerwiderstandsklasse REI 120</t>
  </si>
  <si>
    <t>13E.06.01.101.a</t>
  </si>
  <si>
    <t>Elektroschaltschrank, Verkabelung</t>
  </si>
  <si>
    <t>13E.06.01.111.a</t>
  </si>
  <si>
    <t>Verkablung</t>
  </si>
  <si>
    <t>13E.06.02.105.a</t>
  </si>
  <si>
    <t xml:space="preserve">Sonde zur Messung der Außentemperatur </t>
  </si>
  <si>
    <t>13E.06.02.115.a</t>
  </si>
  <si>
    <t>Sonde zur Temperaturmessung in Rohrleitungen oder Speichern</t>
  </si>
  <si>
    <t>13E.06.02.117.a</t>
  </si>
  <si>
    <t>Temperatur- und Feuchtesonde, Front- und Basismodul</t>
  </si>
  <si>
    <t>13E.06.02.118.a</t>
  </si>
  <si>
    <t>Raumtemperatursonde, Frontmodul und Montageadapter</t>
  </si>
  <si>
    <t>13E.06.101.11.a</t>
  </si>
  <si>
    <t>Drosselklappe DN50, Kvs 85 m³/h,  inklusive Handversteller</t>
  </si>
  <si>
    <t>13E.06.101.11.b</t>
  </si>
  <si>
    <t>Drosselklappe DN65, Kvs 215 m³/h,inklusive Handversteller</t>
  </si>
  <si>
    <t>13E.06.101.12.d</t>
  </si>
  <si>
    <t>Regelkugelhahn, Nominalleistung VNOM = 1,8 l/s = 108 l/min = 6,48 m3/h DN = 32 mm</t>
  </si>
  <si>
    <t>13E.06.101.12.e</t>
  </si>
  <si>
    <t>Regelkugelhahn, Nominalleistung VNOM = 2,5 l/s = 150 l/min = 9 m3/h DN = 40 mm</t>
  </si>
  <si>
    <t>13E.06.101.22.d</t>
  </si>
  <si>
    <t>Zweiwege - Kugelventil, Kvs Wert bis 1 m³/h mit Stellmotor</t>
  </si>
  <si>
    <t>13E.06.102.11.a</t>
  </si>
  <si>
    <t>Testina elettrotermica</t>
  </si>
  <si>
    <t>13E.06.102.13.a</t>
  </si>
  <si>
    <t>Elektromotorischer Drehantrieb für Hähne und Drosselklappen, Drehmoment: 20Nm, Betriebsspannung 24Vac, 24Vdc; Leistungsaufnahme: 4VA; Steuersignal: 3-Punkt., inklusive 2 Stk. Hilfsschalter</t>
  </si>
  <si>
    <t>13E.06.103.01.a</t>
  </si>
  <si>
    <t>Heizungsregler mit Klemmkasten</t>
  </si>
  <si>
    <t>13E.06.103.02.a</t>
  </si>
  <si>
    <t>Universales Gerät zur direkten Visualisierung und Bedienung von Heizungsreglern, Abmessungen L x H x T 123 x 101 x 37 mm</t>
  </si>
  <si>
    <t>13E.06.103.06.a</t>
  </si>
  <si>
    <t>Router Bacnet, Betriebsspannung: AC 24 V, DC 24 V; Frequenz: 50/60 Hz; Kommunikation: BACnet/IP (BACnet/IPv4 und BACnet/IPv6), BACnet MS/TP; Abmessungen (B x H x T): 162 x 74 x 90 mm.</t>
  </si>
  <si>
    <t>13E.06.103.10.a</t>
  </si>
  <si>
    <t>Visualisierungssystem</t>
  </si>
  <si>
    <t>13E.06.103.11.a</t>
  </si>
  <si>
    <t>Automationsstation, BACnet/IP</t>
  </si>
  <si>
    <t>13E.06.103.12.a</t>
  </si>
  <si>
    <t>Modulare, frei programmierbare Raumautomationsstation</t>
  </si>
  <si>
    <t>13E.06.103.22.a</t>
  </si>
  <si>
    <t>13E.201.01.01.a</t>
  </si>
  <si>
    <t>Lüftungsgerät , 10.000 m³/h, mit Schaltschrank, Reglung und Umkehrosmoseanlage 320 l/s, technische Daten wie im Langtext beschrieben</t>
  </si>
  <si>
    <t>13E.201.04.01.a</t>
  </si>
  <si>
    <t>Türluftschleier, Farbe RAL nach Vorgabe der Bauleitung, Luftstrom 1900 m³/h, technische Daten lt. Langtext</t>
  </si>
  <si>
    <t>13E.202.01.03.a</t>
  </si>
  <si>
    <t>Lüftungsgitter 1125x225, mit form schöner Rahmenausbildung durch Innenfase und nachaußen schräger Flanschausführung. Einzeln einstellbare Frontlamellen senkrecht angeordnet.</t>
  </si>
  <si>
    <t>13E.202.01.13.a</t>
  </si>
  <si>
    <t>Lüftungsgitter, 225x125 mm</t>
  </si>
  <si>
    <t>13E.202.02.01.a</t>
  </si>
  <si>
    <t>Wetterschutzgitter, 1400 x 1155 mm, mit Insektenschutzgitter, Stahl verzinkt</t>
  </si>
  <si>
    <t>13E.202.03.01.a</t>
  </si>
  <si>
    <t>Weitwurfdüse, 100x200, verstellbar, mit RohranschlußNr, Größe 100, Standardoberfläche "roh", RAL nach Angaben der Bauleitung</t>
  </si>
  <si>
    <t>13E.202.03.02.a</t>
  </si>
  <si>
    <t>Lüftungsventil, Einbaudurchmesser 100 mm, für Abluft</t>
  </si>
  <si>
    <t>13E.202.03.02.b</t>
  </si>
  <si>
    <t>Lüftungsventil, Einbaudurchmesser 100 mm, für Zuluft</t>
  </si>
  <si>
    <t>13E.202.03.02.c</t>
  </si>
  <si>
    <t>Lüftungsventil, Einbaudurchmesser 125 mm, für Abluft</t>
  </si>
  <si>
    <t>13E.202.03.02.d</t>
  </si>
  <si>
    <t>Lüftungsventil, Einbaudurchmesser 125 mm, für Zuluft</t>
  </si>
  <si>
    <t>13E.202.03.02.e</t>
  </si>
  <si>
    <t>Lüftungsventil, Einbaudurchmesser 160 mm, für Abluft</t>
  </si>
  <si>
    <t>13E.202.03.02.f</t>
  </si>
  <si>
    <t>Lüftungsventil, Einbaudurchmesser 160 mm, für Zuluft</t>
  </si>
  <si>
    <t>13E.202.03.02.g</t>
  </si>
  <si>
    <t>Lüftungsventil, Einbaudurchmesser 200 mm, für Zuluft</t>
  </si>
  <si>
    <t>13E.202.03.02.h</t>
  </si>
  <si>
    <t>Lüftungsventil, Einbaudurchmesser 200 mm, für Abluft</t>
  </si>
  <si>
    <t>13E.202.03.12.a</t>
  </si>
  <si>
    <t>Kombinationsauslass, L 1200 mm, Düsen zwei-reihig, RAL nach Angaben der Bauleitung</t>
  </si>
  <si>
    <t>13E.202.05.02.b</t>
  </si>
  <si>
    <t>Schlitzdurchlass, 1050 x 123 mm, Schlitzbreite 35 mm, 1 Schlitz, mit verdeckter Schlitzmontage, Mengeneinstellung, Stutzen mit Dichtlippe, Farbe nach Wahl der Bauleitung, geeignet für Zu- und Abluft</t>
  </si>
  <si>
    <t>13E.202.05.02.c</t>
  </si>
  <si>
    <t>Schlitzdurchlass, 1200x138 mm, Schlitzbreite 35 mm, 2 Schlitze, mit verdeckter Schlitzmontage, Mengeneinstellung, Stutzen mit Dichtlippe, Farbe nach Wahl der Bauleitung, geeignet für Zu- und Abluft</t>
  </si>
  <si>
    <t>13E.202.05.02.d</t>
  </si>
  <si>
    <t>Schlitzdurchlass, 1050x138 mm, Schlitzbreite 35 mm, 3 Schlitze, mit verdeckter Schlitzmontage, Mengeneinstellung, Stutzen mit Dichtlippe, Farbe nach Wahl der Bauleitung, geeignet für Zu- und Abluft</t>
  </si>
  <si>
    <t>13E.202.05.02.e</t>
  </si>
  <si>
    <t>Schlitzdurchlass, 1050x158 mm, Schlitzbreite 35 mm, 4 Schlitze, mit verdeckter Schlitzmontage, Mengeneinstellung, Stutzen mit Dichtlippe, Farbe nach Wahl der Bauleitung, geeignet für Zu- und Abluft</t>
  </si>
  <si>
    <t>13E.202.07.01.a</t>
  </si>
  <si>
    <t>Brandschutzklappe rund, geeignet für alle Installationsarten, Durchmesser 100 mm x L 400 mm</t>
  </si>
  <si>
    <t>13E.202.07.01.b</t>
  </si>
  <si>
    <t>Brandschutzklappe rund, geeignet für alle Installationsarten, Durchmesser 125 mm x L 400 mm</t>
  </si>
  <si>
    <t>13E.202.07.01.c</t>
  </si>
  <si>
    <t>Brandschutzklappe rund, geeignet für alle Installationsarten, Durchmesser 150 mm x L 400 mm</t>
  </si>
  <si>
    <t>13E.202.07.01.d</t>
  </si>
  <si>
    <t>Brandschutzklappe rund, geeignet für alle Installationsarten, Durchmesser 160 mm x L 400 mm</t>
  </si>
  <si>
    <t>13E.202.07.01.e</t>
  </si>
  <si>
    <t>Brandschutzklappe rund, geeignet für alle Installationsarten, Durchmesser 200 mm x L 400 mm</t>
  </si>
  <si>
    <t>13E.202.07.01.i</t>
  </si>
  <si>
    <t>Brandschutzklappe rechteckig, geeignet für alle Installationsarten, 400 x 250 x L 500 mm</t>
  </si>
  <si>
    <t>13E.202.07.01.j</t>
  </si>
  <si>
    <t>Brandschutzklappe rechteckig, geeignet für alle Installationsarten, 250 x 200 x L 500 mm</t>
  </si>
  <si>
    <t>13E.202.07.01.k</t>
  </si>
  <si>
    <t>Brandschutzklappe rechteckig, geeignet für alle Installationsarten, 400 x 200 x L 500 mm</t>
  </si>
  <si>
    <t>13E.202.07.01.l</t>
  </si>
  <si>
    <t>Brandschutzklappe rechteckig, geeignet für alle Installationsarten, 350 x 200 x L 500 mm</t>
  </si>
  <si>
    <t>13E.202.07.01.m</t>
  </si>
  <si>
    <t>Brandschutzklappe rechteckig, geeignet für alle Installationsarten, 300 x 200 x L 500 mm</t>
  </si>
  <si>
    <t>13E.202.07.01.o*</t>
  </si>
  <si>
    <t>Brandschutzklappe rechteckig, geeignet für alle Installationsarten, 450 x 200 x L 500 mm</t>
  </si>
  <si>
    <t>13E.202.07.01.p</t>
  </si>
  <si>
    <t>Brandschutzklappe rechteckig, geeignet für alle Installationsarten, 600 x 300 x L 500 mm</t>
  </si>
  <si>
    <t>13E.202.07.01.q</t>
  </si>
  <si>
    <t>Brandschutzklappe rechteckig, geeignet für alle Installationsarten, 500 x 250 x 500 mm</t>
  </si>
  <si>
    <t>13E.202.07.01.r</t>
  </si>
  <si>
    <t>Brandschutzklappe rechteckig, geeignet für alle Installationsarten, 350 x 250 x 500 mm</t>
  </si>
  <si>
    <t>13E.202.07.01.s</t>
  </si>
  <si>
    <t>Brandschutzklappe rechteckig, geeignet für alle Installationsarten, 200 x 200 x 500 mm</t>
  </si>
  <si>
    <t>13E.202.07.01.u</t>
  </si>
  <si>
    <t>Brandschutzklappe rechteckig, geeignet für alle Installationsarten, 600 x 400 x 500 mm</t>
  </si>
  <si>
    <t>13E.202.07.01.v</t>
  </si>
  <si>
    <t>Brandschutzklappe rechteckig, geeignet für alle Installationsarten, 550 x 300 x 500 mm</t>
  </si>
  <si>
    <t>13E.202.07.01.w</t>
  </si>
  <si>
    <t>Brandschutzklappe rechteckig, geeignet für alle Installationsarten, 650 x 250 x 500 mm</t>
  </si>
  <si>
    <t>13E.202.07.01.x</t>
  </si>
  <si>
    <t>Brandschutzklappe rechteckig, für beengte Platzverhältnisse, geeignet für alle Installationsarten, 800x150x300 mm</t>
  </si>
  <si>
    <t>13E.202.07.01.z</t>
  </si>
  <si>
    <t>Brandschutzklappe rechteckig, geeignet für alle Installationsarten, 400 x 300 x 500 mm</t>
  </si>
  <si>
    <t>13E.202.07.01.za</t>
  </si>
  <si>
    <t>Brandschutzklappe rechteckig, geeignet für alle Installationsarten, 700 x 300 x 500 mm</t>
  </si>
  <si>
    <t>13E.202.07.01.zb</t>
  </si>
  <si>
    <t>Brandschutzklappe rechteckig, geeignet für alle Installationsarten, 650 x 300 x 500 mm</t>
  </si>
  <si>
    <t>13E.202.07.01.zc</t>
  </si>
  <si>
    <t>Brandschutzklappe rechteckig, geeignet für alle Installationsarten,  350 x 300 x 500 mm</t>
  </si>
  <si>
    <t>13E.202.09.02.a</t>
  </si>
  <si>
    <t>Kulissendicke 230 mm, Spaltbreite 120 mm, 4 Kulissen,  Anschlussrahmen ausgeführt als Luftkanalprofil 30 mm, Kulissenoberfläche aus Glasseidengewebe,  Abmessungen: Breite 1400 mm, Höhe 950 mm, Länge 1750 mm</t>
  </si>
  <si>
    <t>13E.202.14.01.a</t>
  </si>
  <si>
    <t>Volumenstromregler, B 300 x H 200 mit Dämmschale und Schalldämpfer</t>
  </si>
  <si>
    <t>13E.202.14.01.b</t>
  </si>
  <si>
    <t>Volumenstromregler, B 400 x H 200 mit Dämmschale und Schalldämpfer</t>
  </si>
  <si>
    <t>13E.202.14.01.d</t>
  </si>
  <si>
    <t>Volumenstromregler, B 200 x H 200 mit Dämmschale und Schalldämpfer</t>
  </si>
  <si>
    <t>13E.202.14.01.e</t>
  </si>
  <si>
    <t>Volumenstromregler, B 500 x H 300 mit Dämmschale und Schalldämpfer</t>
  </si>
  <si>
    <t>13E.202.14.01.f</t>
  </si>
  <si>
    <t>Volumenstromregler, B 600 x H 300 mit Dämmschale und Schalldämpfer</t>
  </si>
  <si>
    <t>13E.202.14.01.g</t>
  </si>
  <si>
    <t>Volumenstromregler, B 700 x H 400 mit Dämmschale und Schalldämpfer</t>
  </si>
  <si>
    <t>13E.202.14.01.i</t>
  </si>
  <si>
    <t>Volumenstromregler, B 700 x H 200 mit Dämmschale und Schalldämpfer</t>
  </si>
  <si>
    <t>13E.202.14.01.j</t>
  </si>
  <si>
    <t>Volumenstromregler, B 700 x H 300 mit Dämmschale und Schalldämpfer</t>
  </si>
  <si>
    <t>13E.202.14.01.k</t>
  </si>
  <si>
    <t>Volumenstromregler, B 500 x H 200 mit Dämmschale und Schalldämpfer</t>
  </si>
  <si>
    <t>13E.202.14.01.l</t>
  </si>
  <si>
    <t>Volumenstromregler, B 800 x H 300 mit Dämmschale und Schalldämpfer</t>
  </si>
  <si>
    <t>13E.202.14.01.m</t>
  </si>
  <si>
    <t>Volumenstromregler, B 400 x H 300 mit Dämmschale und Schalldämpfer</t>
  </si>
  <si>
    <t>13E.202.14.06.a</t>
  </si>
  <si>
    <t>Volumenstromregler, B 500 x H 300 mit Schalldämpfer</t>
  </si>
  <si>
    <t>13E.202.14.06.b</t>
  </si>
  <si>
    <t>Volumenstromregler, B 300 x H 200 mit Schalldämpfer</t>
  </si>
  <si>
    <t>13E.202.14.06.c</t>
  </si>
  <si>
    <t>Volumenstromregler, B 400 x H 200 mit  Schalldämpfer</t>
  </si>
  <si>
    <t>13E.202.14.06.d</t>
  </si>
  <si>
    <t>Volumenstromregler, B 200 x H 100 mit Schalldämpfer</t>
  </si>
  <si>
    <t>13E.202.14.08.a</t>
  </si>
  <si>
    <t>Volumenstromregler, 160 mm mit Schalldämpfer 160 x 1000 mm, Packungsdichte 50 mm</t>
  </si>
  <si>
    <t>13E.202.14.08.b</t>
  </si>
  <si>
    <t>Volumenstromregler, 200 mm mit Schalldämpfer 200 x 1000 mm, Packungsdichte 50 mm</t>
  </si>
  <si>
    <t>13E.202.14.08.c</t>
  </si>
  <si>
    <t>Volumenstromregler, 100 mm mit Schalldämpfer 100 x 1000 mm, Packungsdichte 50 mm</t>
  </si>
  <si>
    <t>13E.202.14.08.d</t>
  </si>
  <si>
    <t>Volumenstromregler geeignet für niedrige Zwischendecken, 125 mm mit Schalldämpfer 125 x 1000 mm, Packungsdichte 50 mm</t>
  </si>
  <si>
    <t>13E.202.14.08.e</t>
  </si>
  <si>
    <t>Volumenstromregler, 125 mm mit Schalldämpfer 125 x 1000 mm, Packungsdichte 50 mm</t>
  </si>
  <si>
    <t>13E.203.01.01.a</t>
  </si>
  <si>
    <t>Verschiedene Querschnitte</t>
  </si>
  <si>
    <t>13E.203.02.01.b</t>
  </si>
  <si>
    <t>DN100, Dicke 0,5 mm</t>
  </si>
  <si>
    <t>13E.203.02.01.c</t>
  </si>
  <si>
    <t>DN125, Dicke 0,5 mm</t>
  </si>
  <si>
    <t>13E.203.02.01.d</t>
  </si>
  <si>
    <t>DN160, Dicke 0,5 mm</t>
  </si>
  <si>
    <t>13E.203.02.01.e</t>
  </si>
  <si>
    <t>DN200, Dicke 0,5 mm</t>
  </si>
  <si>
    <t>13E.203.02.01.f</t>
  </si>
  <si>
    <t>DN250, Dicke 0,5 mm</t>
  </si>
  <si>
    <t>13E.203.04.01.a</t>
  </si>
  <si>
    <t>D 102mm</t>
  </si>
  <si>
    <t>13E.203.04.01.b</t>
  </si>
  <si>
    <t>D 127 mm</t>
  </si>
  <si>
    <t>13E.203.04.01.c</t>
  </si>
  <si>
    <t>D 160 mm</t>
  </si>
  <si>
    <t>13E.203.04.01.e</t>
  </si>
  <si>
    <t>D 254  mm</t>
  </si>
  <si>
    <t>13E.204.10.01.a</t>
  </si>
  <si>
    <t>In allen erforderlichen Zuschnitten - Wanddicke &gt;= 15 mm, Kategorie B</t>
  </si>
  <si>
    <t>13E.205.01.01.a</t>
  </si>
  <si>
    <t>Provisorische Heizzentrale laut Langtext</t>
  </si>
  <si>
    <t>14.04.01.01.a</t>
  </si>
  <si>
    <t>DN 10 - ø 15x1,0</t>
  </si>
  <si>
    <t>14.04.01.01.b</t>
  </si>
  <si>
    <t>DN 15 - ø 18x1,0</t>
  </si>
  <si>
    <t>14.04.01.01.c</t>
  </si>
  <si>
    <t>DN 20 - ø 22x1,2</t>
  </si>
  <si>
    <t>14.04.01.01.d</t>
  </si>
  <si>
    <t>DN 25 - ø 28x1,2</t>
  </si>
  <si>
    <t>14.04.01.01.e</t>
  </si>
  <si>
    <t>DN 32 - ø 35x1,5</t>
  </si>
  <si>
    <t>14.04.01.01.f</t>
  </si>
  <si>
    <t>DN 40 - ø 42x1,5</t>
  </si>
  <si>
    <t>14.04.01.01.g</t>
  </si>
  <si>
    <t>DN 50 - ø 54x1,5</t>
  </si>
  <si>
    <t>14.04.02.01.f</t>
  </si>
  <si>
    <t>14.04.02.01.h</t>
  </si>
  <si>
    <t>14.04.04.01.a</t>
  </si>
  <si>
    <t>øa 16 * 2,2 mm</t>
  </si>
  <si>
    <t>14.04.04.01.b</t>
  </si>
  <si>
    <t>øa 20 * 2,8 mm</t>
  </si>
  <si>
    <t>14.04.05.02.a</t>
  </si>
  <si>
    <t>øa 20 * 2,0 mm</t>
  </si>
  <si>
    <t>14.04.05.02.d</t>
  </si>
  <si>
    <t>øa 40 * 3,7 mm</t>
  </si>
  <si>
    <t>14.04.05.02.e</t>
  </si>
  <si>
    <t>øa 50 * 4,6 mm</t>
  </si>
  <si>
    <t>14.04.05.02.f</t>
  </si>
  <si>
    <t>øa 63 * 5,8 mm</t>
  </si>
  <si>
    <t>14.04.09.01.b</t>
  </si>
  <si>
    <t>DN 125 mm</t>
  </si>
  <si>
    <t>14.04.09.01.c</t>
  </si>
  <si>
    <t>DN 160 mm</t>
  </si>
  <si>
    <t>14.04.10.01.a</t>
  </si>
  <si>
    <t>øa  50</t>
  </si>
  <si>
    <t>14.04.10.01.c</t>
  </si>
  <si>
    <t>øa  80</t>
  </si>
  <si>
    <t>14.05.01.01.a</t>
  </si>
  <si>
    <t>Rohr DN 10 - 3/8"</t>
  </si>
  <si>
    <t>14.05.01.02.b</t>
  </si>
  <si>
    <t>Rohr DN 15 - 1/2"</t>
  </si>
  <si>
    <t>14.09.01.09</t>
  </si>
  <si>
    <t>Einhebel-Einlochmischer</t>
  </si>
  <si>
    <t>14.09.02.01</t>
  </si>
  <si>
    <t>Klosettschale - wandhängend</t>
  </si>
  <si>
    <t>14.09.02.04</t>
  </si>
  <si>
    <t>Wandeinbauspülkasten</t>
  </si>
  <si>
    <t>14.09.02.07.a</t>
  </si>
  <si>
    <t>aus Kunststoff</t>
  </si>
  <si>
    <t>14.09.02.08.a</t>
  </si>
  <si>
    <t>Schalenausführung</t>
  </si>
  <si>
    <t>14.09.02.09</t>
  </si>
  <si>
    <t>Urinalspülung mit elektronischer Näherungsautomatik</t>
  </si>
  <si>
    <t>14.09.04.03</t>
  </si>
  <si>
    <t>Thermostatmischer</t>
  </si>
  <si>
    <t>14.09.04.07</t>
  </si>
  <si>
    <t>Brausegarnitur mit Wandstange</t>
  </si>
  <si>
    <t>14.09.04.11</t>
  </si>
  <si>
    <t>Ablauf mit Geruchverschluß</t>
  </si>
  <si>
    <t>14.09.06.03</t>
  </si>
  <si>
    <t>Wandausgußbecken</t>
  </si>
  <si>
    <t>14.09.07.01</t>
  </si>
  <si>
    <t>Küchenanschlußgarnitur</t>
  </si>
  <si>
    <t>14.09.09.03</t>
  </si>
  <si>
    <t>Behinderten WC, wandhängend</t>
  </si>
  <si>
    <t>14.09.09.04</t>
  </si>
  <si>
    <t>Behindertenwaschbecken</t>
  </si>
  <si>
    <t>14.09.09.05.c</t>
  </si>
  <si>
    <t>L 565 mm - starr</t>
  </si>
  <si>
    <t>14.09.09.05.e</t>
  </si>
  <si>
    <t>L 805 mm - aufklappbar</t>
  </si>
  <si>
    <t>14.09.11.01.a</t>
  </si>
  <si>
    <t>45 * 60 cm</t>
  </si>
  <si>
    <t>14.09.11.02</t>
  </si>
  <si>
    <t>Papierrollenhalter</t>
  </si>
  <si>
    <t>14.09.11.03</t>
  </si>
  <si>
    <t>Seifenhalter</t>
  </si>
  <si>
    <t>14.09.11.04.a</t>
  </si>
  <si>
    <t>Inhalt 500 ml</t>
  </si>
  <si>
    <t>14.09.11.05.a</t>
  </si>
  <si>
    <t>Papiertücher</t>
  </si>
  <si>
    <t>14.09.11.06</t>
  </si>
  <si>
    <t>WC - Reinigungsbürste</t>
  </si>
  <si>
    <t>14.09.11.09</t>
  </si>
  <si>
    <t>Papierkorb:</t>
  </si>
  <si>
    <t>14E.02.02.101.b</t>
  </si>
  <si>
    <t>Wandhydrant als Unterputzvariante  inklusive Feuerlöscherteil, Anschluß STORZ C, 630x580x200 mm</t>
  </si>
  <si>
    <t>14E.02.102.01.a</t>
  </si>
  <si>
    <t>Feuerlöscher 6 kg 55A-233BC, 190x640 mm CE</t>
  </si>
  <si>
    <t>14E.02.102.01.b</t>
  </si>
  <si>
    <t>CO2-Löscher 5 kg, 113B, 152x670 mm CE</t>
  </si>
  <si>
    <t>14E.02.102.02.a</t>
  </si>
  <si>
    <t>Feuerlöscherkasten für Feuerlöscher 6 kg, Aufputz, 300x650x227</t>
  </si>
  <si>
    <t>14E.04.03.101.b</t>
  </si>
  <si>
    <t>D = 10 x 1 mm</t>
  </si>
  <si>
    <t>14E.04.03.101.c</t>
  </si>
  <si>
    <t>D = 12 x 1 mm</t>
  </si>
  <si>
    <t>14E.04.03.101.d</t>
  </si>
  <si>
    <t>D = 14 x 1 mm</t>
  </si>
  <si>
    <t>14E.04.03.101.e</t>
  </si>
  <si>
    <t>D = 16 x 1 mm</t>
  </si>
  <si>
    <t>14E.04.03.101.h</t>
  </si>
  <si>
    <t>D = 22 x 1 mm</t>
  </si>
  <si>
    <t>14E.04.03.101.i</t>
  </si>
  <si>
    <t>D = 28 x 1 mm</t>
  </si>
  <si>
    <t>14E.04.03.101.k</t>
  </si>
  <si>
    <t>D = 54 x 1 mm</t>
  </si>
  <si>
    <t>14E.04.101.01.a</t>
  </si>
  <si>
    <t xml:space="preserve"> ø  DN 50</t>
  </si>
  <si>
    <t>14E.04.101.01.b</t>
  </si>
  <si>
    <t>ø  DN 80</t>
  </si>
  <si>
    <t>14E.04.101.01.c</t>
  </si>
  <si>
    <t>ø  DN 100</t>
  </si>
  <si>
    <t>14E.04.101.01.d</t>
  </si>
  <si>
    <t>ø  DN 125</t>
  </si>
  <si>
    <t>14E.05.01.100.a</t>
  </si>
  <si>
    <t>DN 10, Wandstärke 10 mm</t>
  </si>
  <si>
    <t>14E.05.01.100.b</t>
  </si>
  <si>
    <t>DN 15, Wandstärke 10 mm</t>
  </si>
  <si>
    <t>14E.05.01.100.c</t>
  </si>
  <si>
    <t>DN 20, Wandstärke 10 mm</t>
  </si>
  <si>
    <t>14E.05.01.100.d</t>
  </si>
  <si>
    <t>DN 25, Wandstärke 15 mm</t>
  </si>
  <si>
    <t>14E.05.01.100.e</t>
  </si>
  <si>
    <t>DN 32, Wandstärke 20 mm</t>
  </si>
  <si>
    <t>14E.05.01.100.f</t>
  </si>
  <si>
    <t>DN 40, Wandstärke 20 mm</t>
  </si>
  <si>
    <t>14E.05.01.100.g</t>
  </si>
  <si>
    <t>DN 50, Wandstärke 20 mm</t>
  </si>
  <si>
    <t>14E.09.01.102.a</t>
  </si>
  <si>
    <t>Montageelement Waschtisch, für Einlocharmatur, 50 x 112 cm</t>
  </si>
  <si>
    <t>14E.09.01.104.a</t>
  </si>
  <si>
    <t>55 * 44 cm</t>
  </si>
  <si>
    <t>14E.09.01.201.a</t>
  </si>
  <si>
    <t>Anschlußgarnitur, chrom, 3/8"</t>
  </si>
  <si>
    <t>14E.09.04.101.a</t>
  </si>
  <si>
    <t>Duschvorhang für Duschtasse 900x900</t>
  </si>
  <si>
    <t>14E.09.04.103.a</t>
  </si>
  <si>
    <t>Viereck-Duschtasse 90x90x6,5 cm</t>
  </si>
  <si>
    <t>14E.09.06.100.a</t>
  </si>
  <si>
    <t>Sifon für Ausgussbecken 1 1/2 x D.40 mm, weiss</t>
  </si>
  <si>
    <t>14E.09.06.101.a</t>
  </si>
  <si>
    <t>Einhandmischer für Wandmontage für Ausgussbecken, chrom 1/2"</t>
  </si>
  <si>
    <t>14E.09.09.102.a</t>
  </si>
  <si>
    <t>Duschklappsitz, Farbe weiss, Breite x Ausladung 370 x 320 mm</t>
  </si>
  <si>
    <t>14E.102.01.01.a</t>
  </si>
  <si>
    <t>Alarmwiederholung Zustand Bereichsventile</t>
  </si>
  <si>
    <t>14E.102.01.02.a</t>
  </si>
  <si>
    <t>Anzeigemodul klinischer Notfallalarm</t>
  </si>
  <si>
    <t>14E.102.02.02.a</t>
  </si>
  <si>
    <t>Bereichsabperrkasten VVF 2G+V</t>
  </si>
  <si>
    <t>14E.102.02.03.a</t>
  </si>
  <si>
    <t xml:space="preserve">Regelungs- und Steuereinheit Sekundärnetz 2G+V </t>
  </si>
  <si>
    <t>14E.102.02.04.a</t>
  </si>
  <si>
    <t>Absperrkasten Kugelventile Steigleitung</t>
  </si>
  <si>
    <t>14E.102.02.07.a</t>
  </si>
  <si>
    <t>Wandeinbaudose Typ UNI 9507 für CO2</t>
  </si>
  <si>
    <t>14E.102.02.07.b</t>
  </si>
  <si>
    <t>Wandeinbaudose Typ UNI 9507 für Vakuum</t>
  </si>
  <si>
    <t>14E.102.02.17.a</t>
  </si>
  <si>
    <t>Kugelnventil D.2x54, Abgang aus der Zentrale "Vakuum"</t>
  </si>
  <si>
    <t>15</t>
  </si>
  <si>
    <t>Elektroanlagen</t>
  </si>
  <si>
    <t>15.02</t>
  </si>
  <si>
    <t>Abmontagen</t>
  </si>
  <si>
    <t>15.02.01</t>
  </si>
  <si>
    <t>Bestehende Anlage im Haupttrakt</t>
  </si>
  <si>
    <t>15.02.02</t>
  </si>
  <si>
    <t>Bestehende Anlage im Westflügel</t>
  </si>
  <si>
    <t>15.02.03</t>
  </si>
  <si>
    <t>Bestehende Anlage im Pavillon</t>
  </si>
  <si>
    <t>15.03</t>
  </si>
  <si>
    <t>Provisorien, Umbauten</t>
  </si>
  <si>
    <t>15.03.01</t>
  </si>
  <si>
    <t>2. Obergeschoss Westflügel</t>
  </si>
  <si>
    <t>15.03.02</t>
  </si>
  <si>
    <t>Provisorische Einspeisungen Baufase 2b</t>
  </si>
  <si>
    <t>15.04</t>
  </si>
  <si>
    <t>Verlegesysteme</t>
  </si>
  <si>
    <t>15.04.01</t>
  </si>
  <si>
    <t>Installationsrohre PVC, flexibel</t>
  </si>
  <si>
    <t>15.04.01.01.a</t>
  </si>
  <si>
    <t>D=25 mm</t>
  </si>
  <si>
    <t>15.04.01.01.b</t>
  </si>
  <si>
    <t>D=32 mm</t>
  </si>
  <si>
    <t>15.04.01.01.c</t>
  </si>
  <si>
    <t>D=40 mm</t>
  </si>
  <si>
    <t>15.04.01.01.d</t>
  </si>
  <si>
    <t>D=50 mm</t>
  </si>
  <si>
    <t>15.04.03</t>
  </si>
  <si>
    <t>Polyäthylenrohre</t>
  </si>
  <si>
    <t>15.04.03.01.e</t>
  </si>
  <si>
    <t>D=90 mm</t>
  </si>
  <si>
    <t>15.04.03.01.g</t>
  </si>
  <si>
    <t>D=125 mm</t>
  </si>
  <si>
    <t>15.04.08</t>
  </si>
  <si>
    <t>Abzweigdosen</t>
  </si>
  <si>
    <t>15.04.08.21.g</t>
  </si>
  <si>
    <t>300/350x250/300x100/120 mm</t>
  </si>
  <si>
    <t>15.04.08.21.h</t>
  </si>
  <si>
    <t>450/500x350/400x120/140 mm</t>
  </si>
  <si>
    <t>15.04.12</t>
  </si>
  <si>
    <t>Gitterkanäle</t>
  </si>
  <si>
    <t>15.04.12.01.a</t>
  </si>
  <si>
    <t>Abmessungen (bxh) 100x54/80 mm</t>
  </si>
  <si>
    <t>15.04.12.01.b</t>
  </si>
  <si>
    <t>Abmessungen (bxh) 150x54/80 mm</t>
  </si>
  <si>
    <t>15.04.12.01.c</t>
  </si>
  <si>
    <t>Abmessungen (bxh) 200x54/80 mm</t>
  </si>
  <si>
    <t>15.04.12.01.d</t>
  </si>
  <si>
    <t>Abmessungen (bxh) 300x54/80 mm</t>
  </si>
  <si>
    <t>15.04.12.01.e</t>
  </si>
  <si>
    <t>Abmessungen (bxh) 400x54/80 mm</t>
  </si>
  <si>
    <t>15.04.21</t>
  </si>
  <si>
    <t>Kabelkanäle aus PVC</t>
  </si>
  <si>
    <t>15.04.21.01.d</t>
  </si>
  <si>
    <t>Abmessungen (bxh) 100x40 mm</t>
  </si>
  <si>
    <t>15.04.21.01.g</t>
  </si>
  <si>
    <t>Abmessungen (bxh) 120x60 mm</t>
  </si>
  <si>
    <t>15.04.21.02.h</t>
  </si>
  <si>
    <t>15.04.21.02.m</t>
  </si>
  <si>
    <t>15.04.31</t>
  </si>
  <si>
    <t>Schächte</t>
  </si>
  <si>
    <t>15.04.31.01</t>
  </si>
  <si>
    <t>Bodeneinbaudose zum Geräteeinbau</t>
  </si>
  <si>
    <t>15.04.31.02.a</t>
  </si>
  <si>
    <t>Abmessungen 600x600x1000 mm</t>
  </si>
  <si>
    <t>15.04.32</t>
  </si>
  <si>
    <t>Brandabschottungen</t>
  </si>
  <si>
    <t>15.04.32.01.a</t>
  </si>
  <si>
    <t>Kabelabschottung REI 120 für Durchführung 500x200mm</t>
  </si>
  <si>
    <t>15.04.32.01.b</t>
  </si>
  <si>
    <t>Kabelabschottung REI 120 für Durchführung d≤200mm</t>
  </si>
  <si>
    <t>15.04.32.02.a</t>
  </si>
  <si>
    <t>Abmessung 250x100mm</t>
  </si>
  <si>
    <t>15.05</t>
  </si>
  <si>
    <t>Leitungen</t>
  </si>
  <si>
    <t>15.05.04</t>
  </si>
  <si>
    <t>Kabelleitung  FG7OM1 0,6/1KV</t>
  </si>
  <si>
    <t>15.05.04.01.g</t>
  </si>
  <si>
    <t>FG7OM1 0,6/1KV 1x25 mm2</t>
  </si>
  <si>
    <t>15.05.04.01.h</t>
  </si>
  <si>
    <t>FG7OM1 0,6/1KV 1x35 mm2</t>
  </si>
  <si>
    <t>15.05.04.01.j</t>
  </si>
  <si>
    <t>FG7OM1 0,6/1KV 1x70 mm2</t>
  </si>
  <si>
    <t>15.05.04.03.a</t>
  </si>
  <si>
    <t>FG7OM1 0,6/1KV 3x1,5 mm2</t>
  </si>
  <si>
    <t>15.05.04.03.e</t>
  </si>
  <si>
    <t>FG7OM1 0,6/1KV 3x10 mm2</t>
  </si>
  <si>
    <t>15.05.04.05.b</t>
  </si>
  <si>
    <t>FG7OM1 0,6/1KV 5x2,5 mm2</t>
  </si>
  <si>
    <t>15.05.04.05.d</t>
  </si>
  <si>
    <t>FG7OM1 0,6/1KV 5x6 mm2</t>
  </si>
  <si>
    <t>15.05.04.05.f</t>
  </si>
  <si>
    <t>FG7OM1 0,6/1KV 5x16 mm2</t>
  </si>
  <si>
    <t>15.05.04.05.g</t>
  </si>
  <si>
    <t>FG7OM1 0,6/1KV 5x25 mm2</t>
  </si>
  <si>
    <t>15.05.05</t>
  </si>
  <si>
    <t>Kabelleitung  FTG10OM1 0,6/1kV</t>
  </si>
  <si>
    <t>15.05.05.03.a</t>
  </si>
  <si>
    <t>FTG10OM1 0,6/1KV 3x1,5 mm2</t>
  </si>
  <si>
    <t>15.05.11</t>
  </si>
  <si>
    <t>Spezialkabel</t>
  </si>
  <si>
    <t>15.05.11.05.k</t>
  </si>
  <si>
    <t>TR/R 50CP</t>
  </si>
  <si>
    <t>15.05.11.24</t>
  </si>
  <si>
    <t>Buskabel geschirmt 2x2x0,8 mm2</t>
  </si>
  <si>
    <t>15.06</t>
  </si>
  <si>
    <t>Stromkreisverteiler und Verteilergeräte</t>
  </si>
  <si>
    <t>15.06.02</t>
  </si>
  <si>
    <t>Verteiler In &lt; 125 A</t>
  </si>
  <si>
    <t>15.06.02.01.d</t>
  </si>
  <si>
    <t>Platzeinheiten: 96</t>
  </si>
  <si>
    <t>15.06.03</t>
  </si>
  <si>
    <t>Verteiler In &lt; 250 A</t>
  </si>
  <si>
    <t>15.06.03.03.a</t>
  </si>
  <si>
    <t>650x520x250mm</t>
  </si>
  <si>
    <t>15.06.03.03.c</t>
  </si>
  <si>
    <t>1100x800x350mm</t>
  </si>
  <si>
    <t>15.06.04</t>
  </si>
  <si>
    <t>Verteiler In &lt; 630 A</t>
  </si>
  <si>
    <t>15.06.04.01.b</t>
  </si>
  <si>
    <t>2000x550x250mm</t>
  </si>
  <si>
    <t>15.06.04.01.c</t>
  </si>
  <si>
    <t>2000x800x250mm</t>
  </si>
  <si>
    <t>15.06.07</t>
  </si>
  <si>
    <t>Straßenverteiler in Fiberglas</t>
  </si>
  <si>
    <t>15.06.07.01.b</t>
  </si>
  <si>
    <t>Abmessungen (hxbxp) ca. 1750x850x450 mm</t>
  </si>
  <si>
    <t>15.06.11</t>
  </si>
  <si>
    <t>Trenner</t>
  </si>
  <si>
    <t>15.06.11.01.b</t>
  </si>
  <si>
    <t>Nennstrom 2x40 A</t>
  </si>
  <si>
    <t>15.06.11.01.f</t>
  </si>
  <si>
    <t>Nennstrom 4x63 A</t>
  </si>
  <si>
    <t>15.06.11.02.c</t>
  </si>
  <si>
    <t>Nennstrom 4x160 A</t>
  </si>
  <si>
    <t>15.06.22</t>
  </si>
  <si>
    <t>Modulare - automatische und magnetothermische Schutzschalter 10kA</t>
  </si>
  <si>
    <t>15.06.22.02.g</t>
  </si>
  <si>
    <t>Nennstrom 2x40A ÷ 2x63A - 2 Moduleinheiten</t>
  </si>
  <si>
    <t>15.06.22.04.c</t>
  </si>
  <si>
    <t>Nennstrom 4x16A ÷ 4x32A - 4 Moduleinheiten</t>
  </si>
  <si>
    <t>15.06.22.04.g</t>
  </si>
  <si>
    <t>Nennstrom 4x40A ÷ 4x63A - 4 Moduleinheiten</t>
  </si>
  <si>
    <t>15.06.22.04.h</t>
  </si>
  <si>
    <t>Nennstrom 4x80A ÷ 4x125A - 6 Moduleinheiten</t>
  </si>
  <si>
    <t>15.06.32</t>
  </si>
  <si>
    <t>Fehlerstromschutzschalter thermomagnetisch modular 10kA Typ A</t>
  </si>
  <si>
    <t>15.06.32.02.b</t>
  </si>
  <si>
    <t>Nennstrom 2x10A ÷ 2x32A, Idn= 0,03A - 4 Moduleinheiten</t>
  </si>
  <si>
    <t>15.06.32.04.b</t>
  </si>
  <si>
    <t>Nennstrom 4x10A  ÷ 4x32A , Idn=0,03A - 8 Moduleinheiten</t>
  </si>
  <si>
    <t>15.06.32.04.g</t>
  </si>
  <si>
    <t>Nennstrom 4x40A ÷ 4x63A, Idn=0,03A - 8 Moduleinheiten</t>
  </si>
  <si>
    <t>15.06.32.14.b</t>
  </si>
  <si>
    <t>Nennstrom 4x10A ÷ 4x32A, Idn=0,3A - 8 Moduleinheiten</t>
  </si>
  <si>
    <t>15.06.41</t>
  </si>
  <si>
    <t>Fehlerstromschutzschalter Typ A</t>
  </si>
  <si>
    <t>15.06.41.14.a</t>
  </si>
  <si>
    <t>Nennstrom 4x25A, Idn 0,3A - 4 Moduleinheiten</t>
  </si>
  <si>
    <t>15.06.41.15.b</t>
  </si>
  <si>
    <t>Nennstrom 4x40A, Idn 1A - 4 Moduleinheiten</t>
  </si>
  <si>
    <t>15.06.41.15.d</t>
  </si>
  <si>
    <t>Nennstrom 4x80A ÷ 4x125A, Idn 0,3A - 4 Moduleinheiten</t>
  </si>
  <si>
    <t>15.06.61</t>
  </si>
  <si>
    <t>Sicherungen</t>
  </si>
  <si>
    <t>15.06.61.01.a</t>
  </si>
  <si>
    <t>Sicherungshalter zweipolig bis 25A</t>
  </si>
  <si>
    <t>15.06.61.01.b</t>
  </si>
  <si>
    <t>Sicherungshalter vierpolig bis 25A</t>
  </si>
  <si>
    <t>15.06.71</t>
  </si>
  <si>
    <t>Schaltgeräte</t>
  </si>
  <si>
    <t>15.06.71.11.a</t>
  </si>
  <si>
    <t>Schrittrelais einpolig 16A</t>
  </si>
  <si>
    <t>15.06.71.11.f</t>
  </si>
  <si>
    <t>Schütz zweipolig 20A</t>
  </si>
  <si>
    <t>15.06.72</t>
  </si>
  <si>
    <t>Messgeräte</t>
  </si>
  <si>
    <t>15.06.72.03</t>
  </si>
  <si>
    <t>Vielfachanzeige</t>
  </si>
  <si>
    <t>15.06.81</t>
  </si>
  <si>
    <t>Überspannungs- / Blitzstromableiter</t>
  </si>
  <si>
    <t>15.06.81.04</t>
  </si>
  <si>
    <t>Kombi-Ableiter vierpolig TN-S</t>
  </si>
  <si>
    <t>15.06.81.12</t>
  </si>
  <si>
    <t>Überspannungsableiter zweipolig Klasse 2, TN</t>
  </si>
  <si>
    <t>15.06.81.13</t>
  </si>
  <si>
    <t>Überspannungsbleiter vierpolig Klasse 2, TN</t>
  </si>
  <si>
    <t>15.06.91</t>
  </si>
  <si>
    <t>Zubehör</t>
  </si>
  <si>
    <t>15.06.91.01</t>
  </si>
  <si>
    <t>Arbeitsstromauslösespule</t>
  </si>
  <si>
    <t>15.06.91.11</t>
  </si>
  <si>
    <t>Hilfskontakt für Einbau an Schaltorgane in Modulbauweise</t>
  </si>
  <si>
    <t>15.06.91.31</t>
  </si>
  <si>
    <t>Schukosteckdose</t>
  </si>
  <si>
    <t>15.06.91.32</t>
  </si>
  <si>
    <t>CEE 3x63A+N+PE Steckdose</t>
  </si>
  <si>
    <t>15.06.91.33</t>
  </si>
  <si>
    <t>CEE 3x32A+N+PE Steckdose</t>
  </si>
  <si>
    <t>15.06.91.34</t>
  </si>
  <si>
    <t>CEE 3x16A+N+PE Steckdose</t>
  </si>
  <si>
    <t>15.06.91.35</t>
  </si>
  <si>
    <t>CEE 16A+N+PE Steckdose</t>
  </si>
  <si>
    <t>15.06.91.52</t>
  </si>
  <si>
    <t>Spannungskontrolle</t>
  </si>
  <si>
    <t>15.08</t>
  </si>
  <si>
    <t>Auslässe für Lichtinstallation</t>
  </si>
  <si>
    <t>15.08.01</t>
  </si>
  <si>
    <t>Lichtauslässe für ordentliche Beleuchtungsanlage</t>
  </si>
  <si>
    <t>15.08.01.01.a</t>
  </si>
  <si>
    <t>Lichtauslass ausgeschaltet unter Putz IP40 - Standardpreisklasse</t>
  </si>
  <si>
    <t>15.08.01.01.d</t>
  </si>
  <si>
    <t>Lichtauslass ausgeschaltet unter Putz IP40 - Standardpreisklasse + direkte Leitung</t>
  </si>
  <si>
    <t>15.08.01.02.b</t>
  </si>
  <si>
    <t>Lichtauslass ausgeschaltet auf Putz IP44 - Leitung FG7OR0,6/1kV</t>
  </si>
  <si>
    <t>15.08.01.11.a</t>
  </si>
  <si>
    <t>Lichtauslass wechselgeschaltet unter Putz IP40 - Standardpreisklasse</t>
  </si>
  <si>
    <t>15.08.01.21.a</t>
  </si>
  <si>
    <t>Lichtauslass, 2 Wechsel- und 1 Kreuzschalter unter Putz IP40 - Standardpreiskl.</t>
  </si>
  <si>
    <t>15.08.01.22.b</t>
  </si>
  <si>
    <t>Lichtauslass kreuzgeschaltet, 2 Wechsel- und 1 Kreuzschalter, auf Putz IP44 - Leitung FG7OR0,6/1kV</t>
  </si>
  <si>
    <t>15.08.01.31.a</t>
  </si>
  <si>
    <t>Lichtauslass zentral geschaltet, unter Putz IP40</t>
  </si>
  <si>
    <t>15.08.01.31.b</t>
  </si>
  <si>
    <t>Lichtauslass zentral geschaltet, unter Putz IP44</t>
  </si>
  <si>
    <t>15.08.01.31.c</t>
  </si>
  <si>
    <t>Lichtauslass zentral geschaltet mit DALI-Steuerleitung unter Putz IP40</t>
  </si>
  <si>
    <t>15.08.01.35.d</t>
  </si>
  <si>
    <t>Tasterauslass mit einpoligem beleuchteten Taster 10 A, unter Putz IP40 - Standardpreisklasse</t>
  </si>
  <si>
    <t>15.08.01.35.j</t>
  </si>
  <si>
    <t>Auslass für Schaltgerät mit elektronischen passiven Infrarot - Bewegungsmelder. Ansprechwinkel veränderbar bis 360°.</t>
  </si>
  <si>
    <t>15.08.01.35.k</t>
  </si>
  <si>
    <t>Tasterauslass unter Putz IP40</t>
  </si>
  <si>
    <t>15.08.01.35.l</t>
  </si>
  <si>
    <t>Auslass mit LED-Orientierungsleucht, auf Putz IP40 - Leitung  N07G9-K oder FG7OM1</t>
  </si>
  <si>
    <t>15.08.01.51.a</t>
  </si>
  <si>
    <t>Lichtauslass parallel in unter Putz Ausführung - IP40 bzw. IP44</t>
  </si>
  <si>
    <t>15.08.01.51.b</t>
  </si>
  <si>
    <t>Lichtauslass parallel in unter Putz Ausführung - IP40 bzw. IP44 - mit direkter Fase</t>
  </si>
  <si>
    <t>15.08.01.51.c</t>
  </si>
  <si>
    <t>15.08.01.52.c</t>
  </si>
  <si>
    <t>Lichtauslass parallel in auf Putz Ausführung - IP65 - Leitung FG7OR0,6/1kV</t>
  </si>
  <si>
    <t>15.08.01.55.a</t>
  </si>
  <si>
    <t>Mehrpreis für Länge zwischen 20m und 40m, IP40</t>
  </si>
  <si>
    <t>15.08.11</t>
  </si>
  <si>
    <t>Lichtauslässe für Sicherheit- und Notbeleuchtung</t>
  </si>
  <si>
    <t>15.08.11.01.a</t>
  </si>
  <si>
    <t>Lichtauslass für Notbeleuchtung in unter Putz Ausführung - IP40</t>
  </si>
  <si>
    <t>15.08.11.01.b</t>
  </si>
  <si>
    <t>Lichtauslass für Notbeleuchtung in unter Putz Ausführung - IP44</t>
  </si>
  <si>
    <t>15.08.11.02.c</t>
  </si>
  <si>
    <t>Lichtauslass für Notbeleuchtung in auf Putz Ausführung - IP65 - Leitung FG7OR0,6/1kV</t>
  </si>
  <si>
    <t>15.08.11.11.a</t>
  </si>
  <si>
    <t>Mehrpreis für Länge zwischen 20m und 40m - IP40</t>
  </si>
  <si>
    <t>15.10</t>
  </si>
  <si>
    <t>Starkstromanlagen</t>
  </si>
  <si>
    <t>15.10.01</t>
  </si>
  <si>
    <t>Auslässe für Starkstromanlagen</t>
  </si>
  <si>
    <t>15.10.01.11.a</t>
  </si>
  <si>
    <t>Steckdosenauslass mit 1 Steckdose 2x16A+PE Schuko oder mehrfach 10/16A, unter Putz IP40 - Standardpreiskl.</t>
  </si>
  <si>
    <t>15.10.01.11.d</t>
  </si>
  <si>
    <t>Steckdosenauslass mit 2 Steckdosen 2x16A+PE Schuko oder mehrfach 10/16A, unter Putz IP40 - Standardpreiskl.</t>
  </si>
  <si>
    <t>15.10.01.12.a</t>
  </si>
  <si>
    <t>Steckdosenauslass parallel mit 1 Steckdose 2x16A+PE Schuko oder mehrfach 10/16A, unter Putz IP40 - Standardpreiskl.</t>
  </si>
  <si>
    <t>15.10.01.12.d</t>
  </si>
  <si>
    <t>Steckdosenauslass parallel mit 2 Steckdosen 2x16A+PE Schuko oder mehrfach 10/16A, unter Putz IP40 - Standardpreisklasse</t>
  </si>
  <si>
    <t>15.10.01.12.j</t>
  </si>
  <si>
    <t>Steckdosenauslass parallel mit 1 Steckdose 2x16A+PE Schuko oder mehrfach 10/16A, unter Putz IP40 - Standardpreiskl. IP44</t>
  </si>
  <si>
    <t>15.10.01.15.b</t>
  </si>
  <si>
    <t>Steckdosenauslass parallel mit 1 Steckdose 2x16A+PE Schuko oder mehrfach 10/16A, auf Putz, IP44 - Leitung FG7OR0,6/1kV</t>
  </si>
  <si>
    <t>15.10.01.21.a</t>
  </si>
  <si>
    <t>Steckdosenauslass mit 1 CEE- Steckdose 2x16A+PE, unter Putz, IP44</t>
  </si>
  <si>
    <t>15.10.01.21.c</t>
  </si>
  <si>
    <t>Steckdosenauslass mit 1 CEE- Steckdose 4x16A+PE, unter Putz, IP44</t>
  </si>
  <si>
    <t>15.10.01.35.a</t>
  </si>
  <si>
    <t>15.10.01.51.a</t>
  </si>
  <si>
    <t>Auslass Kraft generell, unter Putz IP40 - Leitung 3x1,5/2,5 mm2</t>
  </si>
  <si>
    <t>15.10.01.51.b</t>
  </si>
  <si>
    <t>Auslass Kraft generell, unter Putz IP40 - Leitung 3x4/6 mm2</t>
  </si>
  <si>
    <t>15.10.01.51.g</t>
  </si>
  <si>
    <t>Auslass Kraft generell, unter Putz IP40 - Leitung  5x1,5/2,5 mm2</t>
  </si>
  <si>
    <t>15.10.01.51.h</t>
  </si>
  <si>
    <t>Auslass Kraft generell, unter Putz IP40 - Leitung  5x4/6 mm2</t>
  </si>
  <si>
    <t>15.11</t>
  </si>
  <si>
    <t>Sonderanlagen - Leerrohrauslässe</t>
  </si>
  <si>
    <t>15.11.01</t>
  </si>
  <si>
    <t>Auslässe für technologische Anlagen</t>
  </si>
  <si>
    <t>15.11.01.01.a</t>
  </si>
  <si>
    <t>Auslass für Rollo, Rollläden, Sonnenschutz oder motorisiertes Fenster, unter Putz, IP40, Standardpreisklasse</t>
  </si>
  <si>
    <t>15.11.01.05.a</t>
  </si>
  <si>
    <t>15.11.11</t>
  </si>
  <si>
    <t>Auslässe für vorzusehende Anlagen</t>
  </si>
  <si>
    <t>15.11.11.01.b</t>
  </si>
  <si>
    <t>Auslass mit Leerrohr Durchmesser 25mm</t>
  </si>
  <si>
    <t>15.11.11.01.g</t>
  </si>
  <si>
    <t>Auslass mit Leerrohr Durchmesser 25mm mit Schalterdose</t>
  </si>
  <si>
    <t>15.11.11.02.g</t>
  </si>
  <si>
    <t>Auslass mit Leerrohr Durchmesser 25mm, IP44</t>
  </si>
  <si>
    <t>15.13</t>
  </si>
  <si>
    <t>Notbeleuchtung</t>
  </si>
  <si>
    <t>15.13.01</t>
  </si>
  <si>
    <t>Notleuchten</t>
  </si>
  <si>
    <t>15.13.01.01.f</t>
  </si>
  <si>
    <t>18W; 6V-7Ah; 3h</t>
  </si>
  <si>
    <t>15.13.02</t>
  </si>
  <si>
    <t>Notbeleuchtung zentral</t>
  </si>
  <si>
    <t>15.13.02.01</t>
  </si>
  <si>
    <t>Notlichtzentrale</t>
  </si>
  <si>
    <t>15.13.02.10</t>
  </si>
  <si>
    <t>Notleuchte Escape</t>
  </si>
  <si>
    <t>15.13.02.11</t>
  </si>
  <si>
    <t>Notleuchte Escape IP65</t>
  </si>
  <si>
    <t>15.13.02.12</t>
  </si>
  <si>
    <t>Notleuchte Spot</t>
  </si>
  <si>
    <t>15.13.02.13</t>
  </si>
  <si>
    <t>Notleuchte Antipanic</t>
  </si>
  <si>
    <t>15.13.02.14</t>
  </si>
  <si>
    <t>Notleuchte Antipanic IP65</t>
  </si>
  <si>
    <t>15.13.02.15</t>
  </si>
  <si>
    <t>Notleuchte Wall IP65</t>
  </si>
  <si>
    <t>15.13.02.16</t>
  </si>
  <si>
    <t>Notleuchte Sign</t>
  </si>
  <si>
    <t>15.13.02.17</t>
  </si>
  <si>
    <t>Notleuchte Sign IP65</t>
  </si>
  <si>
    <t>15.14</t>
  </si>
  <si>
    <t>Erdungsanlage und Potentialausgleich</t>
  </si>
  <si>
    <t>15.14.01</t>
  </si>
  <si>
    <t>Erdung</t>
  </si>
  <si>
    <t>15.14.01.01.e</t>
  </si>
  <si>
    <t>Kupferseil 50 mm2</t>
  </si>
  <si>
    <t>15.14.02</t>
  </si>
  <si>
    <t>Potentialausgleich</t>
  </si>
  <si>
    <t>15.14.02.01.a</t>
  </si>
  <si>
    <t>Schiene mit 15 Anschlüssen</t>
  </si>
  <si>
    <t>15.14.02.02.a</t>
  </si>
  <si>
    <t>Verbindung mit Querschnitt 6 mm2</t>
  </si>
  <si>
    <t>15.14.02.03.a</t>
  </si>
  <si>
    <t>bis zu 10 Verbindungen mit Querschnitt 6mm2</t>
  </si>
  <si>
    <t>15.14.02.04.b</t>
  </si>
  <si>
    <t>bis zu 20 Verbindungen mit Querschnitt 6mm2</t>
  </si>
  <si>
    <t>15.14.02.06</t>
  </si>
  <si>
    <t>Auslass Potentialausgleichssteckdose, unter Putz IP40 - Standardpreiskl.</t>
  </si>
  <si>
    <t>15.15</t>
  </si>
  <si>
    <t>Blitzschutzanlagen</t>
  </si>
  <si>
    <t>15.15.01</t>
  </si>
  <si>
    <t>Auffangleiter</t>
  </si>
  <si>
    <t>15.15.01.01.a</t>
  </si>
  <si>
    <t>Runddraht feuerverzinkt 8 mm</t>
  </si>
  <si>
    <t>15.15.01.11.a</t>
  </si>
  <si>
    <t>15.15.01.12.b</t>
  </si>
  <si>
    <t>Fangstange 1,50 m</t>
  </si>
  <si>
    <t>15.15.01.21.a</t>
  </si>
  <si>
    <t>15.15.02</t>
  </si>
  <si>
    <t>Ableiter</t>
  </si>
  <si>
    <t>15.15.02.01.a</t>
  </si>
  <si>
    <t>15.15.03</t>
  </si>
  <si>
    <t>15.15.03.01.b</t>
  </si>
  <si>
    <t>15.15.03.02</t>
  </si>
  <si>
    <t>U.P. Trennkasten 165x240mm</t>
  </si>
  <si>
    <t>15.17</t>
  </si>
  <si>
    <t>Antennenanlagen</t>
  </si>
  <si>
    <t>15.17.02</t>
  </si>
  <si>
    <t>Signalverarbeitung und -Verteilung</t>
  </si>
  <si>
    <t>15.17.02.02</t>
  </si>
  <si>
    <t>Koaxkabel</t>
  </si>
  <si>
    <t>15.17.02.22</t>
  </si>
  <si>
    <t>Verteiler 6fach</t>
  </si>
  <si>
    <t>15.17.02.24</t>
  </si>
  <si>
    <t>Abzweiger 6fach</t>
  </si>
  <si>
    <t>15.17.02.25</t>
  </si>
  <si>
    <t>Abzweiger 8fach</t>
  </si>
  <si>
    <t>15.17.02.26</t>
  </si>
  <si>
    <t>Abzweiger 12fach</t>
  </si>
  <si>
    <t>15.17.03</t>
  </si>
  <si>
    <t>Antennenauslässe</t>
  </si>
  <si>
    <t>15.17.03.01</t>
  </si>
  <si>
    <t>Auslass Antennensteckdose</t>
  </si>
  <si>
    <t>15.20</t>
  </si>
  <si>
    <t>Strukturierte Verkabelung</t>
  </si>
  <si>
    <t>15.20.01</t>
  </si>
  <si>
    <t>Rackschrank und Zubehör</t>
  </si>
  <si>
    <t>15.20.01.02.e</t>
  </si>
  <si>
    <t>Rackverteiler Standschrank 42 Einheiten (HxLxT) (2000-2100x600x600) für maximal 450 Datenpunkte und maximal 12 switch und 1 server</t>
  </si>
  <si>
    <t>15.20.01.05.c</t>
  </si>
  <si>
    <t>Patchkabel RJ45-  RJ45 cat 6A SF/UTP, 0,5 m</t>
  </si>
  <si>
    <t>15.20.01.05.g</t>
  </si>
  <si>
    <t>Patchkabel RJ45-  RJ45 cat 6A SF/UTP, 1,0 m</t>
  </si>
  <si>
    <t>15.20.01.05.k</t>
  </si>
  <si>
    <t>Patchkabel RJ45-  RJ45 cat 6A SF/UTP, 1,5 m</t>
  </si>
  <si>
    <t>15.20.01.05.q</t>
  </si>
  <si>
    <t>Patschkabel SC-Duplex - SC Duplex  1,5 m</t>
  </si>
  <si>
    <t>15.20.01.06</t>
  </si>
  <si>
    <t>19" ISDN Patchpanel - 25 Port</t>
  </si>
  <si>
    <t>15.20.01.07</t>
  </si>
  <si>
    <t>Erweiterung Datenschrank Pavillon</t>
  </si>
  <si>
    <t>15.20.02</t>
  </si>
  <si>
    <t>Telefonauslass Kategorie 3</t>
  </si>
  <si>
    <t>15.20.02.01.c</t>
  </si>
  <si>
    <t>Telefonauslass, 2 Kopenkabel, RJ45, Durchmesser Leiter 0,6mm, Länge bis 60m</t>
  </si>
  <si>
    <t>15.20.03</t>
  </si>
  <si>
    <t>Datenauslässe</t>
  </si>
  <si>
    <t>15.20.03.01.k</t>
  </si>
  <si>
    <t>Datenauslass RJ45, Länge  0 bis maximal 20m cat. 6A SF/UTP/ 500MHz</t>
  </si>
  <si>
    <t>15.20.03.01.l</t>
  </si>
  <si>
    <t>Datenauslass RJ45, Länge  0 bis maximal 40m cat. 6A SF/UTP/ 500MHz</t>
  </si>
  <si>
    <t>15.20.03.01.m</t>
  </si>
  <si>
    <t>Datenauslass RJ45, Länge  0 bis maximal 60m cat. 6A SF/UTP/ 500MHz</t>
  </si>
  <si>
    <t>15.20.03.01.n</t>
  </si>
  <si>
    <t>Datenauslass RJ45, Länge  0 bis maximal 80m cat. 6A SF/UTP/ 500MHz</t>
  </si>
  <si>
    <t>15.20.04</t>
  </si>
  <si>
    <t>Abnahme der Telefon- Datenanlage, Zertifizierung der Datenpunkte</t>
  </si>
  <si>
    <t>15.20.04.01</t>
  </si>
  <si>
    <t>Zertifizierung der Strukturierten Verkabelung</t>
  </si>
  <si>
    <t>15.20.05</t>
  </si>
  <si>
    <t>Kommunikation mit Lichtwellenleiter</t>
  </si>
  <si>
    <t>15.20.05.01.d</t>
  </si>
  <si>
    <t>SC-Ausführung mit 6 Anschlussdosen</t>
  </si>
  <si>
    <t>15.20.05.01.e</t>
  </si>
  <si>
    <t>SC-Ausführung mit 12 Anschlussdosen</t>
  </si>
  <si>
    <t>15.20.05.02.r</t>
  </si>
  <si>
    <t>Glasfaserkabel  Multimode 50/125, 12 Fasern, OM4</t>
  </si>
  <si>
    <t>15.20.05.05</t>
  </si>
  <si>
    <t>Zertifizierung -Qualitätskontrolle und Fehlersuche</t>
  </si>
  <si>
    <t>15.35</t>
  </si>
  <si>
    <t>Beleuchtungsanlage</t>
  </si>
  <si>
    <t>15.35.01</t>
  </si>
  <si>
    <t>Allgemeinbeleuchtung</t>
  </si>
  <si>
    <t>15.35.01.01</t>
  </si>
  <si>
    <t>LT1 - Feuchtraumleuchte IP65</t>
  </si>
  <si>
    <t>15.35.01.02</t>
  </si>
  <si>
    <t>LT2 - LED-Anbauleuchte</t>
  </si>
  <si>
    <t>15.35.01.03</t>
  </si>
  <si>
    <t>LT3 - LED-Anbauleuchte DALI</t>
  </si>
  <si>
    <t>15.35.01.04</t>
  </si>
  <si>
    <t>LT4 - Deckeneinbauleuchte</t>
  </si>
  <si>
    <t>15.35.01.05</t>
  </si>
  <si>
    <t>LT4A - LED Anbauleuchte</t>
  </si>
  <si>
    <t>15.35.01.06</t>
  </si>
  <si>
    <t>LT5 - Deckeneinbauleuchte</t>
  </si>
  <si>
    <t>15.35.01.07</t>
  </si>
  <si>
    <t>LT5A - Deckeneinbauleuchte IP54</t>
  </si>
  <si>
    <t>15.35.01.09</t>
  </si>
  <si>
    <t>LT5B - LED Anbauleuchte</t>
  </si>
  <si>
    <t>15.35.01.10</t>
  </si>
  <si>
    <t>LT5D - Deckeneinbauleuchte Ra90</t>
  </si>
  <si>
    <t>15.35.01.11</t>
  </si>
  <si>
    <t>LT5E - LED-Anbauleuchte Ra90</t>
  </si>
  <si>
    <t>15.35.01.12</t>
  </si>
  <si>
    <t>LT5F - Deckeneinbauleuchte DALI</t>
  </si>
  <si>
    <t>15.35.01.13</t>
  </si>
  <si>
    <t>LT7 - LED-Anbauleuchte</t>
  </si>
  <si>
    <t>15.35.01.14</t>
  </si>
  <si>
    <t>LT8 - Deckeneinbauleuchte</t>
  </si>
  <si>
    <t>15.35.01.15</t>
  </si>
  <si>
    <t>LT8A - LED Anbauleuchte</t>
  </si>
  <si>
    <t>15.35.01.16</t>
  </si>
  <si>
    <t>LT8B - Deckeneinbauleuchte DALI</t>
  </si>
  <si>
    <t>15.35.01.17</t>
  </si>
  <si>
    <t>LT9 - Deckeneinbauleuchte DALI</t>
  </si>
  <si>
    <t>15.35.01.18</t>
  </si>
  <si>
    <t>LT9A - Deckeneinbauleuchte</t>
  </si>
  <si>
    <t>15.35.01.19</t>
  </si>
  <si>
    <t>LT10 - Deckeneinbauleuchte</t>
  </si>
  <si>
    <t>15.35.01.20</t>
  </si>
  <si>
    <t>LT11 - Deckeneinbauleuchte 12W</t>
  </si>
  <si>
    <t>15.35.01.21</t>
  </si>
  <si>
    <t>LT14 - Bettenkanal</t>
  </si>
  <si>
    <t>15.35.01.22</t>
  </si>
  <si>
    <t>LT15 - LED-Strip Typ 1</t>
  </si>
  <si>
    <t>15.35.01.28</t>
  </si>
  <si>
    <t>LTA3 - LED-Anbauleuchte</t>
  </si>
  <si>
    <t>15.35.01.29</t>
  </si>
  <si>
    <t>LTA4.1 - Wandeinbauleuchte</t>
  </si>
  <si>
    <t>15.36</t>
  </si>
  <si>
    <t>Steuerungssystem (KNX)</t>
  </si>
  <si>
    <t>15.36.01</t>
  </si>
  <si>
    <t>Systemgeräte</t>
  </si>
  <si>
    <t>15.36.01.01</t>
  </si>
  <si>
    <t>Spannungsversorgung 640 mA</t>
  </si>
  <si>
    <t>15.36.01.02</t>
  </si>
  <si>
    <t>Koppler</t>
  </si>
  <si>
    <t>15.36.02</t>
  </si>
  <si>
    <t>Steuergeräte</t>
  </si>
  <si>
    <t>15.36.02.11</t>
  </si>
  <si>
    <t>Tastsensor 2fach</t>
  </si>
  <si>
    <t>15.36.02.15</t>
  </si>
  <si>
    <t>Universalschnittstelle 8fach</t>
  </si>
  <si>
    <t>15.36.02.20</t>
  </si>
  <si>
    <t>EIB Präsenzmelder</t>
  </si>
  <si>
    <t>15.36.02.30</t>
  </si>
  <si>
    <t>Touch-Panel</t>
  </si>
  <si>
    <t>15.36.03</t>
  </si>
  <si>
    <t>Ausgänge</t>
  </si>
  <si>
    <t>15.36.03.01</t>
  </si>
  <si>
    <t>DALI-Gateway</t>
  </si>
  <si>
    <t>15.36.03.02</t>
  </si>
  <si>
    <t>Schalt-/Jalousieaktor 16-/8fach</t>
  </si>
  <si>
    <t>15.36.04</t>
  </si>
  <si>
    <t>Diverses</t>
  </si>
  <si>
    <t>15.36.04.01</t>
  </si>
  <si>
    <t>Auslass EIB/KNX</t>
  </si>
  <si>
    <t>15.36.04.02</t>
  </si>
  <si>
    <t>15.36.04.10</t>
  </si>
  <si>
    <t>Programmierung, Inbetriebnahme und Schulung der Nutzer</t>
  </si>
  <si>
    <t>15.45</t>
  </si>
  <si>
    <t>Brandmeldeanlage</t>
  </si>
  <si>
    <t>15.45.01</t>
  </si>
  <si>
    <t>Brandschutzmeldezentrale</t>
  </si>
  <si>
    <t>15.45.01.01</t>
  </si>
  <si>
    <t>Fernbedienteil</t>
  </si>
  <si>
    <t>15.45.01.03</t>
  </si>
  <si>
    <t>Brandschutzmeldezentrale bis 8 loop</t>
  </si>
  <si>
    <t>15.45.01.04</t>
  </si>
  <si>
    <t>RWA-Zentrale</t>
  </si>
  <si>
    <t>15.45.01.05</t>
  </si>
  <si>
    <t>Netzgerät</t>
  </si>
  <si>
    <t>15.45.01.06</t>
  </si>
  <si>
    <t>Verbindung der beiden Brandmeldezentralen</t>
  </si>
  <si>
    <t>15.45.01.20</t>
  </si>
  <si>
    <t>Versetzung eines Fernbedienteils</t>
  </si>
  <si>
    <t>15.45.02</t>
  </si>
  <si>
    <t>Rauchmelder für Loopanlage</t>
  </si>
  <si>
    <t>15.45.02.01.a</t>
  </si>
  <si>
    <t>Komplett mit Meldersockel mit Trenner</t>
  </si>
  <si>
    <t>15.45.02.01.b</t>
  </si>
  <si>
    <t>Komplett mit Meldersockel mit Trenner und Flash-Licht</t>
  </si>
  <si>
    <t>15.45.02.02</t>
  </si>
  <si>
    <t>Multisensormelder geeignet für Lüftungskanäle</t>
  </si>
  <si>
    <t>15.45.03</t>
  </si>
  <si>
    <t>Druckknopfmelder</t>
  </si>
  <si>
    <t>15.45.03.01.a</t>
  </si>
  <si>
    <t>mit Kurzschlusstrenner</t>
  </si>
  <si>
    <t>15.45.03.02</t>
  </si>
  <si>
    <t>Feuerwehr-Tableau</t>
  </si>
  <si>
    <t>15.45.05</t>
  </si>
  <si>
    <t>Brandalarmgeräte für Brandalarm</t>
  </si>
  <si>
    <t>15.45.05.01.c</t>
  </si>
  <si>
    <t>Sirene mit Blinkleuchte und Trenner</t>
  </si>
  <si>
    <t>15.45.05.04</t>
  </si>
  <si>
    <t>Melderparallelanzeige</t>
  </si>
  <si>
    <t>15.45.05.05</t>
  </si>
  <si>
    <t>Universalinterface</t>
  </si>
  <si>
    <t>15.45.05.06</t>
  </si>
  <si>
    <t>LED-Anzeigepaneel mit Grundriss</t>
  </si>
  <si>
    <t>15.45.05.07</t>
  </si>
  <si>
    <t>Haftmagnete für Türen</t>
  </si>
  <si>
    <t>15.45.11</t>
  </si>
  <si>
    <t>Auslässe</t>
  </si>
  <si>
    <t>15.45.11.01.a</t>
  </si>
  <si>
    <t>Länge bis zu 45m</t>
  </si>
  <si>
    <t>15.45.11.01.b</t>
  </si>
  <si>
    <t>Länge bis zu 90m</t>
  </si>
  <si>
    <t>15.45.11.02.a</t>
  </si>
  <si>
    <t>Länge bis zu 15m</t>
  </si>
  <si>
    <t>15.45.11.02.b</t>
  </si>
  <si>
    <t>Länge bis zu 30m</t>
  </si>
  <si>
    <t>15.45.11.03.a</t>
  </si>
  <si>
    <t>Länge von 2 bis zu 15m</t>
  </si>
  <si>
    <t>15.45.11.03.b</t>
  </si>
  <si>
    <t>Länge bis zu 2m</t>
  </si>
  <si>
    <t>15.45.11.04.a</t>
  </si>
  <si>
    <t>15.45.11.10</t>
  </si>
  <si>
    <t>Auslass für Türkontakt, in unter Putz Ausführung</t>
  </si>
  <si>
    <t>15.46</t>
  </si>
  <si>
    <t>Lautsprecheranlage (ELA)</t>
  </si>
  <si>
    <t>15.46.01</t>
  </si>
  <si>
    <t>Zentralgeräte</t>
  </si>
  <si>
    <t>15.46.01.01</t>
  </si>
  <si>
    <t>Programmierung und Inbetriebnahme</t>
  </si>
  <si>
    <t>15.46.02</t>
  </si>
  <si>
    <t>Lautsprecher</t>
  </si>
  <si>
    <t>15.46.02.01</t>
  </si>
  <si>
    <t>Doppellautsprecher</t>
  </si>
  <si>
    <t>15.46.02.02</t>
  </si>
  <si>
    <t>Deckenlautsprecher</t>
  </si>
  <si>
    <t>15.46.02.03</t>
  </si>
  <si>
    <t>Druckkammerlautsprecher für Außenanwendungen</t>
  </si>
  <si>
    <t>15.46.03</t>
  </si>
  <si>
    <t>15.46.03.01.a</t>
  </si>
  <si>
    <t>15.46.03.01.b</t>
  </si>
  <si>
    <t>15.46.03.02.a</t>
  </si>
  <si>
    <t>15.46.03.02.b</t>
  </si>
  <si>
    <t>15.47</t>
  </si>
  <si>
    <t>Patientenrufanlage (PRA)</t>
  </si>
  <si>
    <t>15.47.01</t>
  </si>
  <si>
    <t>Zimmersignalleuchte</t>
  </si>
  <si>
    <t>15.47.02</t>
  </si>
  <si>
    <t>Elektronik-Modul</t>
  </si>
  <si>
    <t>15.47.03</t>
  </si>
  <si>
    <t>Zugtaster</t>
  </si>
  <si>
    <t>15.47.04</t>
  </si>
  <si>
    <t>Ruftaster</t>
  </si>
  <si>
    <t>15.47.05</t>
  </si>
  <si>
    <t>Ruftaster mit Handgerät-Steckd.</t>
  </si>
  <si>
    <t>15.47.06</t>
  </si>
  <si>
    <t>Ruftaster mit 2 Steckdose</t>
  </si>
  <si>
    <t>15.47.07.a</t>
  </si>
  <si>
    <t>mit Sprechen</t>
  </si>
  <si>
    <t>15.47.07.b</t>
  </si>
  <si>
    <t>ohne Sprechen</t>
  </si>
  <si>
    <t>15.47.08</t>
  </si>
  <si>
    <t>Annullier- bzw. Präsenztaster</t>
  </si>
  <si>
    <t>15.47.09</t>
  </si>
  <si>
    <t>Zimmerterminal</t>
  </si>
  <si>
    <t>15.47.10</t>
  </si>
  <si>
    <t>Schwesternabfrageplatz</t>
  </si>
  <si>
    <t>15.47.12</t>
  </si>
  <si>
    <t>Netzgerät 24 V / 10 A</t>
  </si>
  <si>
    <t>15.47.13</t>
  </si>
  <si>
    <t>Repeater</t>
  </si>
  <si>
    <t>15.47.19</t>
  </si>
  <si>
    <t>Auslass eines Geräts</t>
  </si>
  <si>
    <t>15.47.20</t>
  </si>
  <si>
    <t>Versetzung eines Schwesternabfrageplatzes</t>
  </si>
  <si>
    <t>15.49</t>
  </si>
  <si>
    <t>Videoüberwachungsanlage</t>
  </si>
  <si>
    <t>15.49.03</t>
  </si>
  <si>
    <t>Videokamera</t>
  </si>
  <si>
    <t>15.50</t>
  </si>
  <si>
    <t>Techniknetzwerk</t>
  </si>
  <si>
    <t>15.50.01</t>
  </si>
  <si>
    <t>Switch</t>
  </si>
  <si>
    <t>15.51</t>
  </si>
  <si>
    <t>Dokumentation</t>
  </si>
  <si>
    <t>15.51.01</t>
  </si>
  <si>
    <t>Dokumantation</t>
  </si>
  <si>
    <t>02.01.03.09.a</t>
  </si>
  <si>
    <t>02.01.02.03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</si>
</sst>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0\ &quot;€&quot;;\-#,##0.00\ &quot;€&quot;"/>
    <numFmt numFmtId="165" formatCode="#,##0.00\ &quot;€&quot;"/>
    <numFmt numFmtId="166" formatCode="000000"/>
    <numFmt numFmtId="167" formatCode="00000000&quot;-&quot;0"/>
    <numFmt numFmtId="168" formatCode="dd\/mm\/yyyy;@"/>
    <numFmt numFmtId="169" formatCode="#,###.00;&quot;[&quot;#,###.00&quot;]&quot;;\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44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44" fontId="9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</cellStyleXfs>
  <cellXfs count="156">
    <xf numFmtId="0" fontId="0" fillId="0" borderId="0" xfId="0"/>
    <xf numFmtId="0" fontId="8" fillId="0" borderId="0" xfId="0" applyFont="1" applyProtection="1">
      <protection hidden="1"/>
    </xf>
    <xf numFmtId="0" fontId="8" fillId="0" borderId="0" xfId="0" applyFont="1" applyFill="1" applyBorder="1" applyProtection="1">
      <protection hidden="1"/>
    </xf>
    <xf numFmtId="0" fontId="6" fillId="0" borderId="1" xfId="0" applyFont="1" applyBorder="1" applyAlignment="1" applyProtection="1">
      <protection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Fill="1" applyBorder="1" applyAlignment="1" applyProtection="1">
      <protection hidden="1"/>
    </xf>
    <xf numFmtId="0" fontId="8" fillId="0" borderId="2" xfId="0" applyFont="1" applyFill="1" applyBorder="1" applyAlignment="1" applyProtection="1">
      <protection hidden="1"/>
    </xf>
    <xf numFmtId="0" fontId="8" fillId="0" borderId="3" xfId="0" applyFont="1" applyFill="1" applyBorder="1" applyAlignment="1" applyProtection="1">
      <protection hidden="1"/>
    </xf>
    <xf numFmtId="0" fontId="0" fillId="0" borderId="0" xfId="0" applyFill="1" applyBorder="1"/>
    <xf numFmtId="0" fontId="8" fillId="0" borderId="2" xfId="0" applyFont="1" applyFill="1" applyBorder="1" applyAlignment="1" applyProtection="1">
      <alignment vertical="center"/>
      <protection hidden="1"/>
    </xf>
    <xf numFmtId="0" fontId="8" fillId="0" borderId="3" xfId="0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vertical="center" wrapText="1"/>
      <protection hidden="1"/>
    </xf>
    <xf numFmtId="0" fontId="8" fillId="2" borderId="4" xfId="0" applyFont="1" applyFill="1" applyBorder="1" applyAlignment="1" applyProtection="1">
      <alignment horizontal="center" vertical="center" textRotation="90" wrapText="1"/>
      <protection hidden="1"/>
    </xf>
    <xf numFmtId="0" fontId="8" fillId="2" borderId="5" xfId="0" applyFont="1" applyFill="1" applyBorder="1" applyAlignment="1" applyProtection="1">
      <alignment horizontal="center" vertical="center" textRotation="90" wrapText="1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49" fontId="7" fillId="2" borderId="2" xfId="0" applyNumberFormat="1" applyFont="1" applyFill="1" applyBorder="1" applyAlignment="1" applyProtection="1">
      <alignment vertical="center" wrapText="1"/>
      <protection hidden="1"/>
    </xf>
    <xf numFmtId="49" fontId="7" fillId="2" borderId="3" xfId="0" applyNumberFormat="1" applyFont="1" applyFill="1" applyBorder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/>
      <protection hidden="1"/>
    </xf>
    <xf numFmtId="49" fontId="6" fillId="2" borderId="2" xfId="0" applyNumberFormat="1" applyFont="1" applyFill="1" applyBorder="1" applyAlignment="1" applyProtection="1">
      <alignment vertical="center" wrapText="1"/>
      <protection hidden="1"/>
    </xf>
    <xf numFmtId="49" fontId="6" fillId="2" borderId="3" xfId="0" applyNumberFormat="1" applyFont="1" applyFill="1" applyBorder="1" applyAlignment="1" applyProtection="1">
      <alignment vertical="center" wrapText="1"/>
      <protection hidden="1"/>
    </xf>
    <xf numFmtId="49" fontId="6" fillId="2" borderId="5" xfId="0" applyNumberFormat="1" applyFont="1" applyFill="1" applyBorder="1" applyAlignment="1" applyProtection="1">
      <alignment vertical="center" wrapText="1"/>
      <protection hidden="1"/>
    </xf>
    <xf numFmtId="10" fontId="7" fillId="2" borderId="4" xfId="9" applyNumberFormat="1" applyFont="1" applyFill="1" applyBorder="1" applyAlignment="1" applyProtection="1">
      <alignment horizontal="right" vertical="center" indent="1"/>
      <protection hidden="1"/>
    </xf>
    <xf numFmtId="0" fontId="8" fillId="0" borderId="0" xfId="0" applyFo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0" fillId="0" borderId="0" xfId="0" applyAlignment="1"/>
    <xf numFmtId="0" fontId="10" fillId="0" borderId="0" xfId="0" applyFont="1" applyAlignment="1"/>
    <xf numFmtId="0" fontId="8" fillId="3" borderId="4" xfId="0" applyFont="1" applyFill="1" applyBorder="1" applyAlignment="1" applyProtection="1">
      <alignment vertical="center" wrapTex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0" fillId="0" borderId="7" xfId="0" applyFont="1" applyBorder="1" applyAlignment="1"/>
    <xf numFmtId="0" fontId="0" fillId="0" borderId="6" xfId="0" applyFont="1" applyBorder="1" applyAlignment="1"/>
    <xf numFmtId="49" fontId="8" fillId="3" borderId="4" xfId="0" applyNumberFormat="1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9" fillId="0" borderId="0" xfId="0" applyFont="1" applyProtection="1">
      <protection hidden="1"/>
    </xf>
    <xf numFmtId="0" fontId="8" fillId="0" borderId="0" xfId="0" applyFont="1" applyFill="1" applyBorder="1" applyAlignment="1" applyProtection="1">
      <protection hidden="1"/>
    </xf>
    <xf numFmtId="9" fontId="0" fillId="0" borderId="0" xfId="0" applyNumberFormat="1" applyProtection="1">
      <protection hidden="1"/>
    </xf>
    <xf numFmtId="10" fontId="0" fillId="0" borderId="0" xfId="9" applyNumberFormat="1" applyFont="1" applyProtection="1">
      <protection hidden="1"/>
    </xf>
    <xf numFmtId="9" fontId="0" fillId="0" borderId="0" xfId="9" applyFont="1" applyProtection="1">
      <protection hidden="1"/>
    </xf>
    <xf numFmtId="0" fontId="8" fillId="3" borderId="2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 vertical="center"/>
      <protection hidden="1"/>
    </xf>
    <xf numFmtId="164" fontId="8" fillId="0" borderId="0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0" xfId="2" applyNumberFormat="1" applyFont="1" applyFill="1" applyBorder="1" applyAlignment="1" applyProtection="1">
      <alignment vertical="center" wrapText="1"/>
      <protection locked="0"/>
    </xf>
    <xf numFmtId="0" fontId="7" fillId="0" borderId="0" xfId="0" applyNumberFormat="1" applyFont="1" applyFill="1" applyBorder="1" applyAlignment="1" applyProtection="1">
      <protection locked="0"/>
    </xf>
    <xf numFmtId="166" fontId="7" fillId="0" borderId="0" xfId="0" applyNumberFormat="1" applyFont="1" applyFill="1" applyBorder="1" applyAlignment="1" applyProtection="1">
      <alignment vertical="center"/>
      <protection locked="0" hidden="1"/>
    </xf>
    <xf numFmtId="0" fontId="7" fillId="0" borderId="0" xfId="0" applyFont="1" applyFill="1" applyBorder="1" applyProtection="1">
      <protection hidden="1"/>
    </xf>
    <xf numFmtId="167" fontId="7" fillId="0" borderId="0" xfId="0" applyNumberFormat="1" applyFont="1" applyFill="1" applyBorder="1" applyAlignment="1" applyProtection="1">
      <alignment vertical="center"/>
      <protection locked="0" hidden="1"/>
    </xf>
    <xf numFmtId="166" fontId="7" fillId="3" borderId="4" xfId="0" applyNumberFormat="1" applyFont="1" applyFill="1" applyBorder="1" applyAlignment="1" applyProtection="1">
      <alignment vertical="center"/>
      <protection locked="0" hidden="1"/>
    </xf>
    <xf numFmtId="167" fontId="7" fillId="3" borderId="4" xfId="0" applyNumberFormat="1" applyFont="1" applyFill="1" applyBorder="1" applyAlignment="1" applyProtection="1">
      <alignment vertical="center"/>
      <protection locked="0" hidden="1"/>
    </xf>
    <xf numFmtId="0" fontId="7" fillId="0" borderId="0" xfId="0" applyNumberFormat="1" applyFont="1" applyFill="1" applyBorder="1" applyAlignment="1" applyProtection="1">
      <protection hidden="1"/>
    </xf>
    <xf numFmtId="0" fontId="7" fillId="3" borderId="4" xfId="0" applyNumberFormat="1" applyFont="1" applyFill="1" applyBorder="1" applyAlignment="1" applyProtection="1">
      <protection hidden="1"/>
    </xf>
    <xf numFmtId="0" fontId="8" fillId="0" borderId="5" xfId="0" applyFont="1" applyBorder="1" applyProtection="1">
      <protection hidden="1"/>
    </xf>
    <xf numFmtId="0" fontId="7" fillId="0" borderId="0" xfId="0" applyFont="1" applyAlignment="1" applyProtection="1">
      <alignment horizontal="right" wrapText="1"/>
      <protection hidden="1"/>
    </xf>
    <xf numFmtId="0" fontId="0" fillId="0" borderId="5" xfId="0" applyBorder="1" applyProtection="1">
      <protection hidden="1"/>
    </xf>
    <xf numFmtId="0" fontId="8" fillId="3" borderId="4" xfId="0" applyNumberFormat="1" applyFont="1" applyFill="1" applyBorder="1" applyAlignment="1" applyProtection="1">
      <alignment vertical="center" wrapText="1"/>
      <protection hidden="1"/>
    </xf>
    <xf numFmtId="49" fontId="7" fillId="2" borderId="5" xfId="0" applyNumberFormat="1" applyFont="1" applyFill="1" applyBorder="1" applyAlignment="1" applyProtection="1">
      <alignment vertical="center" wrapText="1"/>
      <protection hidden="1"/>
    </xf>
    <xf numFmtId="0" fontId="8" fillId="0" borderId="2" xfId="0" applyFont="1" applyBorder="1" applyProtection="1">
      <protection hidden="1"/>
    </xf>
    <xf numFmtId="49" fontId="7" fillId="0" borderId="0" xfId="0" applyNumberFormat="1" applyFont="1" applyFill="1" applyBorder="1" applyAlignment="1" applyProtection="1">
      <alignment vertical="center" wrapText="1"/>
      <protection hidden="1"/>
    </xf>
    <xf numFmtId="2" fontId="8" fillId="0" borderId="4" xfId="0" applyNumberFormat="1" applyFont="1" applyFill="1" applyBorder="1" applyAlignment="1" applyProtection="1">
      <alignment vertical="center" wrapText="1"/>
      <protection hidden="1"/>
    </xf>
    <xf numFmtId="2" fontId="7" fillId="2" borderId="4" xfId="2" applyNumberFormat="1" applyFont="1" applyFill="1" applyBorder="1" applyAlignment="1" applyProtection="1">
      <alignment horizontal="right" vertical="center" indent="1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165" fontId="8" fillId="0" borderId="4" xfId="0" applyNumberFormat="1" applyFont="1" applyFill="1" applyBorder="1" applyAlignment="1" applyProtection="1">
      <alignment horizontal="center" vertical="center" wrapText="1"/>
      <protection hidden="1"/>
    </xf>
    <xf numFmtId="168" fontId="7" fillId="0" borderId="0" xfId="0" applyNumberFormat="1" applyFont="1" applyFill="1" applyBorder="1" applyProtection="1">
      <protection locked="0" hidden="1"/>
    </xf>
    <xf numFmtId="2" fontId="8" fillId="3" borderId="4" xfId="2" applyNumberFormat="1" applyFont="1" applyFill="1" applyBorder="1" applyAlignment="1" applyProtection="1">
      <alignment vertical="center" wrapText="1"/>
    </xf>
    <xf numFmtId="0" fontId="8" fillId="3" borderId="4" xfId="0" applyFont="1" applyFill="1" applyBorder="1" applyAlignment="1" applyProtection="1">
      <alignment vertical="center" wrapText="1"/>
      <protection locked="0" hidden="1"/>
    </xf>
    <xf numFmtId="2" fontId="7" fillId="6" borderId="4" xfId="2" applyNumberFormat="1" applyFont="1" applyFill="1" applyBorder="1" applyAlignment="1" applyProtection="1">
      <alignment horizontal="right" vertical="center" indent="1"/>
      <protection locked="0" hidden="1"/>
    </xf>
    <xf numFmtId="2" fontId="8" fillId="0" borderId="0" xfId="0" applyNumberFormat="1" applyFont="1" applyProtection="1">
      <protection hidden="1"/>
    </xf>
    <xf numFmtId="2" fontId="8" fillId="3" borderId="4" xfId="0" applyNumberFormat="1" applyFont="1" applyFill="1" applyBorder="1" applyAlignment="1" applyProtection="1">
      <alignment vertical="center" wrapText="1"/>
      <protection hidden="1"/>
    </xf>
    <xf numFmtId="49" fontId="8" fillId="10" borderId="4" xfId="0" applyNumberFormat="1" applyFont="1" applyFill="1" applyBorder="1" applyAlignment="1" applyProtection="1">
      <alignment vertical="center" wrapText="1"/>
      <protection hidden="1"/>
    </xf>
    <xf numFmtId="0" fontId="0" fillId="0" borderId="4" xfId="0" applyBorder="1" applyAlignment="1">
      <alignment horizontal="center"/>
    </xf>
    <xf numFmtId="4" fontId="0" fillId="0" borderId="4" xfId="0" applyNumberFormat="1" applyBorder="1"/>
    <xf numFmtId="0" fontId="0" fillId="0" borderId="4" xfId="0" applyBorder="1"/>
    <xf numFmtId="0" fontId="13" fillId="0" borderId="4" xfId="13" applyBorder="1"/>
    <xf numFmtId="0" fontId="13" fillId="0" borderId="4" xfId="13" quotePrefix="1" applyBorder="1"/>
    <xf numFmtId="0" fontId="13" fillId="0" borderId="4" xfId="13" applyBorder="1" applyAlignment="1">
      <alignment horizontal="center"/>
    </xf>
    <xf numFmtId="4" fontId="13" fillId="0" borderId="4" xfId="13" applyNumberFormat="1" applyBorder="1"/>
    <xf numFmtId="0" fontId="4" fillId="0" borderId="4" xfId="13" quotePrefix="1" applyFont="1" applyBorder="1"/>
    <xf numFmtId="0" fontId="8" fillId="10" borderId="4" xfId="0" applyFont="1" applyFill="1" applyBorder="1" applyAlignment="1" applyProtection="1">
      <alignment vertical="center" wrapText="1"/>
      <protection hidden="1"/>
    </xf>
    <xf numFmtId="0" fontId="8" fillId="10" borderId="2" xfId="0" applyFont="1" applyFill="1" applyBorder="1" applyAlignment="1" applyProtection="1">
      <alignment horizontal="center" vertical="center" wrapText="1"/>
      <protection hidden="1"/>
    </xf>
    <xf numFmtId="0" fontId="4" fillId="0" borderId="4" xfId="13" applyFont="1" applyBorder="1"/>
    <xf numFmtId="0" fontId="4" fillId="0" borderId="4" xfId="13" applyFont="1" applyBorder="1" applyAlignment="1">
      <alignment horizontal="center"/>
    </xf>
    <xf numFmtId="0" fontId="3" fillId="0" borderId="4" xfId="13" quotePrefix="1" applyFont="1" applyBorder="1"/>
    <xf numFmtId="0" fontId="14" fillId="0" borderId="4" xfId="0" applyFont="1" applyBorder="1" applyAlignment="1" applyProtection="1">
      <alignment horizontal="right" vertical="center" wrapText="1"/>
      <protection hidden="1"/>
    </xf>
    <xf numFmtId="0" fontId="14" fillId="11" borderId="8" xfId="0" applyFont="1" applyFill="1" applyBorder="1" applyAlignment="1">
      <alignment wrapText="1"/>
    </xf>
    <xf numFmtId="0" fontId="14" fillId="3" borderId="4" xfId="0" applyFont="1" applyFill="1" applyBorder="1" applyAlignment="1" applyProtection="1">
      <alignment vertical="center" wrapText="1"/>
      <protection locked="0" hidden="1"/>
    </xf>
    <xf numFmtId="0" fontId="14" fillId="11" borderId="8" xfId="0" applyFont="1" applyFill="1" applyBorder="1" applyAlignment="1">
      <alignment horizontal="center" wrapText="1"/>
    </xf>
    <xf numFmtId="2" fontId="14" fillId="0" borderId="4" xfId="0" applyNumberFormat="1" applyFont="1" applyFill="1" applyBorder="1" applyAlignment="1" applyProtection="1">
      <alignment vertical="center" wrapText="1"/>
      <protection hidden="1"/>
    </xf>
    <xf numFmtId="4" fontId="14" fillId="11" borderId="8" xfId="0" applyNumberFormat="1" applyFont="1" applyFill="1" applyBorder="1" applyAlignment="1">
      <alignment wrapText="1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2" fontId="7" fillId="3" borderId="4" xfId="2" applyNumberFormat="1" applyFont="1" applyFill="1" applyBorder="1" applyAlignment="1" applyProtection="1">
      <alignment vertical="center" wrapText="1"/>
    </xf>
    <xf numFmtId="14" fontId="7" fillId="3" borderId="4" xfId="0" applyNumberFormat="1" applyFont="1" applyFill="1" applyBorder="1" applyAlignment="1" applyProtection="1">
      <protection locked="0"/>
    </xf>
    <xf numFmtId="167" fontId="7" fillId="3" borderId="4" xfId="0" applyNumberFormat="1" applyFont="1" applyFill="1" applyBorder="1" applyAlignment="1" applyProtection="1">
      <alignment horizontal="left" vertical="center"/>
      <protection hidden="1"/>
    </xf>
    <xf numFmtId="14" fontId="8" fillId="3" borderId="4" xfId="0" applyNumberFormat="1" applyFont="1" applyFill="1" applyBorder="1" applyAlignment="1" applyProtection="1">
      <alignment vertical="center" wrapText="1"/>
      <protection hidden="1"/>
    </xf>
    <xf numFmtId="0" fontId="2" fillId="0" borderId="4" xfId="13" applyFont="1" applyBorder="1"/>
    <xf numFmtId="0" fontId="5" fillId="0" borderId="4" xfId="0" applyFont="1" applyBorder="1" applyAlignment="1">
      <alignment horizontal="center"/>
    </xf>
    <xf numFmtId="2" fontId="8" fillId="3" borderId="4" xfId="0" applyNumberFormat="1" applyFont="1" applyFill="1" applyBorder="1" applyAlignment="1" applyProtection="1">
      <alignment vertical="center" wrapText="1"/>
      <protection locked="0"/>
    </xf>
    <xf numFmtId="0" fontId="8" fillId="3" borderId="4" xfId="0" applyNumberFormat="1" applyFont="1" applyFill="1" applyBorder="1" applyAlignment="1" applyProtection="1">
      <alignment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165" fontId="14" fillId="0" borderId="4" xfId="0" applyNumberFormat="1" applyFont="1" applyFill="1" applyBorder="1" applyAlignment="1" applyProtection="1">
      <alignment horizontal="center" vertical="center" wrapText="1"/>
      <protection hidden="1"/>
    </xf>
    <xf numFmtId="169" fontId="0" fillId="11" borderId="8" xfId="0" applyNumberFormat="1" applyFont="1" applyFill="1" applyBorder="1" applyAlignment="1"/>
    <xf numFmtId="49" fontId="14" fillId="10" borderId="4" xfId="0" applyNumberFormat="1" applyFont="1" applyFill="1" applyBorder="1" applyAlignment="1" applyProtection="1">
      <alignment vertical="center" wrapText="1"/>
      <protection hidden="1"/>
    </xf>
    <xf numFmtId="2" fontId="14" fillId="10" borderId="4" xfId="0" applyNumberFormat="1" applyFont="1" applyFill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horizontal="right" vertical="center" wrapText="1"/>
      <protection locked="0"/>
    </xf>
    <xf numFmtId="0" fontId="14" fillId="3" borderId="4" xfId="0" applyFont="1" applyFill="1" applyBorder="1" applyAlignment="1" applyProtection="1">
      <alignment vertical="center" wrapText="1"/>
      <protection locked="0"/>
    </xf>
    <xf numFmtId="0" fontId="14" fillId="3" borderId="4" xfId="0" applyNumberFormat="1" applyFont="1" applyFill="1" applyBorder="1" applyAlignment="1" applyProtection="1">
      <alignment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/>
      <protection hidden="1"/>
    </xf>
    <xf numFmtId="0" fontId="6" fillId="2" borderId="3" xfId="0" applyFont="1" applyFill="1" applyBorder="1" applyAlignment="1" applyProtection="1">
      <alignment horizontal="center"/>
      <protection hidden="1"/>
    </xf>
    <xf numFmtId="0" fontId="6" fillId="2" borderId="5" xfId="0" applyFont="1" applyFill="1" applyBorder="1" applyAlignment="1" applyProtection="1">
      <alignment horizontal="center"/>
      <protection hidden="1"/>
    </xf>
    <xf numFmtId="165" fontId="7" fillId="0" borderId="2" xfId="0" applyNumberFormat="1" applyFont="1" applyFill="1" applyBorder="1" applyAlignment="1" applyProtection="1">
      <alignment vertical="center"/>
      <protection hidden="1"/>
    </xf>
    <xf numFmtId="165" fontId="7" fillId="0" borderId="3" xfId="0" applyNumberFormat="1" applyFont="1" applyFill="1" applyBorder="1" applyAlignment="1" applyProtection="1">
      <alignment vertical="center"/>
      <protection hidden="1"/>
    </xf>
    <xf numFmtId="165" fontId="7" fillId="0" borderId="5" xfId="0" applyNumberFormat="1" applyFont="1" applyFill="1" applyBorder="1" applyAlignment="1" applyProtection="1">
      <alignment vertical="center"/>
      <protection hidden="1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center" wrapText="1"/>
      <protection locked="0"/>
    </xf>
    <xf numFmtId="0" fontId="8" fillId="3" borderId="5" xfId="0" applyFont="1" applyFill="1" applyBorder="1" applyAlignment="1" applyProtection="1">
      <alignment horizont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/>
      <protection locked="0"/>
    </xf>
    <xf numFmtId="0" fontId="8" fillId="5" borderId="3" xfId="0" applyFont="1" applyFill="1" applyBorder="1" applyAlignment="1" applyProtection="1">
      <alignment horizontal="center"/>
      <protection locked="0"/>
    </xf>
    <xf numFmtId="0" fontId="8" fillId="5" borderId="5" xfId="0" applyFont="1" applyFill="1" applyBorder="1" applyAlignment="1" applyProtection="1">
      <alignment horizontal="center"/>
      <protection locked="0"/>
    </xf>
    <xf numFmtId="164" fontId="8" fillId="9" borderId="2" xfId="2" applyNumberFormat="1" applyFont="1" applyFill="1" applyBorder="1" applyAlignment="1" applyProtection="1">
      <alignment horizontal="center" vertical="center" wrapText="1"/>
      <protection locked="0" hidden="1"/>
    </xf>
    <xf numFmtId="164" fontId="8" fillId="9" borderId="3" xfId="2" applyNumberFormat="1" applyFont="1" applyFill="1" applyBorder="1" applyAlignment="1" applyProtection="1">
      <alignment horizontal="center" vertical="center" wrapText="1"/>
      <protection locked="0" hidden="1"/>
    </xf>
    <xf numFmtId="164" fontId="8" fillId="9" borderId="5" xfId="2" applyNumberFormat="1" applyFont="1" applyFill="1" applyBorder="1" applyAlignment="1" applyProtection="1">
      <alignment horizontal="center" vertical="center" wrapText="1"/>
      <protection locked="0" hidden="1"/>
    </xf>
    <xf numFmtId="0" fontId="8" fillId="6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8" fillId="6" borderId="3" xfId="2" applyNumberFormat="1" applyFont="1" applyFill="1" applyBorder="1" applyAlignment="1" applyProtection="1">
      <alignment horizontal="center" vertical="center" wrapText="1"/>
      <protection locked="0" hidden="1"/>
    </xf>
    <xf numFmtId="0" fontId="8" fillId="6" borderId="5" xfId="2" applyNumberFormat="1" applyFont="1" applyFill="1" applyBorder="1" applyAlignment="1" applyProtection="1">
      <alignment horizontal="center" vertical="center" wrapText="1"/>
      <protection locked="0" hidden="1"/>
    </xf>
    <xf numFmtId="164" fontId="12" fillId="8" borderId="4" xfId="2" applyNumberFormat="1" applyFont="1" applyFill="1" applyBorder="1" applyAlignment="1" applyProtection="1">
      <alignment horizontal="center" vertical="center" wrapText="1"/>
      <protection locked="0" hidden="1"/>
    </xf>
    <xf numFmtId="2" fontId="8" fillId="9" borderId="4" xfId="2" applyNumberFormat="1" applyFont="1" applyFill="1" applyBorder="1" applyAlignment="1" applyProtection="1">
      <alignment vertical="center" wrapText="1"/>
      <protection locked="0" hidden="1"/>
    </xf>
    <xf numFmtId="164" fontId="8" fillId="7" borderId="2" xfId="2" applyNumberFormat="1" applyFont="1" applyFill="1" applyBorder="1" applyAlignment="1" applyProtection="1">
      <alignment horizontal="center" vertical="center" wrapText="1"/>
      <protection locked="0" hidden="1"/>
    </xf>
    <xf numFmtId="164" fontId="8" fillId="7" borderId="3" xfId="2" applyNumberFormat="1" applyFont="1" applyFill="1" applyBorder="1" applyAlignment="1" applyProtection="1">
      <alignment horizontal="center" vertical="center" wrapText="1"/>
      <protection locked="0" hidden="1"/>
    </xf>
    <xf numFmtId="164" fontId="8" fillId="7" borderId="5" xfId="2" applyNumberFormat="1" applyFont="1" applyFill="1" applyBorder="1" applyAlignment="1" applyProtection="1">
      <alignment horizontal="center" vertical="center" wrapText="1"/>
      <protection locked="0" hidden="1"/>
    </xf>
    <xf numFmtId="2" fontId="8" fillId="7" borderId="4" xfId="2" applyNumberFormat="1" applyFont="1" applyFill="1" applyBorder="1" applyAlignment="1" applyProtection="1">
      <alignment vertical="center" wrapText="1"/>
      <protection locked="0" hidden="1"/>
    </xf>
    <xf numFmtId="2" fontId="8" fillId="7" borderId="4" xfId="0" applyNumberFormat="1" applyFont="1" applyFill="1" applyBorder="1" applyAlignment="1" applyProtection="1">
      <protection hidden="1"/>
    </xf>
    <xf numFmtId="2" fontId="8" fillId="9" borderId="4" xfId="2" applyNumberFormat="1" applyFont="1" applyFill="1" applyBorder="1" applyAlignment="1" applyProtection="1">
      <alignment vertical="center" wrapText="1"/>
      <protection hidden="1"/>
    </xf>
    <xf numFmtId="10" fontId="8" fillId="7" borderId="4" xfId="9" applyNumberFormat="1" applyFont="1" applyFill="1" applyBorder="1" applyAlignment="1" applyProtection="1">
      <alignment vertical="center" wrapText="1"/>
      <protection locked="0" hidden="1"/>
    </xf>
    <xf numFmtId="49" fontId="7" fillId="2" borderId="2" xfId="0" applyNumberFormat="1" applyFont="1" applyFill="1" applyBorder="1" applyAlignment="1" applyProtection="1">
      <alignment vertical="center" wrapText="1"/>
      <protection hidden="1"/>
    </xf>
    <xf numFmtId="49" fontId="7" fillId="2" borderId="3" xfId="0" applyNumberFormat="1" applyFont="1" applyFill="1" applyBorder="1" applyAlignment="1" applyProtection="1">
      <alignment vertical="center" wrapText="1"/>
      <protection hidden="1"/>
    </xf>
    <xf numFmtId="49" fontId="7" fillId="2" borderId="5" xfId="0" applyNumberFormat="1" applyFont="1" applyFill="1" applyBorder="1" applyAlignment="1" applyProtection="1">
      <alignment vertical="center" wrapText="1"/>
      <protection hidden="1"/>
    </xf>
    <xf numFmtId="0" fontId="6" fillId="2" borderId="2" xfId="0" applyFont="1" applyFill="1" applyBorder="1" applyAlignment="1" applyProtection="1">
      <alignment horizontal="center" wrapText="1"/>
      <protection hidden="1"/>
    </xf>
    <xf numFmtId="0" fontId="1" fillId="0" borderId="4" xfId="13" quotePrefix="1" applyFont="1" applyBorder="1"/>
    <xf numFmtId="0" fontId="14" fillId="0" borderId="4" xfId="13" quotePrefix="1" applyFont="1" applyFill="1" applyBorder="1"/>
  </cellXfs>
  <cellStyles count="16">
    <cellStyle name="Currency 2" xfId="1"/>
    <cellStyle name="Komma 2" xfId="3"/>
    <cellStyle name="Migliaia" xfId="2" builtinId="3"/>
    <cellStyle name="Migliaia 2" xfId="4"/>
    <cellStyle name="Migliaia 3" xfId="14"/>
    <cellStyle name="Normal 2" xfId="5"/>
    <cellStyle name="Normale" xfId="0" builtinId="0"/>
    <cellStyle name="Normale 2" xfId="6"/>
    <cellStyle name="Normale 3" xfId="13"/>
    <cellStyle name="Normale 9" xfId="15"/>
    <cellStyle name="Percent 2" xfId="7"/>
    <cellStyle name="Percentuale" xfId="9" builtinId="5"/>
    <cellStyle name="Percentuale 2" xfId="8"/>
    <cellStyle name="Prozent 2" xfId="10"/>
    <cellStyle name="Standard 2" xfId="11"/>
    <cellStyle name="Währung 2" xfId="12"/>
  </cellStyles>
  <dxfs count="24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52" zoomScaleNormal="100" workbookViewId="0">
      <selection activeCell="C31" sqref="C31"/>
    </sheetView>
  </sheetViews>
  <sheetFormatPr defaultRowHeight="13.2" x14ac:dyDescent="0.25"/>
  <cols>
    <col min="1" max="1" width="5.5546875" customWidth="1"/>
    <col min="2" max="2" width="13" style="1" customWidth="1"/>
    <col min="3" max="3" width="1.6640625" style="1" bestFit="1" customWidth="1"/>
    <col min="4" max="4" width="57.6640625" style="1" customWidth="1"/>
    <col min="5" max="5" width="16.6640625" style="1" customWidth="1"/>
    <col min="6" max="6" width="15" style="1" customWidth="1"/>
    <col min="7" max="7" width="11.33203125" style="1" customWidth="1"/>
    <col min="8" max="8" width="17" customWidth="1"/>
    <col min="9" max="256" width="11.5546875" customWidth="1"/>
  </cols>
  <sheetData>
    <row r="1" spans="1:11" ht="15" customHeight="1" x14ac:dyDescent="0.25">
      <c r="A1" s="122" t="s">
        <v>291</v>
      </c>
      <c r="B1" s="123"/>
      <c r="C1" s="123"/>
      <c r="D1" s="123"/>
      <c r="E1" s="123"/>
      <c r="F1" s="123"/>
      <c r="G1" s="123"/>
      <c r="H1" s="123"/>
      <c r="I1" s="123"/>
      <c r="J1" s="124"/>
      <c r="K1" s="5"/>
    </row>
    <row r="3" spans="1:11" x14ac:dyDescent="0.25">
      <c r="A3" s="125" t="s">
        <v>244</v>
      </c>
      <c r="B3" s="126"/>
      <c r="C3" s="127"/>
      <c r="D3" s="128" t="s">
        <v>1319</v>
      </c>
      <c r="E3" s="128"/>
      <c r="F3" s="128"/>
      <c r="G3" s="128"/>
      <c r="H3" s="128"/>
    </row>
    <row r="4" spans="1:11" x14ac:dyDescent="0.25">
      <c r="A4" s="1"/>
      <c r="C4" s="11"/>
      <c r="F4" s="2"/>
      <c r="G4" s="2"/>
    </row>
    <row r="5" spans="1:11" ht="13.8" x14ac:dyDescent="0.25">
      <c r="A5" s="3" t="s">
        <v>245</v>
      </c>
      <c r="B5" s="3"/>
      <c r="C5" s="46"/>
      <c r="D5" s="3"/>
      <c r="E5" s="4"/>
      <c r="F5" s="5"/>
      <c r="G5" s="5"/>
      <c r="H5" s="8"/>
    </row>
    <row r="6" spans="1:11" x14ac:dyDescent="0.25">
      <c r="A6" s="6" t="s">
        <v>246</v>
      </c>
      <c r="B6" s="7"/>
      <c r="C6" s="47"/>
      <c r="D6" s="7"/>
      <c r="E6" s="129" t="s">
        <v>94</v>
      </c>
      <c r="F6" s="130"/>
      <c r="G6" s="131"/>
      <c r="H6" s="131"/>
    </row>
    <row r="7" spans="1:11" x14ac:dyDescent="0.25">
      <c r="A7" s="40"/>
      <c r="B7" s="39"/>
      <c r="C7" s="48"/>
      <c r="D7"/>
      <c r="E7"/>
      <c r="F7" s="8"/>
      <c r="G7" s="2"/>
      <c r="H7" s="8"/>
    </row>
    <row r="8" spans="1:11" x14ac:dyDescent="0.25">
      <c r="A8" s="9" t="s">
        <v>247</v>
      </c>
      <c r="B8" s="10"/>
      <c r="C8" s="49"/>
      <c r="D8" s="10"/>
      <c r="E8" s="119" t="s">
        <v>35</v>
      </c>
      <c r="F8" s="120"/>
      <c r="G8" s="121"/>
      <c r="H8" s="121"/>
    </row>
    <row r="9" spans="1:11" x14ac:dyDescent="0.25">
      <c r="A9" s="40"/>
      <c r="B9" s="39"/>
      <c r="C9" s="48"/>
      <c r="D9"/>
      <c r="E9"/>
      <c r="F9" s="8"/>
      <c r="G9" s="2"/>
      <c r="H9" s="8"/>
    </row>
    <row r="10" spans="1:11" x14ac:dyDescent="0.25">
      <c r="A10" s="6" t="s">
        <v>284</v>
      </c>
      <c r="B10" s="7"/>
      <c r="C10" s="47"/>
      <c r="D10" s="7"/>
      <c r="E10" s="98">
        <v>1323101.8500000001</v>
      </c>
      <c r="F10" s="8"/>
      <c r="G10" s="2"/>
      <c r="H10" s="8"/>
    </row>
    <row r="11" spans="1:11" x14ac:dyDescent="0.25">
      <c r="A11" s="6" t="s">
        <v>285</v>
      </c>
      <c r="B11" s="7"/>
      <c r="C11" s="47"/>
      <c r="D11" s="7"/>
      <c r="E11" s="98">
        <v>6135225.5099999998</v>
      </c>
      <c r="F11" s="51"/>
      <c r="G11" s="51"/>
      <c r="H11" s="51"/>
    </row>
    <row r="12" spans="1:11" ht="12.75" customHeight="1" x14ac:dyDescent="0.25">
      <c r="A12" s="6" t="s">
        <v>287</v>
      </c>
      <c r="B12" s="6"/>
      <c r="C12" s="6"/>
      <c r="D12" s="6"/>
      <c r="E12" s="72"/>
      <c r="F12" s="41"/>
      <c r="G12" s="41"/>
      <c r="H12" s="50"/>
    </row>
    <row r="13" spans="1:11" ht="12.75" customHeight="1" x14ac:dyDescent="0.25">
      <c r="A13" s="6" t="s">
        <v>280</v>
      </c>
      <c r="B13" s="6"/>
      <c r="C13" s="6"/>
      <c r="D13" s="6"/>
      <c r="E13" s="72"/>
      <c r="F13" s="41"/>
      <c r="G13" s="41"/>
      <c r="H13" s="8"/>
    </row>
    <row r="14" spans="1:11" x14ac:dyDescent="0.25">
      <c r="A14" s="1"/>
      <c r="E14" s="11"/>
      <c r="F14" s="2"/>
      <c r="G14" s="2"/>
    </row>
    <row r="15" spans="1:11" x14ac:dyDescent="0.25">
      <c r="A15" s="65" t="s">
        <v>275</v>
      </c>
      <c r="B15" s="7"/>
      <c r="C15" s="7"/>
      <c r="D15" s="7"/>
      <c r="E15" s="99">
        <v>42508</v>
      </c>
      <c r="F15" s="52"/>
      <c r="G15" s="52"/>
      <c r="H15" s="52"/>
    </row>
    <row r="16" spans="1:11" x14ac:dyDescent="0.25">
      <c r="A16" s="1"/>
      <c r="F16" s="2"/>
      <c r="G16" s="2"/>
      <c r="H16" s="8"/>
    </row>
    <row r="17" spans="1:9" s="39" customFormat="1" x14ac:dyDescent="0.25">
      <c r="A17" s="6" t="s">
        <v>276</v>
      </c>
      <c r="B17" s="7"/>
      <c r="C17" s="47"/>
      <c r="D17" s="7"/>
      <c r="E17" s="59">
        <v>2015</v>
      </c>
      <c r="F17" s="58"/>
      <c r="G17" s="58"/>
      <c r="H17" s="58"/>
    </row>
    <row r="18" spans="1:9" x14ac:dyDescent="0.25">
      <c r="A18" s="1"/>
      <c r="F18" s="2"/>
      <c r="G18" s="2"/>
      <c r="H18" s="8"/>
    </row>
    <row r="19" spans="1:9" x14ac:dyDescent="0.25">
      <c r="A19" s="9" t="s">
        <v>248</v>
      </c>
      <c r="B19" s="10"/>
      <c r="C19" s="10"/>
      <c r="D19" s="10"/>
      <c r="E19" s="56"/>
      <c r="F19" s="53"/>
      <c r="G19" s="53"/>
      <c r="H19" s="53"/>
    </row>
    <row r="20" spans="1:9" x14ac:dyDescent="0.25">
      <c r="A20" s="69"/>
      <c r="B20" s="69"/>
      <c r="C20" s="69"/>
      <c r="D20" s="69"/>
      <c r="E20" s="53"/>
      <c r="F20" s="53"/>
      <c r="G20" s="53"/>
      <c r="H20" s="53"/>
    </row>
    <row r="21" spans="1:9" x14ac:dyDescent="0.25">
      <c r="A21" s="9" t="s">
        <v>283</v>
      </c>
      <c r="B21" s="10"/>
      <c r="C21" s="49"/>
      <c r="D21" s="10"/>
      <c r="E21" s="100" t="s">
        <v>1318</v>
      </c>
      <c r="F21" s="53"/>
      <c r="G21" s="53"/>
      <c r="H21" s="53"/>
    </row>
    <row r="22" spans="1:9" x14ac:dyDescent="0.25">
      <c r="A22" s="1"/>
      <c r="B22" s="12"/>
      <c r="C22" s="12"/>
      <c r="D22" s="12"/>
      <c r="E22" s="12"/>
      <c r="F22" s="2"/>
      <c r="G22" s="54"/>
      <c r="H22" s="8"/>
    </row>
    <row r="23" spans="1:9" x14ac:dyDescent="0.25">
      <c r="A23" s="9" t="s">
        <v>249</v>
      </c>
      <c r="B23" s="10"/>
      <c r="C23" s="10"/>
      <c r="D23" s="10"/>
      <c r="E23" s="57"/>
      <c r="F23" s="55"/>
      <c r="G23" s="55"/>
      <c r="H23" s="55"/>
    </row>
    <row r="24" spans="1:9" x14ac:dyDescent="0.25">
      <c r="A24" s="1"/>
    </row>
    <row r="25" spans="1:9" x14ac:dyDescent="0.25">
      <c r="A25" s="12"/>
      <c r="B25" s="12"/>
      <c r="C25" s="12"/>
      <c r="D25" s="12"/>
      <c r="E25" s="12"/>
      <c r="F25" s="12"/>
      <c r="G25" s="12"/>
    </row>
    <row r="26" spans="1:9" x14ac:dyDescent="0.25">
      <c r="A26" s="1"/>
      <c r="G26" s="2"/>
    </row>
    <row r="27" spans="1:9" ht="13.8" x14ac:dyDescent="0.25">
      <c r="A27" s="4" t="s">
        <v>250</v>
      </c>
      <c r="B27" s="4"/>
      <c r="C27" s="4"/>
      <c r="D27" s="4"/>
      <c r="E27" s="4"/>
      <c r="F27" s="4"/>
      <c r="G27" s="5"/>
    </row>
    <row r="28" spans="1:9" s="39" customFormat="1" ht="13.8" x14ac:dyDescent="0.25">
      <c r="A28" s="6" t="s">
        <v>251</v>
      </c>
      <c r="B28" s="6"/>
      <c r="C28" s="6"/>
      <c r="D28" s="62"/>
      <c r="E28" s="132"/>
      <c r="F28" s="133"/>
      <c r="G28" s="133"/>
      <c r="H28" s="134"/>
      <c r="I28" s="5"/>
    </row>
    <row r="29" spans="1:9" s="39" customFormat="1" ht="13.8" x14ac:dyDescent="0.25">
      <c r="A29" s="41"/>
      <c r="B29" s="41"/>
      <c r="C29" s="41"/>
      <c r="D29" s="19"/>
      <c r="E29" s="115"/>
      <c r="F29" s="115"/>
      <c r="G29" s="115"/>
      <c r="H29" s="115"/>
      <c r="I29" s="5"/>
    </row>
    <row r="30" spans="1:9" s="39" customFormat="1" x14ac:dyDescent="0.25">
      <c r="A30" s="6" t="s">
        <v>252</v>
      </c>
      <c r="B30" s="6"/>
      <c r="C30" s="47"/>
      <c r="D30" s="60"/>
      <c r="E30" s="132"/>
      <c r="F30" s="133"/>
      <c r="G30" s="133"/>
      <c r="H30" s="134"/>
    </row>
    <row r="31" spans="1:9" ht="13.8" x14ac:dyDescent="0.25">
      <c r="A31" s="1"/>
      <c r="B31" s="4"/>
      <c r="C31" s="4"/>
      <c r="D31" s="4"/>
      <c r="E31" s="116"/>
      <c r="F31" s="116"/>
      <c r="G31" s="117"/>
      <c r="H31" s="118"/>
    </row>
    <row r="32" spans="1:9" x14ac:dyDescent="0.25">
      <c r="A32" s="6" t="s">
        <v>253</v>
      </c>
      <c r="B32" s="7"/>
      <c r="C32" s="7"/>
      <c r="D32" s="60"/>
      <c r="E32" s="132"/>
      <c r="F32" s="133"/>
      <c r="G32" s="133"/>
      <c r="H32" s="134"/>
    </row>
    <row r="33" spans="1:8" x14ac:dyDescent="0.25">
      <c r="A33" s="1"/>
    </row>
    <row r="34" spans="1:8" x14ac:dyDescent="0.25">
      <c r="B34" s="27"/>
      <c r="C34" s="27"/>
      <c r="D34" s="27"/>
      <c r="E34" s="28"/>
      <c r="F34" s="28"/>
      <c r="G34" s="28"/>
    </row>
    <row r="35" spans="1:8" x14ac:dyDescent="0.25">
      <c r="B35" s="27"/>
      <c r="C35" s="27"/>
      <c r="D35" s="27"/>
      <c r="E35" s="29"/>
      <c r="F35" s="29"/>
      <c r="G35" s="29"/>
    </row>
    <row r="36" spans="1:8" ht="54.75" customHeight="1" x14ac:dyDescent="0.25">
      <c r="A36" s="141" t="s">
        <v>270</v>
      </c>
      <c r="B36" s="141"/>
      <c r="C36" s="141"/>
      <c r="D36" s="141"/>
      <c r="E36" s="141"/>
      <c r="F36" s="141"/>
      <c r="G36" s="141"/>
      <c r="H36" s="141"/>
    </row>
    <row r="37" spans="1:8" ht="54.75" customHeight="1" x14ac:dyDescent="0.25">
      <c r="A37" s="143" t="s">
        <v>271</v>
      </c>
      <c r="B37" s="144"/>
      <c r="C37" s="144"/>
      <c r="D37" s="145"/>
      <c r="E37" s="146">
        <f>Aufmaß!H6</f>
        <v>0</v>
      </c>
      <c r="F37" s="146"/>
      <c r="G37" s="146"/>
      <c r="H37" s="146"/>
    </row>
    <row r="38" spans="1:8" ht="54.75" customHeight="1" x14ac:dyDescent="0.25">
      <c r="A38" s="135" t="s">
        <v>272</v>
      </c>
      <c r="B38" s="136"/>
      <c r="C38" s="136"/>
      <c r="D38" s="137"/>
      <c r="E38" s="142">
        <f>Pauschal!H6</f>
        <v>0</v>
      </c>
      <c r="F38" s="142"/>
      <c r="G38" s="142"/>
      <c r="H38" s="142"/>
    </row>
    <row r="39" spans="1:8" ht="54.75" customHeight="1" x14ac:dyDescent="0.25">
      <c r="A39" s="143" t="s">
        <v>279</v>
      </c>
      <c r="B39" s="144"/>
      <c r="C39" s="144"/>
      <c r="D39" s="145"/>
      <c r="E39" s="146">
        <f>Pauschal!H7</f>
        <v>0</v>
      </c>
      <c r="F39" s="146"/>
      <c r="G39" s="146"/>
      <c r="H39" s="146"/>
    </row>
    <row r="40" spans="1:8" ht="54.75" customHeight="1" x14ac:dyDescent="0.25">
      <c r="A40" s="135" t="s">
        <v>280</v>
      </c>
      <c r="B40" s="136"/>
      <c r="C40" s="136"/>
      <c r="D40" s="137"/>
      <c r="E40" s="142">
        <f>Pauschal!H8</f>
        <v>0</v>
      </c>
      <c r="F40" s="142"/>
      <c r="G40" s="142"/>
      <c r="H40" s="142"/>
    </row>
    <row r="41" spans="1:8" ht="54.75" customHeight="1" x14ac:dyDescent="0.25">
      <c r="A41" s="143" t="s">
        <v>290</v>
      </c>
      <c r="B41" s="144"/>
      <c r="C41" s="144"/>
      <c r="D41" s="145"/>
      <c r="E41" s="147">
        <f>SUM(E37:E40)</f>
        <v>0</v>
      </c>
      <c r="F41" s="147"/>
      <c r="G41" s="147"/>
      <c r="H41" s="147"/>
    </row>
    <row r="42" spans="1:8" ht="54.75" customHeight="1" x14ac:dyDescent="0.25">
      <c r="A42" s="135" t="s">
        <v>273</v>
      </c>
      <c r="B42" s="136"/>
      <c r="C42" s="136"/>
      <c r="D42" s="137"/>
      <c r="E42" s="142">
        <f>IF(AND(E10&gt;0,E11&gt;0,E12&gt;0,E13&gt;0),SUM(E10:E13),IF(AND(E11&gt;0,E12&gt;0,E13&gt;0),SUM(E11:E13),IF(AND(E10&gt;0,E11&gt;0),SUM(E10:E11),IF(E10&gt;0,E10,IF(E11&gt;0,E11,0)))))</f>
        <v>7458327.3599999994</v>
      </c>
      <c r="F42" s="142"/>
      <c r="G42" s="142"/>
      <c r="H42" s="142"/>
    </row>
    <row r="43" spans="1:8" ht="54.75" customHeight="1" x14ac:dyDescent="0.25">
      <c r="A43" s="143" t="str">
        <f>IF(E43&lt;0,"Abschlag in %",IF(E43&gt;0,"Aufschlag in %",""))</f>
        <v>Abschlag in %</v>
      </c>
      <c r="B43" s="144"/>
      <c r="C43" s="144"/>
      <c r="D43" s="145"/>
      <c r="E43" s="149">
        <f>IF(E42=0,0,(E41/E42)-1)</f>
        <v>-1</v>
      </c>
      <c r="F43" s="149"/>
      <c r="G43" s="149"/>
      <c r="H43" s="149"/>
    </row>
    <row r="44" spans="1:8" ht="54.75" customHeight="1" x14ac:dyDescent="0.25">
      <c r="A44" s="135" t="s">
        <v>288</v>
      </c>
      <c r="B44" s="136"/>
      <c r="C44" s="136"/>
      <c r="D44" s="137"/>
      <c r="E44" s="138"/>
      <c r="F44" s="139"/>
      <c r="G44" s="139"/>
      <c r="H44" s="140"/>
    </row>
    <row r="45" spans="1:8" ht="54.75" customHeight="1" x14ac:dyDescent="0.25">
      <c r="A45" s="143" t="s">
        <v>274</v>
      </c>
      <c r="B45" s="144"/>
      <c r="C45" s="144"/>
      <c r="D45" s="145"/>
      <c r="E45" s="148">
        <f>+Sicherheitsmaßnahmen!H6</f>
        <v>219515.2</v>
      </c>
      <c r="F45" s="148"/>
      <c r="G45" s="148"/>
      <c r="H45" s="148"/>
    </row>
    <row r="46" spans="1:8" ht="54.75" customHeight="1" x14ac:dyDescent="0.25">
      <c r="A46" s="143" t="s">
        <v>289</v>
      </c>
      <c r="B46" s="144"/>
      <c r="C46" s="144"/>
      <c r="D46" s="145"/>
      <c r="E46" s="142">
        <f>E41+E45</f>
        <v>219515.2</v>
      </c>
      <c r="F46" s="142"/>
      <c r="G46" s="142"/>
      <c r="H46" s="142"/>
    </row>
  </sheetData>
  <sheetProtection algorithmName="SHA-512" hashValue="qnPlJhNnpdOXhMKLsINi80OTU56oFSpFJ7aYPLmrmV3o1IBPEKJrwV0XnqPbgxN4+21KHmtH1WYqJRf9b7FZQg==" saltValue="CT68JG7o72lXKHYgTBldMg==" spinCount="100000" sheet="1" objects="1" scenarios="1"/>
  <mergeCells count="31">
    <mergeCell ref="A41:D41"/>
    <mergeCell ref="E46:H46"/>
    <mergeCell ref="A42:D42"/>
    <mergeCell ref="A43:D43"/>
    <mergeCell ref="A45:D45"/>
    <mergeCell ref="A46:D46"/>
    <mergeCell ref="E45:H45"/>
    <mergeCell ref="E43:H43"/>
    <mergeCell ref="E32:H32"/>
    <mergeCell ref="A44:D44"/>
    <mergeCell ref="E44:H44"/>
    <mergeCell ref="E28:H28"/>
    <mergeCell ref="E30:H30"/>
    <mergeCell ref="A36:H36"/>
    <mergeCell ref="A38:D38"/>
    <mergeCell ref="A40:D40"/>
    <mergeCell ref="E40:H40"/>
    <mergeCell ref="A37:D37"/>
    <mergeCell ref="E42:H42"/>
    <mergeCell ref="E38:H38"/>
    <mergeCell ref="A39:D39"/>
    <mergeCell ref="E39:H39"/>
    <mergeCell ref="E41:H41"/>
    <mergeCell ref="E37:H37"/>
    <mergeCell ref="E8:F8"/>
    <mergeCell ref="G8:H8"/>
    <mergeCell ref="A1:J1"/>
    <mergeCell ref="A3:C3"/>
    <mergeCell ref="D3:H3"/>
    <mergeCell ref="E6:F6"/>
    <mergeCell ref="G6:H6"/>
  </mergeCells>
  <conditionalFormatting sqref="E32 E19:E20 E15 G8 E6 E8 G6">
    <cfRule type="cellIs" dxfId="245" priority="18" stopIfTrue="1" operator="notEqual">
      <formula>""</formula>
    </cfRule>
  </conditionalFormatting>
  <conditionalFormatting sqref="E28:E29">
    <cfRule type="cellIs" dxfId="244" priority="17" stopIfTrue="1" operator="notEqual">
      <formula>""</formula>
    </cfRule>
  </conditionalFormatting>
  <conditionalFormatting sqref="E30">
    <cfRule type="cellIs" dxfId="243" priority="15" stopIfTrue="1" operator="notEqual">
      <formula>""</formula>
    </cfRule>
  </conditionalFormatting>
  <conditionalFormatting sqref="E17">
    <cfRule type="cellIs" dxfId="242" priority="14" stopIfTrue="1" operator="notEqual">
      <formula>""</formula>
    </cfRule>
  </conditionalFormatting>
  <conditionalFormatting sqref="D3">
    <cfRule type="cellIs" dxfId="241" priority="13" stopIfTrue="1" operator="notEqual">
      <formula>""</formula>
    </cfRule>
  </conditionalFormatting>
  <conditionalFormatting sqref="E21">
    <cfRule type="cellIs" dxfId="240" priority="9" stopIfTrue="1" operator="notEqual">
      <formula>""</formula>
    </cfRule>
  </conditionalFormatting>
  <conditionalFormatting sqref="E10:E13">
    <cfRule type="cellIs" dxfId="239" priority="2" stopIfTrue="1" operator="notEqual">
      <formula>""</formula>
    </cfRule>
  </conditionalFormatting>
  <dataValidations count="3">
    <dataValidation type="list" allowBlank="1" showInputMessage="1" showErrorMessage="1" sqref="E6:F6">
      <formula1>Comuni</formula1>
    </dataValidation>
    <dataValidation type="list" allowBlank="1" showInputMessage="1" showErrorMessage="1" sqref="E8:F8">
      <formula1>Verlegung</formula1>
    </dataValidation>
    <dataValidation type="custom" allowBlank="1" showInputMessage="1" showErrorMessage="1" errorTitle="Achtung!" error="Betrag nur mit 2 (zwei) Dezimalstellen!!!" sqref="E10:E13">
      <formula1>E10=ROUND(E10,2)</formula1>
    </dataValidation>
  </dataValidations>
  <pageMargins left="0.7" right="0.7" top="0.78740157499999996" bottom="0.78740157499999996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N200"/>
  <sheetViews>
    <sheetView topLeftCell="A62" zoomScaleNormal="100" workbookViewId="0">
      <selection activeCell="G84" sqref="G84"/>
    </sheetView>
  </sheetViews>
  <sheetFormatPr defaultColWidth="11.44140625" defaultRowHeight="13.2" x14ac:dyDescent="0.25"/>
  <cols>
    <col min="1" max="1" width="5.5546875" style="39" customWidth="1"/>
    <col min="2" max="2" width="13" style="1" customWidth="1"/>
    <col min="3" max="3" width="2.109375" style="11" bestFit="1" customWidth="1"/>
    <col min="4" max="4" width="57.6640625" style="1" customWidth="1"/>
    <col min="5" max="5" width="16.6640625" style="1" customWidth="1"/>
    <col min="6" max="6" width="15" style="75" customWidth="1"/>
    <col min="7" max="7" width="14" style="75" customWidth="1"/>
    <col min="8" max="8" width="17" style="39" customWidth="1"/>
    <col min="9" max="16384" width="11.44140625" style="39"/>
  </cols>
  <sheetData>
    <row r="1" spans="1:14" ht="15" customHeight="1" x14ac:dyDescent="0.25">
      <c r="A1" s="122" t="s">
        <v>278</v>
      </c>
      <c r="B1" s="123"/>
      <c r="C1" s="123"/>
      <c r="D1" s="123"/>
      <c r="E1" s="123"/>
      <c r="F1" s="123"/>
      <c r="G1" s="123"/>
      <c r="H1" s="123"/>
      <c r="I1" s="123"/>
      <c r="J1" s="124"/>
      <c r="K1" s="5"/>
    </row>
    <row r="2" spans="1:14" x14ac:dyDescent="0.25">
      <c r="F2" s="1"/>
      <c r="G2" s="1"/>
    </row>
    <row r="3" spans="1:14" x14ac:dyDescent="0.25">
      <c r="A3" s="1"/>
      <c r="F3" s="1"/>
      <c r="G3" s="1"/>
    </row>
    <row r="4" spans="1:14" ht="13.8" x14ac:dyDescent="0.25">
      <c r="A4" s="1"/>
      <c r="D4" s="23" t="s">
        <v>263</v>
      </c>
      <c r="E4" s="24"/>
      <c r="F4" s="24"/>
      <c r="G4" s="24"/>
      <c r="H4" s="25"/>
    </row>
    <row r="5" spans="1:14" x14ac:dyDescent="0.25">
      <c r="A5" s="1"/>
      <c r="F5" s="1"/>
      <c r="G5" s="1"/>
      <c r="H5" s="1"/>
    </row>
    <row r="6" spans="1:14" x14ac:dyDescent="0.25">
      <c r="A6" s="1"/>
      <c r="D6" s="150" t="s">
        <v>282</v>
      </c>
      <c r="E6" s="151"/>
      <c r="F6" s="151"/>
      <c r="G6" s="152"/>
      <c r="H6" s="68">
        <f>SUM($H$19:$H$9973)</f>
        <v>0</v>
      </c>
    </row>
    <row r="7" spans="1:14" x14ac:dyDescent="0.25">
      <c r="A7" s="1"/>
      <c r="D7" s="20" t="s">
        <v>281</v>
      </c>
      <c r="E7" s="21"/>
      <c r="F7" s="21"/>
      <c r="G7" s="21"/>
      <c r="H7" s="68">
        <f>+ANGEBOT!E10</f>
        <v>1323101.8500000001</v>
      </c>
    </row>
    <row r="8" spans="1:14" x14ac:dyDescent="0.25">
      <c r="A8" s="1"/>
      <c r="D8" s="20" t="str">
        <f>IF(H8&lt;0,"Abschlag in %",IF(H8&gt;0,"Aufschlag in %",""))</f>
        <v>Abschlag in %</v>
      </c>
      <c r="E8" s="21"/>
      <c r="F8" s="21"/>
      <c r="G8" s="64"/>
      <c r="H8" s="26">
        <f>IF(H7=0,0,(H6/H7)-1)</f>
        <v>-1</v>
      </c>
    </row>
    <row r="9" spans="1:14" x14ac:dyDescent="0.25">
      <c r="A9" s="1"/>
      <c r="F9" s="1"/>
      <c r="G9" s="1"/>
    </row>
    <row r="10" spans="1:14" x14ac:dyDescent="0.25">
      <c r="A10" s="1"/>
      <c r="F10" s="1"/>
      <c r="G10" s="1"/>
    </row>
    <row r="11" spans="1:14" x14ac:dyDescent="0.25">
      <c r="A11" s="1"/>
      <c r="F11" s="1"/>
      <c r="G11" s="1"/>
      <c r="H11" s="1"/>
    </row>
    <row r="12" spans="1:14" x14ac:dyDescent="0.25">
      <c r="A12" s="1"/>
      <c r="F12" s="1"/>
      <c r="G12" s="1"/>
      <c r="H12" s="1"/>
    </row>
    <row r="13" spans="1:14" x14ac:dyDescent="0.25">
      <c r="A13" s="1"/>
      <c r="F13" s="1"/>
      <c r="G13" s="1"/>
    </row>
    <row r="14" spans="1:14" x14ac:dyDescent="0.25">
      <c r="A14" s="1"/>
      <c r="F14" s="1"/>
      <c r="G14" s="1"/>
    </row>
    <row r="15" spans="1:14" ht="13.8" x14ac:dyDescent="0.25">
      <c r="A15" s="13"/>
      <c r="B15" s="3" t="s">
        <v>262</v>
      </c>
      <c r="C15" s="46"/>
      <c r="D15" s="3"/>
      <c r="E15" s="3"/>
      <c r="F15" s="3"/>
      <c r="G15" s="3"/>
    </row>
    <row r="16" spans="1:14" ht="62.4" x14ac:dyDescent="0.25">
      <c r="A16" s="14" t="s">
        <v>254</v>
      </c>
      <c r="B16" s="14" t="s">
        <v>255</v>
      </c>
      <c r="C16" s="14" t="s">
        <v>243</v>
      </c>
      <c r="D16" s="15" t="s">
        <v>241</v>
      </c>
      <c r="E16" s="14" t="s">
        <v>256</v>
      </c>
      <c r="F16" s="14" t="s">
        <v>257</v>
      </c>
      <c r="G16" s="14" t="s">
        <v>258</v>
      </c>
      <c r="H16" s="14" t="s">
        <v>259</v>
      </c>
      <c r="I16" s="16" t="s">
        <v>260</v>
      </c>
      <c r="J16" s="17" t="s">
        <v>261</v>
      </c>
      <c r="N16" s="42"/>
    </row>
    <row r="17" spans="1:13" ht="14.4" x14ac:dyDescent="0.3">
      <c r="A17" s="81">
        <v>1</v>
      </c>
      <c r="B17" s="90" t="s">
        <v>956</v>
      </c>
      <c r="C17" s="86" t="s">
        <v>242</v>
      </c>
      <c r="D17" s="80" t="s">
        <v>1285</v>
      </c>
      <c r="E17" s="78" t="s">
        <v>359</v>
      </c>
      <c r="F17" s="79">
        <v>11.61</v>
      </c>
      <c r="G17" s="104"/>
      <c r="H17" s="67">
        <f t="shared" ref="H17:H18" si="0">+IF(AND(F17="",G17=""),"",ROUND(F17*G17,2))</f>
        <v>0</v>
      </c>
      <c r="I17" s="70" t="str">
        <f>IF(E17&lt;&gt;"","A","")</f>
        <v>A</v>
      </c>
      <c r="J17" s="77" t="s">
        <v>369</v>
      </c>
    </row>
    <row r="18" spans="1:13" ht="14.4" x14ac:dyDescent="0.3">
      <c r="A18" s="81">
        <v>2</v>
      </c>
      <c r="B18" s="90" t="s">
        <v>957</v>
      </c>
      <c r="C18" s="86" t="s">
        <v>242</v>
      </c>
      <c r="D18" s="80" t="s">
        <v>1286</v>
      </c>
      <c r="E18" s="78" t="s">
        <v>359</v>
      </c>
      <c r="F18" s="79">
        <v>37.78</v>
      </c>
      <c r="G18" s="104"/>
      <c r="H18" s="67">
        <f t="shared" si="0"/>
        <v>0</v>
      </c>
      <c r="I18" s="70" t="str">
        <f t="shared" ref="I18" si="1">IF(E18&lt;&gt;"","A","")</f>
        <v>A</v>
      </c>
      <c r="J18" s="77" t="s">
        <v>369</v>
      </c>
    </row>
    <row r="19" spans="1:13" ht="14.4" x14ac:dyDescent="0.3">
      <c r="A19" s="81">
        <v>3</v>
      </c>
      <c r="B19" s="90" t="s">
        <v>958</v>
      </c>
      <c r="C19" s="86" t="s">
        <v>242</v>
      </c>
      <c r="D19" s="81" t="s">
        <v>372</v>
      </c>
      <c r="E19" s="83" t="s">
        <v>360</v>
      </c>
      <c r="F19" s="84">
        <v>756.14</v>
      </c>
      <c r="G19" s="104"/>
      <c r="H19" s="67">
        <f>+IF(AND(F19="",G19=""),"",ROUND(F19*G19,2))</f>
        <v>0</v>
      </c>
      <c r="I19" s="70" t="str">
        <f>IF(E19&lt;&gt;"","A","")</f>
        <v>A</v>
      </c>
      <c r="J19" s="77" t="s">
        <v>369</v>
      </c>
    </row>
    <row r="20" spans="1:13" ht="14.4" x14ac:dyDescent="0.3">
      <c r="A20" s="81">
        <v>4</v>
      </c>
      <c r="B20" s="82" t="s">
        <v>294</v>
      </c>
      <c r="C20" s="86"/>
      <c r="D20" s="81" t="s">
        <v>373</v>
      </c>
      <c r="E20" s="83" t="s">
        <v>360</v>
      </c>
      <c r="F20" s="84">
        <v>2375.5500000000002</v>
      </c>
      <c r="G20" s="104"/>
      <c r="H20" s="67">
        <f t="shared" ref="H20:H81" si="2">+IF(AND(F20="",G20=""),"",ROUND(F20*G20,2))</f>
        <v>0</v>
      </c>
      <c r="I20" s="70" t="str">
        <f t="shared" ref="I20:I52" si="3">IF(E20&lt;&gt;"","A","")</f>
        <v>A</v>
      </c>
      <c r="J20" s="77" t="s">
        <v>369</v>
      </c>
      <c r="M20" s="43"/>
    </row>
    <row r="21" spans="1:13" ht="14.4" x14ac:dyDescent="0.3">
      <c r="A21" s="81">
        <v>5</v>
      </c>
      <c r="B21" s="82" t="s">
        <v>295</v>
      </c>
      <c r="C21" s="86"/>
      <c r="D21" s="81" t="s">
        <v>374</v>
      </c>
      <c r="E21" s="83" t="s">
        <v>361</v>
      </c>
      <c r="F21" s="84">
        <v>8977</v>
      </c>
      <c r="G21" s="104"/>
      <c r="H21" s="67">
        <f t="shared" si="2"/>
        <v>0</v>
      </c>
      <c r="I21" s="70" t="str">
        <f t="shared" si="3"/>
        <v>A</v>
      </c>
      <c r="J21" s="77" t="s">
        <v>369</v>
      </c>
      <c r="M21" s="44"/>
    </row>
    <row r="22" spans="1:13" ht="14.4" x14ac:dyDescent="0.3">
      <c r="A22" s="81">
        <v>6</v>
      </c>
      <c r="B22" s="90" t="s">
        <v>296</v>
      </c>
      <c r="C22" s="86"/>
      <c r="D22" s="81" t="s">
        <v>375</v>
      </c>
      <c r="E22" s="83" t="s">
        <v>360</v>
      </c>
      <c r="F22" s="84">
        <v>2375.5500000000002</v>
      </c>
      <c r="G22" s="104"/>
      <c r="H22" s="67">
        <f t="shared" si="2"/>
        <v>0</v>
      </c>
      <c r="I22" s="70" t="str">
        <f t="shared" si="3"/>
        <v>A</v>
      </c>
      <c r="J22" s="77" t="s">
        <v>369</v>
      </c>
      <c r="M22" s="43"/>
    </row>
    <row r="23" spans="1:13" ht="14.4" x14ac:dyDescent="0.3">
      <c r="A23" s="81">
        <v>7</v>
      </c>
      <c r="B23" s="90" t="s">
        <v>959</v>
      </c>
      <c r="C23" s="86" t="s">
        <v>242</v>
      </c>
      <c r="D23" s="81" t="s">
        <v>376</v>
      </c>
      <c r="E23" s="83" t="s">
        <v>360</v>
      </c>
      <c r="F23" s="84">
        <v>3140.17</v>
      </c>
      <c r="G23" s="104"/>
      <c r="H23" s="67">
        <f t="shared" si="2"/>
        <v>0</v>
      </c>
      <c r="I23" s="70" t="str">
        <f t="shared" si="3"/>
        <v>A</v>
      </c>
      <c r="J23" s="77" t="s">
        <v>369</v>
      </c>
    </row>
    <row r="24" spans="1:13" ht="14.4" x14ac:dyDescent="0.3">
      <c r="A24" s="81">
        <v>8</v>
      </c>
      <c r="B24" s="82" t="s">
        <v>297</v>
      </c>
      <c r="C24" s="86"/>
      <c r="D24" s="81" t="s">
        <v>377</v>
      </c>
      <c r="E24" s="83" t="s">
        <v>360</v>
      </c>
      <c r="F24" s="84">
        <v>945</v>
      </c>
      <c r="G24" s="104"/>
      <c r="H24" s="67">
        <f t="shared" si="2"/>
        <v>0</v>
      </c>
      <c r="I24" s="70" t="str">
        <f t="shared" si="3"/>
        <v>A</v>
      </c>
      <c r="J24" s="77" t="s">
        <v>369</v>
      </c>
    </row>
    <row r="25" spans="1:13" ht="14.4" x14ac:dyDescent="0.3">
      <c r="A25" s="81">
        <v>9</v>
      </c>
      <c r="B25" s="90" t="s">
        <v>960</v>
      </c>
      <c r="C25" s="86" t="s">
        <v>242</v>
      </c>
      <c r="D25" s="88" t="s">
        <v>1031</v>
      </c>
      <c r="E25" s="83" t="s">
        <v>360</v>
      </c>
      <c r="F25" s="84">
        <v>697.4</v>
      </c>
      <c r="G25" s="104"/>
      <c r="H25" s="67">
        <f t="shared" si="2"/>
        <v>0</v>
      </c>
      <c r="I25" s="70" t="str">
        <f t="shared" si="3"/>
        <v>A</v>
      </c>
      <c r="J25" s="77" t="s">
        <v>369</v>
      </c>
    </row>
    <row r="26" spans="1:13" ht="14.4" x14ac:dyDescent="0.3">
      <c r="A26" s="81">
        <v>10</v>
      </c>
      <c r="B26" s="82" t="s">
        <v>298</v>
      </c>
      <c r="C26" s="87" t="s">
        <v>242</v>
      </c>
      <c r="D26" s="81" t="s">
        <v>378</v>
      </c>
      <c r="E26" s="83" t="s">
        <v>360</v>
      </c>
      <c r="F26" s="84">
        <v>617.14</v>
      </c>
      <c r="G26" s="104"/>
      <c r="H26" s="67">
        <f t="shared" si="2"/>
        <v>0</v>
      </c>
      <c r="I26" s="70" t="str">
        <f t="shared" si="3"/>
        <v>A</v>
      </c>
      <c r="J26" s="77" t="s">
        <v>369</v>
      </c>
      <c r="M26" s="43"/>
    </row>
    <row r="27" spans="1:13" ht="14.4" x14ac:dyDescent="0.3">
      <c r="A27" s="81">
        <v>11</v>
      </c>
      <c r="B27" s="90" t="s">
        <v>961</v>
      </c>
      <c r="C27" s="86" t="s">
        <v>242</v>
      </c>
      <c r="D27" s="81" t="s">
        <v>379</v>
      </c>
      <c r="E27" s="83" t="s">
        <v>360</v>
      </c>
      <c r="F27" s="84">
        <v>390.69</v>
      </c>
      <c r="G27" s="104"/>
      <c r="H27" s="67">
        <f t="shared" si="2"/>
        <v>0</v>
      </c>
      <c r="I27" s="70" t="str">
        <f t="shared" si="3"/>
        <v>A</v>
      </c>
      <c r="J27" s="77" t="s">
        <v>369</v>
      </c>
      <c r="M27" s="44"/>
    </row>
    <row r="28" spans="1:13" ht="14.4" x14ac:dyDescent="0.3">
      <c r="A28" s="81">
        <v>12</v>
      </c>
      <c r="B28" s="90" t="s">
        <v>962</v>
      </c>
      <c r="C28" s="86" t="s">
        <v>242</v>
      </c>
      <c r="D28" s="88" t="s">
        <v>1032</v>
      </c>
      <c r="E28" s="89" t="s">
        <v>362</v>
      </c>
      <c r="F28" s="84">
        <v>200</v>
      </c>
      <c r="G28" s="104"/>
      <c r="H28" s="67">
        <f t="shared" si="2"/>
        <v>0</v>
      </c>
      <c r="I28" s="70" t="str">
        <f t="shared" si="3"/>
        <v>A</v>
      </c>
      <c r="J28" s="77" t="s">
        <v>369</v>
      </c>
      <c r="M28" s="43"/>
    </row>
    <row r="29" spans="1:13" ht="14.4" x14ac:dyDescent="0.3">
      <c r="A29" s="81">
        <v>13</v>
      </c>
      <c r="B29" s="90" t="s">
        <v>963</v>
      </c>
      <c r="C29" s="86" t="s">
        <v>242</v>
      </c>
      <c r="D29" s="88" t="s">
        <v>1033</v>
      </c>
      <c r="E29" s="89" t="s">
        <v>362</v>
      </c>
      <c r="F29" s="84">
        <v>186.9</v>
      </c>
      <c r="G29" s="104"/>
      <c r="H29" s="67">
        <f t="shared" si="2"/>
        <v>0</v>
      </c>
      <c r="I29" s="70" t="str">
        <f t="shared" si="3"/>
        <v>A</v>
      </c>
      <c r="J29" s="77" t="s">
        <v>369</v>
      </c>
    </row>
    <row r="30" spans="1:13" ht="14.4" x14ac:dyDescent="0.3">
      <c r="A30" s="81">
        <v>14</v>
      </c>
      <c r="B30" s="82" t="s">
        <v>299</v>
      </c>
      <c r="C30" s="87"/>
      <c r="D30" s="88" t="s">
        <v>1034</v>
      </c>
      <c r="E30" s="83" t="s">
        <v>360</v>
      </c>
      <c r="F30" s="84">
        <v>1719.08</v>
      </c>
      <c r="G30" s="104"/>
      <c r="H30" s="67">
        <f t="shared" si="2"/>
        <v>0</v>
      </c>
      <c r="I30" s="70" t="str">
        <f t="shared" si="3"/>
        <v>A</v>
      </c>
      <c r="J30" s="77" t="s">
        <v>369</v>
      </c>
    </row>
    <row r="31" spans="1:13" ht="14.4" x14ac:dyDescent="0.3">
      <c r="A31" s="81">
        <v>15</v>
      </c>
      <c r="B31" s="82" t="s">
        <v>300</v>
      </c>
      <c r="C31" s="87"/>
      <c r="D31" s="88" t="s">
        <v>1035</v>
      </c>
      <c r="E31" s="83" t="s">
        <v>360</v>
      </c>
      <c r="F31" s="84">
        <v>617.28</v>
      </c>
      <c r="G31" s="104"/>
      <c r="H31" s="67">
        <f t="shared" si="2"/>
        <v>0</v>
      </c>
      <c r="I31" s="70" t="str">
        <f t="shared" si="3"/>
        <v>A</v>
      </c>
      <c r="J31" s="77" t="s">
        <v>369</v>
      </c>
    </row>
    <row r="32" spans="1:13" ht="14.4" x14ac:dyDescent="0.3">
      <c r="A32" s="81">
        <v>16</v>
      </c>
      <c r="B32" s="90" t="s">
        <v>964</v>
      </c>
      <c r="C32" s="86" t="s">
        <v>242</v>
      </c>
      <c r="D32" s="81" t="s">
        <v>381</v>
      </c>
      <c r="E32" s="83" t="s">
        <v>360</v>
      </c>
      <c r="F32" s="84">
        <v>374.3</v>
      </c>
      <c r="G32" s="104"/>
      <c r="H32" s="67">
        <f t="shared" si="2"/>
        <v>0</v>
      </c>
      <c r="I32" s="70" t="str">
        <f t="shared" si="3"/>
        <v>A</v>
      </c>
      <c r="J32" s="77" t="s">
        <v>369</v>
      </c>
      <c r="M32" s="43"/>
    </row>
    <row r="33" spans="1:13" ht="14.4" x14ac:dyDescent="0.3">
      <c r="A33" s="81">
        <v>17</v>
      </c>
      <c r="B33" s="90" t="s">
        <v>965</v>
      </c>
      <c r="C33" s="86" t="s">
        <v>242</v>
      </c>
      <c r="D33" s="81" t="s">
        <v>382</v>
      </c>
      <c r="E33" s="89" t="s">
        <v>1284</v>
      </c>
      <c r="F33" s="84">
        <v>8</v>
      </c>
      <c r="G33" s="104"/>
      <c r="H33" s="67">
        <f t="shared" si="2"/>
        <v>0</v>
      </c>
      <c r="I33" s="70" t="str">
        <f t="shared" si="3"/>
        <v>A</v>
      </c>
      <c r="J33" s="77" t="s">
        <v>369</v>
      </c>
      <c r="M33" s="44"/>
    </row>
    <row r="34" spans="1:13" ht="14.4" x14ac:dyDescent="0.3">
      <c r="A34" s="81">
        <v>18</v>
      </c>
      <c r="B34" s="90" t="s">
        <v>966</v>
      </c>
      <c r="C34" s="86" t="s">
        <v>242</v>
      </c>
      <c r="D34" s="81" t="s">
        <v>383</v>
      </c>
      <c r="E34" s="89" t="s">
        <v>1284</v>
      </c>
      <c r="F34" s="84">
        <v>2</v>
      </c>
      <c r="G34" s="104"/>
      <c r="H34" s="67">
        <f t="shared" si="2"/>
        <v>0</v>
      </c>
      <c r="I34" s="70" t="str">
        <f t="shared" si="3"/>
        <v>A</v>
      </c>
      <c r="J34" s="77" t="s">
        <v>369</v>
      </c>
      <c r="M34" s="43"/>
    </row>
    <row r="35" spans="1:13" ht="14.4" x14ac:dyDescent="0.3">
      <c r="A35" s="81">
        <v>19</v>
      </c>
      <c r="B35" s="90" t="s">
        <v>967</v>
      </c>
      <c r="C35" s="86" t="s">
        <v>242</v>
      </c>
      <c r="D35" s="88" t="s">
        <v>1036</v>
      </c>
      <c r="E35" s="89" t="s">
        <v>1283</v>
      </c>
      <c r="F35" s="84">
        <v>1</v>
      </c>
      <c r="G35" s="104"/>
      <c r="H35" s="67">
        <f t="shared" si="2"/>
        <v>0</v>
      </c>
      <c r="I35" s="70" t="str">
        <f t="shared" si="3"/>
        <v>A</v>
      </c>
      <c r="J35" s="77" t="s">
        <v>369</v>
      </c>
    </row>
    <row r="36" spans="1:13" ht="14.4" x14ac:dyDescent="0.3">
      <c r="A36" s="81">
        <v>20</v>
      </c>
      <c r="B36" s="90" t="s">
        <v>968</v>
      </c>
      <c r="C36" s="86" t="s">
        <v>242</v>
      </c>
      <c r="D36" s="88" t="s">
        <v>1037</v>
      </c>
      <c r="E36" s="83" t="s">
        <v>360</v>
      </c>
      <c r="F36" s="84">
        <v>2244</v>
      </c>
      <c r="G36" s="104"/>
      <c r="H36" s="67">
        <f t="shared" si="2"/>
        <v>0</v>
      </c>
      <c r="I36" s="70" t="str">
        <f t="shared" si="3"/>
        <v>A</v>
      </c>
      <c r="J36" s="77" t="s">
        <v>369</v>
      </c>
    </row>
    <row r="37" spans="1:13" ht="14.4" x14ac:dyDescent="0.3">
      <c r="A37" s="81">
        <v>21</v>
      </c>
      <c r="B37" s="90" t="s">
        <v>969</v>
      </c>
      <c r="C37" s="86" t="s">
        <v>242</v>
      </c>
      <c r="D37" s="88" t="s">
        <v>1038</v>
      </c>
      <c r="E37" s="83" t="s">
        <v>360</v>
      </c>
      <c r="F37" s="84">
        <v>80</v>
      </c>
      <c r="G37" s="104"/>
      <c r="H37" s="67">
        <f t="shared" si="2"/>
        <v>0</v>
      </c>
      <c r="I37" s="70" t="str">
        <f t="shared" si="3"/>
        <v>A</v>
      </c>
      <c r="J37" s="77" t="s">
        <v>369</v>
      </c>
    </row>
    <row r="38" spans="1:13" ht="14.4" x14ac:dyDescent="0.3">
      <c r="A38" s="81">
        <v>22</v>
      </c>
      <c r="B38" s="90" t="s">
        <v>970</v>
      </c>
      <c r="C38" s="87"/>
      <c r="D38" s="88" t="s">
        <v>1039</v>
      </c>
      <c r="E38" s="83" t="s">
        <v>384</v>
      </c>
      <c r="F38" s="84">
        <v>729</v>
      </c>
      <c r="G38" s="104"/>
      <c r="H38" s="67">
        <f t="shared" si="2"/>
        <v>0</v>
      </c>
      <c r="I38" s="70" t="str">
        <f t="shared" si="3"/>
        <v>A</v>
      </c>
      <c r="J38" s="77" t="s">
        <v>369</v>
      </c>
      <c r="M38" s="43"/>
    </row>
    <row r="39" spans="1:13" ht="14.4" x14ac:dyDescent="0.3">
      <c r="A39" s="81">
        <v>23</v>
      </c>
      <c r="B39" s="90" t="s">
        <v>971</v>
      </c>
      <c r="C39" s="86" t="s">
        <v>242</v>
      </c>
      <c r="D39" s="88" t="s">
        <v>1033</v>
      </c>
      <c r="E39" s="83" t="s">
        <v>360</v>
      </c>
      <c r="F39" s="84">
        <v>531.94000000000005</v>
      </c>
      <c r="G39" s="104"/>
      <c r="H39" s="67">
        <f t="shared" si="2"/>
        <v>0</v>
      </c>
      <c r="I39" s="70" t="str">
        <f t="shared" si="3"/>
        <v>A</v>
      </c>
      <c r="J39" s="77" t="s">
        <v>369</v>
      </c>
      <c r="M39" s="44"/>
    </row>
    <row r="40" spans="1:13" ht="14.4" x14ac:dyDescent="0.3">
      <c r="A40" s="81">
        <v>24</v>
      </c>
      <c r="B40" s="90" t="s">
        <v>972</v>
      </c>
      <c r="C40" s="86" t="s">
        <v>242</v>
      </c>
      <c r="D40" s="81" t="s">
        <v>385</v>
      </c>
      <c r="E40" s="83" t="s">
        <v>360</v>
      </c>
      <c r="F40" s="84">
        <v>258.14999999999998</v>
      </c>
      <c r="G40" s="104"/>
      <c r="H40" s="67">
        <f t="shared" si="2"/>
        <v>0</v>
      </c>
      <c r="I40" s="70" t="str">
        <f t="shared" si="3"/>
        <v>A</v>
      </c>
      <c r="J40" s="77" t="s">
        <v>369</v>
      </c>
      <c r="M40" s="43"/>
    </row>
    <row r="41" spans="1:13" ht="14.4" x14ac:dyDescent="0.3">
      <c r="A41" s="81">
        <v>25</v>
      </c>
      <c r="B41" s="90" t="s">
        <v>973</v>
      </c>
      <c r="C41" s="86" t="s">
        <v>242</v>
      </c>
      <c r="D41" s="81" t="s">
        <v>386</v>
      </c>
      <c r="E41" s="83" t="s">
        <v>360</v>
      </c>
      <c r="F41" s="84">
        <v>483.84</v>
      </c>
      <c r="G41" s="104"/>
      <c r="H41" s="67">
        <f t="shared" si="2"/>
        <v>0</v>
      </c>
      <c r="I41" s="70" t="str">
        <f t="shared" si="3"/>
        <v>A</v>
      </c>
      <c r="J41" s="77" t="s">
        <v>369</v>
      </c>
    </row>
    <row r="42" spans="1:13" ht="14.4" x14ac:dyDescent="0.3">
      <c r="A42" s="81">
        <v>26</v>
      </c>
      <c r="B42" s="90" t="s">
        <v>974</v>
      </c>
      <c r="C42" s="86" t="s">
        <v>242</v>
      </c>
      <c r="D42" s="81" t="s">
        <v>387</v>
      </c>
      <c r="E42" s="83" t="s">
        <v>360</v>
      </c>
      <c r="F42" s="84">
        <v>40</v>
      </c>
      <c r="G42" s="104"/>
      <c r="H42" s="67">
        <f t="shared" si="2"/>
        <v>0</v>
      </c>
      <c r="I42" s="70" t="str">
        <f t="shared" si="3"/>
        <v>A</v>
      </c>
      <c r="J42" s="77" t="s">
        <v>369</v>
      </c>
    </row>
    <row r="43" spans="1:13" ht="14.4" x14ac:dyDescent="0.3">
      <c r="A43" s="81">
        <v>27</v>
      </c>
      <c r="B43" s="90" t="s">
        <v>975</v>
      </c>
      <c r="C43" s="86" t="s">
        <v>242</v>
      </c>
      <c r="D43" s="88" t="s">
        <v>1040</v>
      </c>
      <c r="E43" s="83" t="s">
        <v>360</v>
      </c>
      <c r="F43" s="84">
        <v>186.42</v>
      </c>
      <c r="G43" s="104"/>
      <c r="H43" s="67">
        <f t="shared" si="2"/>
        <v>0</v>
      </c>
      <c r="I43" s="70" t="str">
        <f t="shared" si="3"/>
        <v>A</v>
      </c>
      <c r="J43" s="77" t="s">
        <v>369</v>
      </c>
      <c r="M43" s="43"/>
    </row>
    <row r="44" spans="1:13" ht="14.4" x14ac:dyDescent="0.3">
      <c r="A44" s="81">
        <v>28</v>
      </c>
      <c r="B44" s="90" t="s">
        <v>976</v>
      </c>
      <c r="C44" s="86" t="s">
        <v>242</v>
      </c>
      <c r="D44" s="88" t="s">
        <v>1040</v>
      </c>
      <c r="E44" s="83" t="s">
        <v>360</v>
      </c>
      <c r="F44" s="84">
        <v>30.75</v>
      </c>
      <c r="G44" s="104"/>
      <c r="H44" s="67">
        <f t="shared" si="2"/>
        <v>0</v>
      </c>
      <c r="I44" s="70" t="str">
        <f t="shared" si="3"/>
        <v>A</v>
      </c>
      <c r="J44" s="77" t="s">
        <v>369</v>
      </c>
      <c r="M44" s="44"/>
    </row>
    <row r="45" spans="1:13" ht="14.4" x14ac:dyDescent="0.3">
      <c r="A45" s="81">
        <v>29</v>
      </c>
      <c r="B45" s="82" t="s">
        <v>301</v>
      </c>
      <c r="C45" s="87"/>
      <c r="D45" s="102" t="s">
        <v>1335</v>
      </c>
      <c r="E45" s="83" t="s">
        <v>360</v>
      </c>
      <c r="F45" s="84">
        <v>30</v>
      </c>
      <c r="G45" s="104"/>
      <c r="H45" s="67">
        <f t="shared" si="2"/>
        <v>0</v>
      </c>
      <c r="I45" s="70" t="str">
        <f t="shared" si="3"/>
        <v>A</v>
      </c>
      <c r="J45" s="77" t="s">
        <v>369</v>
      </c>
      <c r="M45" s="43"/>
    </row>
    <row r="46" spans="1:13" ht="14.4" x14ac:dyDescent="0.3">
      <c r="A46" s="81">
        <v>30</v>
      </c>
      <c r="B46" s="90" t="s">
        <v>977</v>
      </c>
      <c r="C46" s="87"/>
      <c r="D46" s="88" t="s">
        <v>1041</v>
      </c>
      <c r="E46" s="83" t="s">
        <v>360</v>
      </c>
      <c r="F46" s="84">
        <v>25</v>
      </c>
      <c r="G46" s="104"/>
      <c r="H46" s="67">
        <f t="shared" si="2"/>
        <v>0</v>
      </c>
      <c r="I46" s="70" t="str">
        <f t="shared" si="3"/>
        <v>A</v>
      </c>
      <c r="J46" s="77" t="s">
        <v>369</v>
      </c>
    </row>
    <row r="47" spans="1:13" ht="14.4" x14ac:dyDescent="0.3">
      <c r="A47" s="81">
        <v>31</v>
      </c>
      <c r="B47" s="82" t="s">
        <v>302</v>
      </c>
      <c r="C47" s="87"/>
      <c r="D47" s="81" t="s">
        <v>388</v>
      </c>
      <c r="E47" s="83" t="s">
        <v>362</v>
      </c>
      <c r="F47" s="84">
        <v>165</v>
      </c>
      <c r="G47" s="104"/>
      <c r="H47" s="67">
        <f t="shared" si="2"/>
        <v>0</v>
      </c>
      <c r="I47" s="70" t="str">
        <f t="shared" si="3"/>
        <v>A</v>
      </c>
      <c r="J47" s="77" t="s">
        <v>369</v>
      </c>
    </row>
    <row r="48" spans="1:13" ht="14.4" x14ac:dyDescent="0.3">
      <c r="A48" s="81">
        <v>32</v>
      </c>
      <c r="B48" s="154" t="s">
        <v>2532</v>
      </c>
      <c r="C48" s="87"/>
      <c r="D48" s="80" t="s">
        <v>389</v>
      </c>
      <c r="E48" s="78" t="s">
        <v>359</v>
      </c>
      <c r="F48" s="79">
        <v>15</v>
      </c>
      <c r="G48" s="104"/>
      <c r="H48" s="67">
        <f t="shared" si="2"/>
        <v>0</v>
      </c>
      <c r="I48" s="70" t="str">
        <f t="shared" si="3"/>
        <v>A</v>
      </c>
      <c r="J48" s="77" t="s">
        <v>369</v>
      </c>
      <c r="M48" s="44"/>
    </row>
    <row r="49" spans="1:13" ht="14.4" x14ac:dyDescent="0.3">
      <c r="A49" s="81">
        <v>33</v>
      </c>
      <c r="B49" s="154" t="s">
        <v>2531</v>
      </c>
      <c r="C49" s="87"/>
      <c r="D49" s="80" t="s">
        <v>390</v>
      </c>
      <c r="E49" s="78" t="s">
        <v>360</v>
      </c>
      <c r="F49" s="79">
        <v>1.95</v>
      </c>
      <c r="G49" s="104"/>
      <c r="H49" s="67">
        <f t="shared" si="2"/>
        <v>0</v>
      </c>
      <c r="I49" s="70" t="str">
        <f t="shared" si="3"/>
        <v>A</v>
      </c>
      <c r="J49" s="77" t="s">
        <v>369</v>
      </c>
      <c r="M49" s="43"/>
    </row>
    <row r="50" spans="1:13" ht="14.4" x14ac:dyDescent="0.3">
      <c r="A50" s="81">
        <v>34</v>
      </c>
      <c r="B50" s="154" t="s">
        <v>1287</v>
      </c>
      <c r="C50" s="87"/>
      <c r="D50" s="80" t="s">
        <v>391</v>
      </c>
      <c r="E50" s="78" t="s">
        <v>360</v>
      </c>
      <c r="F50" s="79">
        <v>36</v>
      </c>
      <c r="G50" s="104"/>
      <c r="H50" s="67">
        <f t="shared" si="2"/>
        <v>0</v>
      </c>
      <c r="I50" s="70" t="str">
        <f t="shared" si="3"/>
        <v>A</v>
      </c>
      <c r="J50" s="77" t="s">
        <v>369</v>
      </c>
    </row>
    <row r="51" spans="1:13" ht="14.4" x14ac:dyDescent="0.3">
      <c r="A51" s="81">
        <v>35</v>
      </c>
      <c r="B51" s="90" t="s">
        <v>1288</v>
      </c>
      <c r="C51" s="87"/>
      <c r="D51" s="80" t="s">
        <v>392</v>
      </c>
      <c r="E51" s="78" t="s">
        <v>360</v>
      </c>
      <c r="F51" s="79">
        <v>68</v>
      </c>
      <c r="G51" s="104"/>
      <c r="H51" s="67">
        <f t="shared" si="2"/>
        <v>0</v>
      </c>
      <c r="I51" s="70" t="str">
        <f t="shared" si="3"/>
        <v>A</v>
      </c>
      <c r="J51" s="77" t="s">
        <v>369</v>
      </c>
    </row>
    <row r="52" spans="1:13" ht="14.4" x14ac:dyDescent="0.3">
      <c r="A52" s="81">
        <v>36</v>
      </c>
      <c r="B52" s="82" t="s">
        <v>303</v>
      </c>
      <c r="C52" s="87"/>
      <c r="D52" s="80" t="s">
        <v>393</v>
      </c>
      <c r="E52" s="78" t="s">
        <v>363</v>
      </c>
      <c r="F52" s="79">
        <v>1400</v>
      </c>
      <c r="G52" s="104"/>
      <c r="H52" s="67">
        <f t="shared" si="2"/>
        <v>0</v>
      </c>
      <c r="I52" s="70" t="str">
        <f t="shared" si="3"/>
        <v>A</v>
      </c>
      <c r="J52" s="77" t="s">
        <v>369</v>
      </c>
    </row>
    <row r="53" spans="1:13" ht="14.4" x14ac:dyDescent="0.3">
      <c r="A53" s="81">
        <v>37</v>
      </c>
      <c r="B53" s="82" t="s">
        <v>304</v>
      </c>
      <c r="C53" s="87"/>
      <c r="D53" s="80" t="s">
        <v>394</v>
      </c>
      <c r="E53" s="78" t="s">
        <v>363</v>
      </c>
      <c r="F53" s="79">
        <v>1400</v>
      </c>
      <c r="G53" s="104"/>
      <c r="H53" s="67">
        <f t="shared" si="2"/>
        <v>0</v>
      </c>
      <c r="I53" s="70" t="str">
        <f t="shared" ref="I53:I70" si="4">IF(E53&lt;&gt;"","A","")</f>
        <v>A</v>
      </c>
      <c r="J53" s="77" t="s">
        <v>369</v>
      </c>
    </row>
    <row r="54" spans="1:13" ht="14.4" x14ac:dyDescent="0.3">
      <c r="A54" s="81">
        <v>38</v>
      </c>
      <c r="B54" s="82" t="s">
        <v>305</v>
      </c>
      <c r="C54" s="87"/>
      <c r="D54" s="80" t="s">
        <v>395</v>
      </c>
      <c r="E54" s="78" t="s">
        <v>363</v>
      </c>
      <c r="F54" s="79">
        <v>1400</v>
      </c>
      <c r="G54" s="104"/>
      <c r="H54" s="67">
        <f t="shared" si="2"/>
        <v>0</v>
      </c>
      <c r="I54" s="70" t="str">
        <f t="shared" si="4"/>
        <v>A</v>
      </c>
      <c r="J54" s="77" t="s">
        <v>369</v>
      </c>
    </row>
    <row r="55" spans="1:13" ht="14.4" x14ac:dyDescent="0.3">
      <c r="A55" s="81">
        <v>39</v>
      </c>
      <c r="B55" s="82" t="s">
        <v>306</v>
      </c>
      <c r="C55" s="87"/>
      <c r="D55" s="80" t="s">
        <v>396</v>
      </c>
      <c r="E55" s="78" t="s">
        <v>363</v>
      </c>
      <c r="F55" s="79">
        <v>500</v>
      </c>
      <c r="G55" s="104"/>
      <c r="H55" s="67">
        <f t="shared" si="2"/>
        <v>0</v>
      </c>
      <c r="I55" s="70" t="str">
        <f t="shared" si="4"/>
        <v>A</v>
      </c>
      <c r="J55" s="77" t="s">
        <v>369</v>
      </c>
    </row>
    <row r="56" spans="1:13" ht="14.4" x14ac:dyDescent="0.3">
      <c r="A56" s="81">
        <v>40</v>
      </c>
      <c r="B56" s="82" t="s">
        <v>307</v>
      </c>
      <c r="C56" s="87"/>
      <c r="D56" s="80" t="s">
        <v>397</v>
      </c>
      <c r="E56" s="78" t="s">
        <v>363</v>
      </c>
      <c r="F56" s="79">
        <v>4050</v>
      </c>
      <c r="G56" s="104"/>
      <c r="H56" s="67">
        <f t="shared" si="2"/>
        <v>0</v>
      </c>
      <c r="I56" s="70" t="str">
        <f t="shared" si="4"/>
        <v>A</v>
      </c>
      <c r="J56" s="77" t="s">
        <v>369</v>
      </c>
    </row>
    <row r="57" spans="1:13" ht="14.4" x14ac:dyDescent="0.3">
      <c r="A57" s="81">
        <v>41</v>
      </c>
      <c r="B57" s="82" t="s">
        <v>308</v>
      </c>
      <c r="C57" s="87"/>
      <c r="D57" s="80" t="s">
        <v>398</v>
      </c>
      <c r="E57" s="78" t="s">
        <v>364</v>
      </c>
      <c r="F57" s="79">
        <v>668</v>
      </c>
      <c r="G57" s="104"/>
      <c r="H57" s="67">
        <f t="shared" si="2"/>
        <v>0</v>
      </c>
      <c r="I57" s="70" t="str">
        <f t="shared" si="4"/>
        <v>A</v>
      </c>
      <c r="J57" s="77" t="s">
        <v>369</v>
      </c>
    </row>
    <row r="58" spans="1:13" ht="14.4" x14ac:dyDescent="0.3">
      <c r="A58" s="81">
        <v>42</v>
      </c>
      <c r="B58" s="82" t="s">
        <v>309</v>
      </c>
      <c r="C58" s="87"/>
      <c r="D58" s="80" t="s">
        <v>399</v>
      </c>
      <c r="E58" s="78" t="s">
        <v>364</v>
      </c>
      <c r="F58" s="79">
        <v>2513</v>
      </c>
      <c r="G58" s="104"/>
      <c r="H58" s="67">
        <f t="shared" si="2"/>
        <v>0</v>
      </c>
      <c r="I58" s="70" t="str">
        <f t="shared" si="4"/>
        <v>A</v>
      </c>
      <c r="J58" s="77" t="s">
        <v>369</v>
      </c>
    </row>
    <row r="59" spans="1:13" ht="12.75" customHeight="1" x14ac:dyDescent="0.3">
      <c r="A59" s="81">
        <v>43</v>
      </c>
      <c r="B59" s="82" t="s">
        <v>310</v>
      </c>
      <c r="C59" s="87"/>
      <c r="D59" s="80" t="s">
        <v>400</v>
      </c>
      <c r="E59" s="78" t="s">
        <v>364</v>
      </c>
      <c r="F59" s="79">
        <v>10</v>
      </c>
      <c r="G59" s="104"/>
      <c r="H59" s="67">
        <f t="shared" si="2"/>
        <v>0</v>
      </c>
      <c r="I59" s="70" t="str">
        <f t="shared" si="4"/>
        <v>A</v>
      </c>
      <c r="J59" s="77" t="s">
        <v>369</v>
      </c>
    </row>
    <row r="60" spans="1:13" ht="14.4" x14ac:dyDescent="0.3">
      <c r="A60" s="81">
        <v>44</v>
      </c>
      <c r="B60" s="82" t="s">
        <v>311</v>
      </c>
      <c r="C60" s="87"/>
      <c r="D60" s="80" t="s">
        <v>401</v>
      </c>
      <c r="E60" s="78" t="s">
        <v>364</v>
      </c>
      <c r="F60" s="79">
        <v>166.7</v>
      </c>
      <c r="G60" s="104"/>
      <c r="H60" s="67">
        <f t="shared" si="2"/>
        <v>0</v>
      </c>
      <c r="I60" s="70" t="str">
        <f t="shared" si="4"/>
        <v>A</v>
      </c>
      <c r="J60" s="77" t="s">
        <v>369</v>
      </c>
    </row>
    <row r="61" spans="1:13" ht="14.4" x14ac:dyDescent="0.3">
      <c r="A61" s="81">
        <v>45</v>
      </c>
      <c r="B61" s="82" t="s">
        <v>312</v>
      </c>
      <c r="C61" s="87"/>
      <c r="D61" s="80" t="s">
        <v>402</v>
      </c>
      <c r="E61" s="78" t="s">
        <v>364</v>
      </c>
      <c r="F61" s="79">
        <v>10</v>
      </c>
      <c r="G61" s="104"/>
      <c r="H61" s="67">
        <f t="shared" si="2"/>
        <v>0</v>
      </c>
      <c r="I61" s="70" t="str">
        <f t="shared" si="4"/>
        <v>A</v>
      </c>
      <c r="J61" s="77" t="s">
        <v>369</v>
      </c>
    </row>
    <row r="62" spans="1:13" ht="14.4" x14ac:dyDescent="0.3">
      <c r="A62" s="81">
        <v>46</v>
      </c>
      <c r="B62" s="82" t="s">
        <v>313</v>
      </c>
      <c r="C62" s="86"/>
      <c r="D62" s="80" t="s">
        <v>403</v>
      </c>
      <c r="E62" s="103" t="s">
        <v>364</v>
      </c>
      <c r="F62" s="79">
        <v>32.15</v>
      </c>
      <c r="G62" s="104"/>
      <c r="H62" s="67">
        <f t="shared" si="2"/>
        <v>0</v>
      </c>
      <c r="I62" s="70" t="str">
        <f t="shared" si="4"/>
        <v>A</v>
      </c>
      <c r="J62" s="77" t="s">
        <v>369</v>
      </c>
    </row>
    <row r="63" spans="1:13" ht="14.4" x14ac:dyDescent="0.3">
      <c r="A63" s="81">
        <v>47</v>
      </c>
      <c r="B63" s="82" t="s">
        <v>314</v>
      </c>
      <c r="C63" s="87"/>
      <c r="D63" s="80" t="s">
        <v>404</v>
      </c>
      <c r="E63" s="78" t="s">
        <v>364</v>
      </c>
      <c r="F63" s="79">
        <v>76.38</v>
      </c>
      <c r="G63" s="104"/>
      <c r="H63" s="67">
        <f t="shared" si="2"/>
        <v>0</v>
      </c>
      <c r="I63" s="70" t="str">
        <f t="shared" si="4"/>
        <v>A</v>
      </c>
      <c r="J63" s="77" t="s">
        <v>369</v>
      </c>
    </row>
    <row r="64" spans="1:13" ht="14.4" x14ac:dyDescent="0.3">
      <c r="A64" s="81">
        <v>178</v>
      </c>
      <c r="B64" s="154" t="s">
        <v>978</v>
      </c>
      <c r="C64" s="87" t="s">
        <v>242</v>
      </c>
      <c r="D64" s="80" t="s">
        <v>405</v>
      </c>
      <c r="E64" s="78" t="s">
        <v>362</v>
      </c>
      <c r="F64" s="79">
        <v>190</v>
      </c>
      <c r="G64" s="104"/>
      <c r="H64" s="67">
        <f t="shared" si="2"/>
        <v>0</v>
      </c>
      <c r="I64" s="70" t="str">
        <f t="shared" si="4"/>
        <v>A</v>
      </c>
      <c r="J64" s="77" t="s">
        <v>369</v>
      </c>
    </row>
    <row r="65" spans="1:10" ht="14.4" x14ac:dyDescent="0.3">
      <c r="A65" s="81">
        <v>179</v>
      </c>
      <c r="B65" s="82" t="s">
        <v>315</v>
      </c>
      <c r="C65" s="87"/>
      <c r="D65" s="80" t="s">
        <v>406</v>
      </c>
      <c r="E65" s="78" t="s">
        <v>360</v>
      </c>
      <c r="F65" s="79">
        <v>2375.5500000000002</v>
      </c>
      <c r="G65" s="104"/>
      <c r="H65" s="67">
        <f t="shared" si="2"/>
        <v>0</v>
      </c>
      <c r="I65" s="70" t="str">
        <f t="shared" si="4"/>
        <v>A</v>
      </c>
      <c r="J65" s="77" t="s">
        <v>369</v>
      </c>
    </row>
    <row r="66" spans="1:10" ht="14.4" x14ac:dyDescent="0.3">
      <c r="A66" s="81">
        <v>180</v>
      </c>
      <c r="B66" s="82" t="s">
        <v>316</v>
      </c>
      <c r="C66" s="86"/>
      <c r="D66" s="80" t="s">
        <v>407</v>
      </c>
      <c r="E66" s="78" t="s">
        <v>360</v>
      </c>
      <c r="F66" s="79">
        <v>1900.44</v>
      </c>
      <c r="G66" s="104"/>
      <c r="H66" s="67">
        <f t="shared" si="2"/>
        <v>0</v>
      </c>
      <c r="I66" s="70" t="str">
        <f t="shared" si="4"/>
        <v>A</v>
      </c>
      <c r="J66" s="77" t="s">
        <v>369</v>
      </c>
    </row>
    <row r="67" spans="1:10" ht="14.4" x14ac:dyDescent="0.3">
      <c r="A67" s="81">
        <v>181</v>
      </c>
      <c r="B67" s="82" t="s">
        <v>317</v>
      </c>
      <c r="C67" s="86"/>
      <c r="D67" s="80" t="s">
        <v>408</v>
      </c>
      <c r="E67" s="78" t="s">
        <v>360</v>
      </c>
      <c r="F67" s="79">
        <v>2375.5500000000002</v>
      </c>
      <c r="G67" s="104"/>
      <c r="H67" s="67">
        <f t="shared" si="2"/>
        <v>0</v>
      </c>
      <c r="I67" s="70" t="str">
        <f t="shared" si="4"/>
        <v>A</v>
      </c>
      <c r="J67" s="77" t="s">
        <v>369</v>
      </c>
    </row>
    <row r="68" spans="1:10" ht="14.4" x14ac:dyDescent="0.3">
      <c r="A68" s="81">
        <v>182</v>
      </c>
      <c r="B68" s="90" t="s">
        <v>979</v>
      </c>
      <c r="C68" s="87" t="s">
        <v>242</v>
      </c>
      <c r="D68" s="80" t="s">
        <v>409</v>
      </c>
      <c r="E68" s="78" t="s">
        <v>360</v>
      </c>
      <c r="F68" s="79">
        <v>2375.5500000000002</v>
      </c>
      <c r="G68" s="104"/>
      <c r="H68" s="67">
        <f t="shared" si="2"/>
        <v>0</v>
      </c>
      <c r="I68" s="70" t="str">
        <f t="shared" si="4"/>
        <v>A</v>
      </c>
      <c r="J68" s="77" t="s">
        <v>369</v>
      </c>
    </row>
    <row r="69" spans="1:10" ht="14.4" x14ac:dyDescent="0.3">
      <c r="A69" s="81">
        <v>183</v>
      </c>
      <c r="B69" s="90" t="s">
        <v>980</v>
      </c>
      <c r="C69" s="87" t="s">
        <v>242</v>
      </c>
      <c r="D69" s="80" t="s">
        <v>410</v>
      </c>
      <c r="E69" s="78" t="s">
        <v>360</v>
      </c>
      <c r="F69" s="79">
        <v>2375.5500000000002</v>
      </c>
      <c r="G69" s="104"/>
      <c r="H69" s="67">
        <f t="shared" si="2"/>
        <v>0</v>
      </c>
      <c r="I69" s="70" t="str">
        <f t="shared" si="4"/>
        <v>A</v>
      </c>
      <c r="J69" s="77" t="s">
        <v>369</v>
      </c>
    </row>
    <row r="70" spans="1:10" ht="14.4" x14ac:dyDescent="0.3">
      <c r="A70" s="81">
        <v>184</v>
      </c>
      <c r="B70" s="82" t="s">
        <v>318</v>
      </c>
      <c r="C70" s="87"/>
      <c r="D70" s="80" t="s">
        <v>411</v>
      </c>
      <c r="E70" s="78" t="s">
        <v>365</v>
      </c>
      <c r="F70" s="79">
        <v>14478.98</v>
      </c>
      <c r="G70" s="104"/>
      <c r="H70" s="67">
        <f t="shared" si="2"/>
        <v>0</v>
      </c>
      <c r="I70" s="70" t="str">
        <f t="shared" si="4"/>
        <v>A</v>
      </c>
      <c r="J70" s="77" t="s">
        <v>369</v>
      </c>
    </row>
    <row r="71" spans="1:10" ht="14.4" x14ac:dyDescent="0.3">
      <c r="A71" s="81">
        <v>185</v>
      </c>
      <c r="B71" s="82" t="s">
        <v>319</v>
      </c>
      <c r="C71" s="86" t="s">
        <v>242</v>
      </c>
      <c r="D71" s="80" t="s">
        <v>412</v>
      </c>
      <c r="E71" s="78" t="s">
        <v>360</v>
      </c>
      <c r="F71" s="79">
        <v>1922.84</v>
      </c>
      <c r="G71" s="104"/>
      <c r="H71" s="67">
        <f t="shared" si="2"/>
        <v>0</v>
      </c>
      <c r="I71" s="70" t="str">
        <f t="shared" ref="I71:I134" si="5">IF(E71&lt;&gt;"","A","")</f>
        <v>A</v>
      </c>
      <c r="J71" s="77" t="s">
        <v>369</v>
      </c>
    </row>
    <row r="72" spans="1:10" ht="14.4" x14ac:dyDescent="0.3">
      <c r="A72" s="81">
        <v>186</v>
      </c>
      <c r="B72" s="90" t="s">
        <v>981</v>
      </c>
      <c r="C72" s="86" t="s">
        <v>242</v>
      </c>
      <c r="D72" s="80" t="s">
        <v>413</v>
      </c>
      <c r="E72" s="78" t="s">
        <v>1284</v>
      </c>
      <c r="F72" s="79">
        <v>294</v>
      </c>
      <c r="G72" s="104"/>
      <c r="H72" s="67">
        <f t="shared" si="2"/>
        <v>0</v>
      </c>
      <c r="I72" s="70" t="str">
        <f t="shared" si="5"/>
        <v>A</v>
      </c>
      <c r="J72" s="77" t="s">
        <v>369</v>
      </c>
    </row>
    <row r="73" spans="1:10" ht="14.4" x14ac:dyDescent="0.3">
      <c r="A73" s="81">
        <v>187</v>
      </c>
      <c r="B73" s="90" t="s">
        <v>982</v>
      </c>
      <c r="C73" s="87" t="s">
        <v>242</v>
      </c>
      <c r="D73" s="80" t="s">
        <v>414</v>
      </c>
      <c r="E73" s="78" t="s">
        <v>1284</v>
      </c>
      <c r="F73" s="79">
        <v>273</v>
      </c>
      <c r="G73" s="104"/>
      <c r="H73" s="67">
        <f t="shared" si="2"/>
        <v>0</v>
      </c>
      <c r="I73" s="70" t="str">
        <f t="shared" si="5"/>
        <v>A</v>
      </c>
      <c r="J73" s="77" t="s">
        <v>369</v>
      </c>
    </row>
    <row r="74" spans="1:10" ht="14.4" x14ac:dyDescent="0.3">
      <c r="A74" s="81">
        <v>188</v>
      </c>
      <c r="B74" s="90" t="s">
        <v>983</v>
      </c>
      <c r="C74" s="87" t="s">
        <v>242</v>
      </c>
      <c r="D74" s="80" t="s">
        <v>415</v>
      </c>
      <c r="E74" s="78" t="s">
        <v>1283</v>
      </c>
      <c r="F74" s="79">
        <v>1</v>
      </c>
      <c r="G74" s="104"/>
      <c r="H74" s="67">
        <f t="shared" si="2"/>
        <v>0</v>
      </c>
      <c r="I74" s="70" t="str">
        <f t="shared" si="5"/>
        <v>A</v>
      </c>
      <c r="J74" s="77" t="s">
        <v>369</v>
      </c>
    </row>
    <row r="75" spans="1:10" ht="14.4" x14ac:dyDescent="0.3">
      <c r="A75" s="81">
        <v>189</v>
      </c>
      <c r="B75" s="82" t="s">
        <v>320</v>
      </c>
      <c r="C75" s="87"/>
      <c r="D75" s="80" t="s">
        <v>416</v>
      </c>
      <c r="E75" s="78" t="s">
        <v>360</v>
      </c>
      <c r="F75" s="79">
        <v>42</v>
      </c>
      <c r="G75" s="104"/>
      <c r="H75" s="67">
        <f t="shared" si="2"/>
        <v>0</v>
      </c>
      <c r="I75" s="70" t="str">
        <f t="shared" si="5"/>
        <v>A</v>
      </c>
      <c r="J75" s="77" t="s">
        <v>369</v>
      </c>
    </row>
    <row r="76" spans="1:10" ht="14.4" x14ac:dyDescent="0.3">
      <c r="A76" s="81">
        <v>190</v>
      </c>
      <c r="B76" s="82" t="s">
        <v>321</v>
      </c>
      <c r="C76" s="87"/>
      <c r="D76" s="80" t="s">
        <v>417</v>
      </c>
      <c r="E76" s="78" t="s">
        <v>360</v>
      </c>
      <c r="F76" s="79">
        <v>200</v>
      </c>
      <c r="G76" s="104"/>
      <c r="H76" s="67">
        <f t="shared" si="2"/>
        <v>0</v>
      </c>
      <c r="I76" s="70" t="str">
        <f t="shared" si="5"/>
        <v>A</v>
      </c>
      <c r="J76" s="77" t="s">
        <v>369</v>
      </c>
    </row>
    <row r="77" spans="1:10" ht="14.4" x14ac:dyDescent="0.3">
      <c r="A77" s="81">
        <v>191</v>
      </c>
      <c r="B77" s="82" t="s">
        <v>322</v>
      </c>
      <c r="C77" s="87"/>
      <c r="D77" s="80" t="s">
        <v>418</v>
      </c>
      <c r="E77" s="78" t="s">
        <v>360</v>
      </c>
      <c r="F77" s="79">
        <v>300</v>
      </c>
      <c r="G77" s="104"/>
      <c r="H77" s="67">
        <f t="shared" si="2"/>
        <v>0</v>
      </c>
      <c r="I77" s="70" t="str">
        <f t="shared" si="5"/>
        <v>A</v>
      </c>
      <c r="J77" s="77" t="s">
        <v>369</v>
      </c>
    </row>
    <row r="78" spans="1:10" ht="14.4" x14ac:dyDescent="0.3">
      <c r="A78" s="81">
        <v>192</v>
      </c>
      <c r="B78" s="82" t="s">
        <v>323</v>
      </c>
      <c r="C78" s="87"/>
      <c r="D78" s="80" t="s">
        <v>419</v>
      </c>
      <c r="E78" s="78" t="s">
        <v>360</v>
      </c>
      <c r="F78" s="79">
        <v>400</v>
      </c>
      <c r="G78" s="104"/>
      <c r="H78" s="67">
        <f t="shared" si="2"/>
        <v>0</v>
      </c>
      <c r="I78" s="70" t="str">
        <f t="shared" si="5"/>
        <v>A</v>
      </c>
      <c r="J78" s="77" t="s">
        <v>369</v>
      </c>
    </row>
    <row r="79" spans="1:10" ht="14.4" x14ac:dyDescent="0.3">
      <c r="A79" s="81">
        <v>193</v>
      </c>
      <c r="B79" s="82" t="s">
        <v>324</v>
      </c>
      <c r="C79" s="86"/>
      <c r="D79" s="80" t="s">
        <v>420</v>
      </c>
      <c r="E79" s="78" t="s">
        <v>360</v>
      </c>
      <c r="F79" s="79">
        <v>400</v>
      </c>
      <c r="G79" s="104"/>
      <c r="H79" s="67">
        <f t="shared" si="2"/>
        <v>0</v>
      </c>
      <c r="I79" s="70" t="str">
        <f t="shared" si="5"/>
        <v>A</v>
      </c>
      <c r="J79" s="77" t="s">
        <v>369</v>
      </c>
    </row>
    <row r="80" spans="1:10" ht="14.4" x14ac:dyDescent="0.3">
      <c r="A80" s="81">
        <v>194</v>
      </c>
      <c r="B80" s="82" t="s">
        <v>325</v>
      </c>
      <c r="C80" s="86"/>
      <c r="D80" s="80" t="s">
        <v>421</v>
      </c>
      <c r="E80" s="78" t="s">
        <v>360</v>
      </c>
      <c r="F80" s="79">
        <v>2740.17</v>
      </c>
      <c r="G80" s="104"/>
      <c r="H80" s="67">
        <f t="shared" si="2"/>
        <v>0</v>
      </c>
      <c r="I80" s="70" t="str">
        <f t="shared" si="5"/>
        <v>A</v>
      </c>
      <c r="J80" s="77" t="s">
        <v>369</v>
      </c>
    </row>
    <row r="81" spans="1:10" ht="14.4" x14ac:dyDescent="0.3">
      <c r="A81" s="81">
        <v>195</v>
      </c>
      <c r="B81" s="90" t="s">
        <v>984</v>
      </c>
      <c r="C81" s="86" t="s">
        <v>242</v>
      </c>
      <c r="D81" s="80" t="s">
        <v>422</v>
      </c>
      <c r="E81" s="78" t="s">
        <v>1284</v>
      </c>
      <c r="F81" s="79">
        <v>4</v>
      </c>
      <c r="G81" s="104"/>
      <c r="H81" s="67">
        <f t="shared" si="2"/>
        <v>0</v>
      </c>
      <c r="I81" s="70" t="str">
        <f t="shared" si="5"/>
        <v>A</v>
      </c>
      <c r="J81" s="77" t="s">
        <v>369</v>
      </c>
    </row>
    <row r="82" spans="1:10" ht="14.4" x14ac:dyDescent="0.3">
      <c r="A82" s="81">
        <v>196</v>
      </c>
      <c r="B82" s="90" t="s">
        <v>985</v>
      </c>
      <c r="C82" s="86" t="s">
        <v>242</v>
      </c>
      <c r="D82" s="80" t="s">
        <v>423</v>
      </c>
      <c r="E82" s="78" t="s">
        <v>1284</v>
      </c>
      <c r="F82" s="79">
        <v>4</v>
      </c>
      <c r="G82" s="104"/>
      <c r="H82" s="67">
        <f t="shared" ref="H82:H145" si="6">+IF(AND(F82="",G82=""),"",ROUND(F82*G82,2))</f>
        <v>0</v>
      </c>
      <c r="I82" s="70" t="str">
        <f t="shared" si="5"/>
        <v>A</v>
      </c>
      <c r="J82" s="77" t="s">
        <v>369</v>
      </c>
    </row>
    <row r="83" spans="1:10" ht="14.4" x14ac:dyDescent="0.3">
      <c r="A83" s="81">
        <v>197</v>
      </c>
      <c r="B83" s="155" t="s">
        <v>986</v>
      </c>
      <c r="C83" s="86" t="s">
        <v>242</v>
      </c>
      <c r="D83" s="80" t="s">
        <v>424</v>
      </c>
      <c r="E83" s="78" t="s">
        <v>1284</v>
      </c>
      <c r="F83" s="79">
        <v>3</v>
      </c>
      <c r="G83" s="104"/>
      <c r="H83" s="67">
        <f t="shared" si="6"/>
        <v>0</v>
      </c>
      <c r="I83" s="70" t="str">
        <f t="shared" si="5"/>
        <v>A</v>
      </c>
      <c r="J83" s="77" t="s">
        <v>369</v>
      </c>
    </row>
    <row r="84" spans="1:10" ht="14.4" x14ac:dyDescent="0.3">
      <c r="A84" s="81">
        <v>198</v>
      </c>
      <c r="B84" s="90" t="s">
        <v>987</v>
      </c>
      <c r="C84" s="86" t="s">
        <v>242</v>
      </c>
      <c r="D84" s="80" t="s">
        <v>425</v>
      </c>
      <c r="E84" s="78" t="s">
        <v>1284</v>
      </c>
      <c r="F84" s="79">
        <v>5</v>
      </c>
      <c r="G84" s="104"/>
      <c r="H84" s="67">
        <f t="shared" si="6"/>
        <v>0</v>
      </c>
      <c r="I84" s="70" t="str">
        <f t="shared" si="5"/>
        <v>A</v>
      </c>
      <c r="J84" s="77" t="s">
        <v>369</v>
      </c>
    </row>
    <row r="85" spans="1:10" ht="14.4" x14ac:dyDescent="0.3">
      <c r="A85" s="81">
        <v>199</v>
      </c>
      <c r="B85" s="90" t="s">
        <v>988</v>
      </c>
      <c r="C85" s="86" t="s">
        <v>242</v>
      </c>
      <c r="D85" s="80" t="s">
        <v>425</v>
      </c>
      <c r="E85" s="78" t="s">
        <v>1284</v>
      </c>
      <c r="F85" s="79">
        <v>5</v>
      </c>
      <c r="G85" s="104"/>
      <c r="H85" s="67">
        <f t="shared" si="6"/>
        <v>0</v>
      </c>
      <c r="I85" s="70" t="str">
        <f t="shared" si="5"/>
        <v>A</v>
      </c>
      <c r="J85" s="77" t="s">
        <v>369</v>
      </c>
    </row>
    <row r="86" spans="1:10" ht="14.4" x14ac:dyDescent="0.3">
      <c r="A86" s="81">
        <v>200</v>
      </c>
      <c r="B86" s="90" t="s">
        <v>989</v>
      </c>
      <c r="C86" s="86" t="s">
        <v>242</v>
      </c>
      <c r="D86" s="80" t="s">
        <v>426</v>
      </c>
      <c r="E86" s="78" t="s">
        <v>1284</v>
      </c>
      <c r="F86" s="79">
        <v>3</v>
      </c>
      <c r="G86" s="104"/>
      <c r="H86" s="67">
        <f t="shared" si="6"/>
        <v>0</v>
      </c>
      <c r="I86" s="70" t="str">
        <f t="shared" si="5"/>
        <v>A</v>
      </c>
      <c r="J86" s="77" t="s">
        <v>369</v>
      </c>
    </row>
    <row r="87" spans="1:10" ht="14.4" x14ac:dyDescent="0.3">
      <c r="A87" s="81">
        <v>201</v>
      </c>
      <c r="B87" s="90" t="s">
        <v>990</v>
      </c>
      <c r="C87" s="86" t="s">
        <v>242</v>
      </c>
      <c r="D87" s="80" t="s">
        <v>427</v>
      </c>
      <c r="E87" s="78" t="s">
        <v>1284</v>
      </c>
      <c r="F87" s="79">
        <v>7</v>
      </c>
      <c r="G87" s="104"/>
      <c r="H87" s="67">
        <f t="shared" si="6"/>
        <v>0</v>
      </c>
      <c r="I87" s="70" t="str">
        <f t="shared" si="5"/>
        <v>A</v>
      </c>
      <c r="J87" s="77" t="s">
        <v>369</v>
      </c>
    </row>
    <row r="88" spans="1:10" ht="14.4" x14ac:dyDescent="0.3">
      <c r="A88" s="81">
        <v>202</v>
      </c>
      <c r="B88" s="90" t="s">
        <v>991</v>
      </c>
      <c r="C88" s="86" t="s">
        <v>242</v>
      </c>
      <c r="D88" s="80" t="s">
        <v>428</v>
      </c>
      <c r="E88" s="78" t="s">
        <v>1284</v>
      </c>
      <c r="F88" s="79">
        <v>1</v>
      </c>
      <c r="G88" s="104"/>
      <c r="H88" s="67">
        <f t="shared" si="6"/>
        <v>0</v>
      </c>
      <c r="I88" s="70" t="str">
        <f t="shared" si="5"/>
        <v>A</v>
      </c>
      <c r="J88" s="77" t="s">
        <v>369</v>
      </c>
    </row>
    <row r="89" spans="1:10" ht="14.4" x14ac:dyDescent="0.3">
      <c r="A89" s="81">
        <v>203</v>
      </c>
      <c r="B89" s="90" t="s">
        <v>992</v>
      </c>
      <c r="C89" s="86" t="s">
        <v>242</v>
      </c>
      <c r="D89" s="80" t="s">
        <v>427</v>
      </c>
      <c r="E89" s="78" t="s">
        <v>1284</v>
      </c>
      <c r="F89" s="79">
        <v>3</v>
      </c>
      <c r="G89" s="104"/>
      <c r="H89" s="67">
        <f t="shared" si="6"/>
        <v>0</v>
      </c>
      <c r="I89" s="70" t="str">
        <f t="shared" si="5"/>
        <v>A</v>
      </c>
      <c r="J89" s="77" t="s">
        <v>369</v>
      </c>
    </row>
    <row r="90" spans="1:10" ht="14.4" x14ac:dyDescent="0.3">
      <c r="A90" s="81">
        <v>204</v>
      </c>
      <c r="B90" s="90" t="s">
        <v>993</v>
      </c>
      <c r="C90" s="86" t="s">
        <v>242</v>
      </c>
      <c r="D90" s="80" t="s">
        <v>428</v>
      </c>
      <c r="E90" s="78" t="s">
        <v>1284</v>
      </c>
      <c r="F90" s="79">
        <v>1</v>
      </c>
      <c r="G90" s="104"/>
      <c r="H90" s="67">
        <f t="shared" si="6"/>
        <v>0</v>
      </c>
      <c r="I90" s="70" t="str">
        <f t="shared" si="5"/>
        <v>A</v>
      </c>
      <c r="J90" s="77" t="s">
        <v>369</v>
      </c>
    </row>
    <row r="91" spans="1:10" ht="14.4" x14ac:dyDescent="0.3">
      <c r="A91" s="81">
        <v>205</v>
      </c>
      <c r="B91" s="90" t="s">
        <v>994</v>
      </c>
      <c r="C91" s="86" t="s">
        <v>242</v>
      </c>
      <c r="D91" s="80" t="s">
        <v>429</v>
      </c>
      <c r="E91" s="78" t="s">
        <v>1284</v>
      </c>
      <c r="F91" s="79">
        <v>1</v>
      </c>
      <c r="G91" s="104"/>
      <c r="H91" s="67">
        <f t="shared" si="6"/>
        <v>0</v>
      </c>
      <c r="I91" s="70" t="str">
        <f t="shared" si="5"/>
        <v>A</v>
      </c>
      <c r="J91" s="77" t="s">
        <v>369</v>
      </c>
    </row>
    <row r="92" spans="1:10" ht="14.4" x14ac:dyDescent="0.3">
      <c r="A92" s="81">
        <v>206</v>
      </c>
      <c r="B92" s="90" t="s">
        <v>995</v>
      </c>
      <c r="C92" s="86" t="s">
        <v>242</v>
      </c>
      <c r="D92" s="80" t="s">
        <v>430</v>
      </c>
      <c r="E92" s="78" t="s">
        <v>1284</v>
      </c>
      <c r="F92" s="79">
        <v>1</v>
      </c>
      <c r="G92" s="104"/>
      <c r="H92" s="67">
        <f t="shared" si="6"/>
        <v>0</v>
      </c>
      <c r="I92" s="70" t="str">
        <f t="shared" si="5"/>
        <v>A</v>
      </c>
      <c r="J92" s="77" t="s">
        <v>369</v>
      </c>
    </row>
    <row r="93" spans="1:10" ht="14.4" x14ac:dyDescent="0.3">
      <c r="A93" s="81">
        <v>207</v>
      </c>
      <c r="B93" s="90" t="s">
        <v>996</v>
      </c>
      <c r="C93" s="86" t="s">
        <v>242</v>
      </c>
      <c r="D93" s="80" t="s">
        <v>431</v>
      </c>
      <c r="E93" s="78" t="s">
        <v>1284</v>
      </c>
      <c r="F93" s="79">
        <v>1</v>
      </c>
      <c r="G93" s="104"/>
      <c r="H93" s="67">
        <f t="shared" si="6"/>
        <v>0</v>
      </c>
      <c r="I93" s="70" t="str">
        <f t="shared" si="5"/>
        <v>A</v>
      </c>
      <c r="J93" s="77" t="s">
        <v>369</v>
      </c>
    </row>
    <row r="94" spans="1:10" ht="14.4" x14ac:dyDescent="0.3">
      <c r="A94" s="81">
        <v>208</v>
      </c>
      <c r="B94" s="90" t="s">
        <v>997</v>
      </c>
      <c r="C94" s="86" t="s">
        <v>242</v>
      </c>
      <c r="D94" s="80" t="s">
        <v>432</v>
      </c>
      <c r="E94" s="78" t="s">
        <v>1284</v>
      </c>
      <c r="F94" s="79">
        <v>2</v>
      </c>
      <c r="G94" s="104"/>
      <c r="H94" s="67">
        <f t="shared" si="6"/>
        <v>0</v>
      </c>
      <c r="I94" s="70" t="str">
        <f t="shared" si="5"/>
        <v>A</v>
      </c>
      <c r="J94" s="77" t="s">
        <v>369</v>
      </c>
    </row>
    <row r="95" spans="1:10" ht="14.4" x14ac:dyDescent="0.3">
      <c r="A95" s="81">
        <v>209</v>
      </c>
      <c r="B95" s="90" t="s">
        <v>998</v>
      </c>
      <c r="C95" s="86" t="s">
        <v>242</v>
      </c>
      <c r="D95" s="80" t="s">
        <v>433</v>
      </c>
      <c r="E95" s="78" t="s">
        <v>1284</v>
      </c>
      <c r="F95" s="79">
        <v>2</v>
      </c>
      <c r="G95" s="104"/>
      <c r="H95" s="67">
        <f t="shared" si="6"/>
        <v>0</v>
      </c>
      <c r="I95" s="70" t="str">
        <f t="shared" si="5"/>
        <v>A</v>
      </c>
      <c r="J95" s="77" t="s">
        <v>369</v>
      </c>
    </row>
    <row r="96" spans="1:10" ht="14.4" x14ac:dyDescent="0.3">
      <c r="A96" s="81">
        <v>210</v>
      </c>
      <c r="B96" s="90" t="s">
        <v>999</v>
      </c>
      <c r="C96" s="86" t="s">
        <v>242</v>
      </c>
      <c r="D96" s="80" t="s">
        <v>434</v>
      </c>
      <c r="E96" s="78" t="s">
        <v>1284</v>
      </c>
      <c r="F96" s="79">
        <v>1</v>
      </c>
      <c r="G96" s="104"/>
      <c r="H96" s="67">
        <f t="shared" si="6"/>
        <v>0</v>
      </c>
      <c r="I96" s="70" t="str">
        <f t="shared" si="5"/>
        <v>A</v>
      </c>
      <c r="J96" s="77" t="s">
        <v>369</v>
      </c>
    </row>
    <row r="97" spans="1:10" ht="14.4" x14ac:dyDescent="0.3">
      <c r="A97" s="81">
        <v>211</v>
      </c>
      <c r="B97" s="90" t="s">
        <v>1000</v>
      </c>
      <c r="C97" s="86" t="s">
        <v>242</v>
      </c>
      <c r="D97" s="80" t="s">
        <v>435</v>
      </c>
      <c r="E97" s="78" t="s">
        <v>1284</v>
      </c>
      <c r="F97" s="79">
        <v>3</v>
      </c>
      <c r="G97" s="104"/>
      <c r="H97" s="67">
        <f t="shared" si="6"/>
        <v>0</v>
      </c>
      <c r="I97" s="70" t="str">
        <f t="shared" si="5"/>
        <v>A</v>
      </c>
      <c r="J97" s="77" t="s">
        <v>369</v>
      </c>
    </row>
    <row r="98" spans="1:10" ht="14.4" x14ac:dyDescent="0.3">
      <c r="A98" s="81">
        <v>212</v>
      </c>
      <c r="B98" s="90" t="s">
        <v>1001</v>
      </c>
      <c r="C98" s="86" t="s">
        <v>242</v>
      </c>
      <c r="D98" s="80" t="s">
        <v>436</v>
      </c>
      <c r="E98" s="78" t="s">
        <v>1284</v>
      </c>
      <c r="F98" s="79">
        <v>1</v>
      </c>
      <c r="G98" s="104"/>
      <c r="H98" s="67">
        <f t="shared" si="6"/>
        <v>0</v>
      </c>
      <c r="I98" s="70" t="str">
        <f t="shared" si="5"/>
        <v>A</v>
      </c>
      <c r="J98" s="77" t="s">
        <v>369</v>
      </c>
    </row>
    <row r="99" spans="1:10" ht="14.4" x14ac:dyDescent="0.3">
      <c r="A99" s="81">
        <v>213</v>
      </c>
      <c r="B99" s="90" t="s">
        <v>1002</v>
      </c>
      <c r="C99" s="86" t="s">
        <v>242</v>
      </c>
      <c r="D99" s="80" t="s">
        <v>437</v>
      </c>
      <c r="E99" s="78" t="s">
        <v>1284</v>
      </c>
      <c r="F99" s="79">
        <v>1</v>
      </c>
      <c r="G99" s="104"/>
      <c r="H99" s="67">
        <f t="shared" si="6"/>
        <v>0</v>
      </c>
      <c r="I99" s="70" t="str">
        <f t="shared" si="5"/>
        <v>A</v>
      </c>
      <c r="J99" s="77" t="s">
        <v>369</v>
      </c>
    </row>
    <row r="100" spans="1:10" ht="14.4" x14ac:dyDescent="0.3">
      <c r="A100" s="81">
        <v>214</v>
      </c>
      <c r="B100" s="90" t="s">
        <v>1003</v>
      </c>
      <c r="C100" s="86" t="s">
        <v>242</v>
      </c>
      <c r="D100" s="80" t="s">
        <v>438</v>
      </c>
      <c r="E100" s="78" t="s">
        <v>1284</v>
      </c>
      <c r="F100" s="79">
        <v>6</v>
      </c>
      <c r="G100" s="104"/>
      <c r="H100" s="67">
        <f t="shared" si="6"/>
        <v>0</v>
      </c>
      <c r="I100" s="70" t="str">
        <f t="shared" si="5"/>
        <v>A</v>
      </c>
      <c r="J100" s="77" t="s">
        <v>369</v>
      </c>
    </row>
    <row r="101" spans="1:10" ht="14.4" x14ac:dyDescent="0.3">
      <c r="A101" s="81">
        <v>215</v>
      </c>
      <c r="B101" s="90" t="s">
        <v>1004</v>
      </c>
      <c r="C101" s="86" t="s">
        <v>242</v>
      </c>
      <c r="D101" s="80" t="s">
        <v>438</v>
      </c>
      <c r="E101" s="78" t="s">
        <v>1284</v>
      </c>
      <c r="F101" s="79">
        <v>6</v>
      </c>
      <c r="G101" s="104"/>
      <c r="H101" s="67">
        <f t="shared" si="6"/>
        <v>0</v>
      </c>
      <c r="I101" s="70" t="str">
        <f t="shared" si="5"/>
        <v>A</v>
      </c>
      <c r="J101" s="77" t="s">
        <v>369</v>
      </c>
    </row>
    <row r="102" spans="1:10" ht="14.4" x14ac:dyDescent="0.3">
      <c r="A102" s="81">
        <v>216</v>
      </c>
      <c r="B102" s="90" t="s">
        <v>1005</v>
      </c>
      <c r="C102" s="86" t="s">
        <v>242</v>
      </c>
      <c r="D102" s="80" t="s">
        <v>438</v>
      </c>
      <c r="E102" s="78" t="s">
        <v>1284</v>
      </c>
      <c r="F102" s="79">
        <v>6</v>
      </c>
      <c r="G102" s="104"/>
      <c r="H102" s="67">
        <f t="shared" si="6"/>
        <v>0</v>
      </c>
      <c r="I102" s="70" t="str">
        <f t="shared" si="5"/>
        <v>A</v>
      </c>
      <c r="J102" s="77" t="s">
        <v>369</v>
      </c>
    </row>
    <row r="103" spans="1:10" ht="14.4" x14ac:dyDescent="0.3">
      <c r="A103" s="81">
        <v>217</v>
      </c>
      <c r="B103" s="90" t="s">
        <v>1006</v>
      </c>
      <c r="C103" s="86" t="s">
        <v>242</v>
      </c>
      <c r="D103" s="80" t="s">
        <v>439</v>
      </c>
      <c r="E103" s="78" t="s">
        <v>1284</v>
      </c>
      <c r="F103" s="79">
        <v>1</v>
      </c>
      <c r="G103" s="104"/>
      <c r="H103" s="67">
        <f t="shared" si="6"/>
        <v>0</v>
      </c>
      <c r="I103" s="70" t="str">
        <f t="shared" si="5"/>
        <v>A</v>
      </c>
      <c r="J103" s="77" t="s">
        <v>369</v>
      </c>
    </row>
    <row r="104" spans="1:10" ht="14.4" x14ac:dyDescent="0.3">
      <c r="A104" s="81">
        <v>218</v>
      </c>
      <c r="B104" s="90" t="s">
        <v>1007</v>
      </c>
      <c r="C104" s="86" t="s">
        <v>242</v>
      </c>
      <c r="D104" s="80" t="s">
        <v>440</v>
      </c>
      <c r="E104" s="78" t="s">
        <v>1284</v>
      </c>
      <c r="F104" s="79">
        <v>1</v>
      </c>
      <c r="G104" s="104"/>
      <c r="H104" s="67">
        <f t="shared" si="6"/>
        <v>0</v>
      </c>
      <c r="I104" s="70" t="str">
        <f t="shared" si="5"/>
        <v>A</v>
      </c>
      <c r="J104" s="77" t="s">
        <v>369</v>
      </c>
    </row>
    <row r="105" spans="1:10" ht="14.4" x14ac:dyDescent="0.3">
      <c r="A105" s="81">
        <v>219</v>
      </c>
      <c r="B105" s="90" t="s">
        <v>1008</v>
      </c>
      <c r="C105" s="86" t="s">
        <v>242</v>
      </c>
      <c r="D105" s="80" t="s">
        <v>441</v>
      </c>
      <c r="E105" s="78" t="s">
        <v>1284</v>
      </c>
      <c r="F105" s="79">
        <v>1</v>
      </c>
      <c r="G105" s="104"/>
      <c r="H105" s="67">
        <f t="shared" si="6"/>
        <v>0</v>
      </c>
      <c r="I105" s="70" t="str">
        <f t="shared" si="5"/>
        <v>A</v>
      </c>
      <c r="J105" s="77" t="s">
        <v>369</v>
      </c>
    </row>
    <row r="106" spans="1:10" ht="14.4" x14ac:dyDescent="0.3">
      <c r="A106" s="81">
        <v>220</v>
      </c>
      <c r="B106" s="90" t="s">
        <v>1009</v>
      </c>
      <c r="C106" s="86" t="s">
        <v>242</v>
      </c>
      <c r="D106" s="80" t="s">
        <v>442</v>
      </c>
      <c r="E106" s="78" t="s">
        <v>1284</v>
      </c>
      <c r="F106" s="79">
        <v>1</v>
      </c>
      <c r="G106" s="104"/>
      <c r="H106" s="67">
        <f t="shared" si="6"/>
        <v>0</v>
      </c>
      <c r="I106" s="70" t="str">
        <f t="shared" si="5"/>
        <v>A</v>
      </c>
      <c r="J106" s="77" t="s">
        <v>369</v>
      </c>
    </row>
    <row r="107" spans="1:10" ht="14.4" x14ac:dyDescent="0.3">
      <c r="A107" s="81">
        <v>221</v>
      </c>
      <c r="B107" s="90" t="s">
        <v>1010</v>
      </c>
      <c r="C107" s="86" t="s">
        <v>242</v>
      </c>
      <c r="D107" s="80" t="s">
        <v>443</v>
      </c>
      <c r="E107" s="78" t="s">
        <v>1284</v>
      </c>
      <c r="F107" s="79">
        <v>2</v>
      </c>
      <c r="G107" s="104"/>
      <c r="H107" s="67">
        <f t="shared" si="6"/>
        <v>0</v>
      </c>
      <c r="I107" s="70" t="str">
        <f t="shared" si="5"/>
        <v>A</v>
      </c>
      <c r="J107" s="77" t="s">
        <v>369</v>
      </c>
    </row>
    <row r="108" spans="1:10" ht="14.4" x14ac:dyDescent="0.3">
      <c r="A108" s="81">
        <v>222</v>
      </c>
      <c r="B108" s="90" t="s">
        <v>1011</v>
      </c>
      <c r="C108" s="86" t="s">
        <v>242</v>
      </c>
      <c r="D108" s="80" t="s">
        <v>444</v>
      </c>
      <c r="E108" s="78" t="s">
        <v>1284</v>
      </c>
      <c r="F108" s="79">
        <v>1</v>
      </c>
      <c r="G108" s="104"/>
      <c r="H108" s="67">
        <f t="shared" si="6"/>
        <v>0</v>
      </c>
      <c r="I108" s="70" t="str">
        <f t="shared" si="5"/>
        <v>A</v>
      </c>
      <c r="J108" s="77" t="s">
        <v>369</v>
      </c>
    </row>
    <row r="109" spans="1:10" ht="14.4" x14ac:dyDescent="0.3">
      <c r="A109" s="81">
        <v>223</v>
      </c>
      <c r="B109" s="90" t="s">
        <v>1012</v>
      </c>
      <c r="C109" s="86" t="s">
        <v>242</v>
      </c>
      <c r="D109" s="80" t="s">
        <v>445</v>
      </c>
      <c r="E109" s="78" t="s">
        <v>1284</v>
      </c>
      <c r="F109" s="79">
        <v>14</v>
      </c>
      <c r="G109" s="104"/>
      <c r="H109" s="67">
        <f t="shared" si="6"/>
        <v>0</v>
      </c>
      <c r="I109" s="70" t="str">
        <f t="shared" si="5"/>
        <v>A</v>
      </c>
      <c r="J109" s="77" t="s">
        <v>369</v>
      </c>
    </row>
    <row r="110" spans="1:10" ht="14.4" x14ac:dyDescent="0.3">
      <c r="A110" s="81">
        <v>224</v>
      </c>
      <c r="B110" s="90" t="s">
        <v>1013</v>
      </c>
      <c r="C110" s="86" t="s">
        <v>242</v>
      </c>
      <c r="D110" s="80" t="s">
        <v>446</v>
      </c>
      <c r="E110" s="78" t="s">
        <v>1284</v>
      </c>
      <c r="F110" s="79">
        <v>1</v>
      </c>
      <c r="G110" s="104"/>
      <c r="H110" s="67">
        <f t="shared" si="6"/>
        <v>0</v>
      </c>
      <c r="I110" s="70" t="str">
        <f t="shared" si="5"/>
        <v>A</v>
      </c>
      <c r="J110" s="77" t="s">
        <v>369</v>
      </c>
    </row>
    <row r="111" spans="1:10" ht="14.4" x14ac:dyDescent="0.3">
      <c r="A111" s="81">
        <v>225</v>
      </c>
      <c r="B111" s="90" t="s">
        <v>1014</v>
      </c>
      <c r="C111" s="86" t="s">
        <v>242</v>
      </c>
      <c r="D111" s="80" t="s">
        <v>446</v>
      </c>
      <c r="E111" s="78" t="s">
        <v>1284</v>
      </c>
      <c r="F111" s="79">
        <v>1</v>
      </c>
      <c r="G111" s="104"/>
      <c r="H111" s="67">
        <f t="shared" si="6"/>
        <v>0</v>
      </c>
      <c r="I111" s="70" t="str">
        <f t="shared" si="5"/>
        <v>A</v>
      </c>
      <c r="J111" s="77" t="s">
        <v>369</v>
      </c>
    </row>
    <row r="112" spans="1:10" ht="14.4" x14ac:dyDescent="0.3">
      <c r="A112" s="81">
        <v>226</v>
      </c>
      <c r="B112" s="90" t="s">
        <v>1015</v>
      </c>
      <c r="C112" s="86" t="s">
        <v>242</v>
      </c>
      <c r="D112" s="80" t="s">
        <v>447</v>
      </c>
      <c r="E112" s="78" t="s">
        <v>1284</v>
      </c>
      <c r="F112" s="79">
        <v>1</v>
      </c>
      <c r="G112" s="104"/>
      <c r="H112" s="67">
        <f t="shared" si="6"/>
        <v>0</v>
      </c>
      <c r="I112" s="70" t="str">
        <f t="shared" si="5"/>
        <v>A</v>
      </c>
      <c r="J112" s="77" t="s">
        <v>369</v>
      </c>
    </row>
    <row r="113" spans="1:10" ht="14.4" x14ac:dyDescent="0.3">
      <c r="A113" s="81">
        <v>227</v>
      </c>
      <c r="B113" s="90" t="s">
        <v>1016</v>
      </c>
      <c r="C113" s="86" t="s">
        <v>242</v>
      </c>
      <c r="D113" s="80" t="s">
        <v>448</v>
      </c>
      <c r="E113" s="78" t="s">
        <v>1284</v>
      </c>
      <c r="F113" s="79">
        <v>1</v>
      </c>
      <c r="G113" s="104"/>
      <c r="H113" s="67">
        <f t="shared" si="6"/>
        <v>0</v>
      </c>
      <c r="I113" s="70" t="str">
        <f t="shared" si="5"/>
        <v>A</v>
      </c>
      <c r="J113" s="77" t="s">
        <v>369</v>
      </c>
    </row>
    <row r="114" spans="1:10" ht="14.4" x14ac:dyDescent="0.3">
      <c r="A114" s="81">
        <v>228</v>
      </c>
      <c r="B114" s="90" t="s">
        <v>1017</v>
      </c>
      <c r="C114" s="86" t="s">
        <v>242</v>
      </c>
      <c r="D114" s="80" t="s">
        <v>447</v>
      </c>
      <c r="E114" s="78" t="s">
        <v>1284</v>
      </c>
      <c r="F114" s="79">
        <v>2</v>
      </c>
      <c r="G114" s="104"/>
      <c r="H114" s="67">
        <f t="shared" si="6"/>
        <v>0</v>
      </c>
      <c r="I114" s="70" t="str">
        <f t="shared" si="5"/>
        <v>A</v>
      </c>
      <c r="J114" s="77" t="s">
        <v>369</v>
      </c>
    </row>
    <row r="115" spans="1:10" ht="14.4" x14ac:dyDescent="0.3">
      <c r="A115" s="81">
        <v>229</v>
      </c>
      <c r="B115" s="90" t="s">
        <v>1018</v>
      </c>
      <c r="C115" s="86" t="s">
        <v>242</v>
      </c>
      <c r="D115" s="80" t="s">
        <v>447</v>
      </c>
      <c r="E115" s="78" t="s">
        <v>1284</v>
      </c>
      <c r="F115" s="79">
        <v>1</v>
      </c>
      <c r="G115" s="104"/>
      <c r="H115" s="67">
        <f t="shared" si="6"/>
        <v>0</v>
      </c>
      <c r="I115" s="70" t="str">
        <f t="shared" si="5"/>
        <v>A</v>
      </c>
      <c r="J115" s="77" t="s">
        <v>369</v>
      </c>
    </row>
    <row r="116" spans="1:10" ht="14.4" x14ac:dyDescent="0.3">
      <c r="A116" s="81">
        <v>230</v>
      </c>
      <c r="B116" s="90" t="s">
        <v>1019</v>
      </c>
      <c r="C116" s="86" t="s">
        <v>242</v>
      </c>
      <c r="D116" s="80" t="s">
        <v>447</v>
      </c>
      <c r="E116" s="78" t="s">
        <v>1284</v>
      </c>
      <c r="F116" s="79">
        <v>1</v>
      </c>
      <c r="G116" s="104"/>
      <c r="H116" s="67">
        <f t="shared" si="6"/>
        <v>0</v>
      </c>
      <c r="I116" s="70" t="str">
        <f t="shared" si="5"/>
        <v>A</v>
      </c>
      <c r="J116" s="77" t="s">
        <v>369</v>
      </c>
    </row>
    <row r="117" spans="1:10" ht="14.4" x14ac:dyDescent="0.3">
      <c r="A117" s="81">
        <v>231</v>
      </c>
      <c r="B117" s="90" t="s">
        <v>1020</v>
      </c>
      <c r="C117" s="86" t="s">
        <v>242</v>
      </c>
      <c r="D117" s="80" t="s">
        <v>447</v>
      </c>
      <c r="E117" s="78" t="s">
        <v>1284</v>
      </c>
      <c r="F117" s="79">
        <v>2</v>
      </c>
      <c r="G117" s="104"/>
      <c r="H117" s="67">
        <f t="shared" si="6"/>
        <v>0</v>
      </c>
      <c r="I117" s="70" t="str">
        <f t="shared" si="5"/>
        <v>A</v>
      </c>
      <c r="J117" s="77" t="s">
        <v>369</v>
      </c>
    </row>
    <row r="118" spans="1:10" ht="14.4" x14ac:dyDescent="0.3">
      <c r="A118" s="81">
        <v>232</v>
      </c>
      <c r="B118" s="90" t="s">
        <v>1021</v>
      </c>
      <c r="C118" s="86" t="s">
        <v>242</v>
      </c>
      <c r="D118" s="80" t="s">
        <v>447</v>
      </c>
      <c r="E118" s="78" t="s">
        <v>1284</v>
      </c>
      <c r="F118" s="79">
        <v>1</v>
      </c>
      <c r="G118" s="104"/>
      <c r="H118" s="67">
        <f t="shared" si="6"/>
        <v>0</v>
      </c>
      <c r="I118" s="70" t="str">
        <f t="shared" si="5"/>
        <v>A</v>
      </c>
      <c r="J118" s="77" t="s">
        <v>369</v>
      </c>
    </row>
    <row r="119" spans="1:10" ht="14.4" x14ac:dyDescent="0.3">
      <c r="A119" s="81">
        <v>233</v>
      </c>
      <c r="B119" s="90" t="s">
        <v>1022</v>
      </c>
      <c r="C119" s="86" t="s">
        <v>242</v>
      </c>
      <c r="D119" s="80" t="s">
        <v>449</v>
      </c>
      <c r="E119" s="78" t="s">
        <v>1284</v>
      </c>
      <c r="F119" s="79">
        <v>1</v>
      </c>
      <c r="G119" s="104"/>
      <c r="H119" s="67">
        <f t="shared" si="6"/>
        <v>0</v>
      </c>
      <c r="I119" s="70" t="str">
        <f t="shared" si="5"/>
        <v>A</v>
      </c>
      <c r="J119" s="77" t="s">
        <v>369</v>
      </c>
    </row>
    <row r="120" spans="1:10" ht="14.4" x14ac:dyDescent="0.3">
      <c r="A120" s="81">
        <v>234</v>
      </c>
      <c r="B120" s="90" t="s">
        <v>1023</v>
      </c>
      <c r="C120" s="87" t="s">
        <v>242</v>
      </c>
      <c r="D120" s="80" t="s">
        <v>449</v>
      </c>
      <c r="E120" s="78" t="s">
        <v>1284</v>
      </c>
      <c r="F120" s="79">
        <v>1</v>
      </c>
      <c r="G120" s="104"/>
      <c r="H120" s="67">
        <f t="shared" si="6"/>
        <v>0</v>
      </c>
      <c r="I120" s="70" t="str">
        <f t="shared" si="5"/>
        <v>A</v>
      </c>
      <c r="J120" s="77" t="s">
        <v>369</v>
      </c>
    </row>
    <row r="121" spans="1:10" ht="14.4" x14ac:dyDescent="0.3">
      <c r="A121" s="81">
        <v>235</v>
      </c>
      <c r="B121" s="90" t="s">
        <v>1024</v>
      </c>
      <c r="C121" s="87" t="s">
        <v>242</v>
      </c>
      <c r="D121" s="80" t="s">
        <v>449</v>
      </c>
      <c r="E121" s="78" t="s">
        <v>1284</v>
      </c>
      <c r="F121" s="79">
        <v>1</v>
      </c>
      <c r="G121" s="104"/>
      <c r="H121" s="67">
        <f t="shared" si="6"/>
        <v>0</v>
      </c>
      <c r="I121" s="70" t="str">
        <f t="shared" si="5"/>
        <v>A</v>
      </c>
      <c r="J121" s="77" t="s">
        <v>369</v>
      </c>
    </row>
    <row r="122" spans="1:10" ht="14.4" x14ac:dyDescent="0.3">
      <c r="A122" s="81">
        <v>236</v>
      </c>
      <c r="B122" s="82" t="s">
        <v>326</v>
      </c>
      <c r="C122" s="87"/>
      <c r="D122" s="80" t="s">
        <v>450</v>
      </c>
      <c r="E122" s="78" t="s">
        <v>1284</v>
      </c>
      <c r="F122" s="79">
        <v>58</v>
      </c>
      <c r="G122" s="104"/>
      <c r="H122" s="67">
        <f t="shared" si="6"/>
        <v>0</v>
      </c>
      <c r="I122" s="70" t="str">
        <f t="shared" si="5"/>
        <v>A</v>
      </c>
      <c r="J122" s="77" t="s">
        <v>369</v>
      </c>
    </row>
    <row r="123" spans="1:10" ht="14.4" x14ac:dyDescent="0.3">
      <c r="A123" s="81">
        <v>237</v>
      </c>
      <c r="B123" s="82" t="s">
        <v>327</v>
      </c>
      <c r="C123" s="87"/>
      <c r="D123" s="80" t="s">
        <v>451</v>
      </c>
      <c r="E123" s="78" t="s">
        <v>362</v>
      </c>
      <c r="F123" s="79">
        <v>180</v>
      </c>
      <c r="G123" s="104"/>
      <c r="H123" s="67">
        <f t="shared" si="6"/>
        <v>0</v>
      </c>
      <c r="I123" s="70" t="str">
        <f t="shared" si="5"/>
        <v>A</v>
      </c>
      <c r="J123" s="77" t="s">
        <v>369</v>
      </c>
    </row>
    <row r="124" spans="1:10" ht="14.4" x14ac:dyDescent="0.3">
      <c r="A124" s="81">
        <v>238</v>
      </c>
      <c r="B124" s="82" t="s">
        <v>328</v>
      </c>
      <c r="C124" s="87"/>
      <c r="D124" s="80" t="s">
        <v>452</v>
      </c>
      <c r="E124" s="78" t="s">
        <v>366</v>
      </c>
      <c r="F124" s="79">
        <v>4186.8</v>
      </c>
      <c r="G124" s="104"/>
      <c r="H124" s="67">
        <f t="shared" si="6"/>
        <v>0</v>
      </c>
      <c r="I124" s="70" t="str">
        <f t="shared" si="5"/>
        <v>A</v>
      </c>
      <c r="J124" s="77" t="s">
        <v>369</v>
      </c>
    </row>
    <row r="125" spans="1:10" ht="14.4" x14ac:dyDescent="0.3">
      <c r="A125" s="81">
        <v>239</v>
      </c>
      <c r="B125" s="82" t="s">
        <v>329</v>
      </c>
      <c r="C125" s="87"/>
      <c r="D125" s="80" t="s">
        <v>453</v>
      </c>
      <c r="E125" s="78" t="s">
        <v>1284</v>
      </c>
      <c r="F125" s="79">
        <v>1</v>
      </c>
      <c r="G125" s="104"/>
      <c r="H125" s="67">
        <f t="shared" si="6"/>
        <v>0</v>
      </c>
      <c r="I125" s="70" t="str">
        <f t="shared" si="5"/>
        <v>A</v>
      </c>
      <c r="J125" s="77" t="s">
        <v>369</v>
      </c>
    </row>
    <row r="126" spans="1:10" ht="14.4" x14ac:dyDescent="0.3">
      <c r="A126" s="81">
        <v>240</v>
      </c>
      <c r="B126" s="82" t="s">
        <v>330</v>
      </c>
      <c r="C126" s="87"/>
      <c r="D126" s="80" t="s">
        <v>454</v>
      </c>
      <c r="E126" s="78" t="s">
        <v>366</v>
      </c>
      <c r="F126" s="79">
        <v>3689.7</v>
      </c>
      <c r="G126" s="104"/>
      <c r="H126" s="67">
        <f t="shared" si="6"/>
        <v>0</v>
      </c>
      <c r="I126" s="70" t="str">
        <f t="shared" si="5"/>
        <v>A</v>
      </c>
      <c r="J126" s="77" t="s">
        <v>369</v>
      </c>
    </row>
    <row r="127" spans="1:10" ht="14.4" x14ac:dyDescent="0.3">
      <c r="A127" s="81">
        <v>241</v>
      </c>
      <c r="B127" s="82" t="s">
        <v>331</v>
      </c>
      <c r="C127" s="87"/>
      <c r="D127" s="80" t="s">
        <v>455</v>
      </c>
      <c r="E127" s="78" t="s">
        <v>1284</v>
      </c>
      <c r="F127" s="79">
        <v>76</v>
      </c>
      <c r="G127" s="104"/>
      <c r="H127" s="67">
        <f t="shared" si="6"/>
        <v>0</v>
      </c>
      <c r="I127" s="70" t="str">
        <f t="shared" si="5"/>
        <v>A</v>
      </c>
      <c r="J127" s="77" t="s">
        <v>369</v>
      </c>
    </row>
    <row r="128" spans="1:10" ht="14.4" x14ac:dyDescent="0.3">
      <c r="A128" s="81">
        <v>242</v>
      </c>
      <c r="B128" s="82" t="s">
        <v>332</v>
      </c>
      <c r="C128" s="87"/>
      <c r="D128" s="80" t="s">
        <v>456</v>
      </c>
      <c r="E128" s="78" t="s">
        <v>1284</v>
      </c>
      <c r="F128" s="79">
        <v>24</v>
      </c>
      <c r="G128" s="104"/>
      <c r="H128" s="67">
        <f t="shared" si="6"/>
        <v>0</v>
      </c>
      <c r="I128" s="70" t="str">
        <f t="shared" si="5"/>
        <v>A</v>
      </c>
      <c r="J128" s="77" t="s">
        <v>369</v>
      </c>
    </row>
    <row r="129" spans="1:10" ht="14.4" x14ac:dyDescent="0.3">
      <c r="A129" s="81">
        <v>243</v>
      </c>
      <c r="B129" s="82" t="s">
        <v>333</v>
      </c>
      <c r="C129" s="87"/>
      <c r="D129" s="80" t="s">
        <v>457</v>
      </c>
      <c r="E129" s="78" t="s">
        <v>1284</v>
      </c>
      <c r="F129" s="79">
        <v>6</v>
      </c>
      <c r="G129" s="104"/>
      <c r="H129" s="67">
        <f t="shared" si="6"/>
        <v>0</v>
      </c>
      <c r="I129" s="70" t="str">
        <f t="shared" si="5"/>
        <v>A</v>
      </c>
      <c r="J129" s="77" t="s">
        <v>369</v>
      </c>
    </row>
    <row r="130" spans="1:10" ht="14.4" x14ac:dyDescent="0.3">
      <c r="A130" s="81">
        <v>244</v>
      </c>
      <c r="B130" s="82" t="s">
        <v>334</v>
      </c>
      <c r="C130" s="87"/>
      <c r="D130" s="80" t="s">
        <v>458</v>
      </c>
      <c r="E130" s="78" t="s">
        <v>365</v>
      </c>
      <c r="F130" s="79">
        <v>5000</v>
      </c>
      <c r="G130" s="104"/>
      <c r="H130" s="67">
        <f t="shared" si="6"/>
        <v>0</v>
      </c>
      <c r="I130" s="70" t="str">
        <f t="shared" si="5"/>
        <v>A</v>
      </c>
      <c r="J130" s="77" t="s">
        <v>370</v>
      </c>
    </row>
    <row r="131" spans="1:10" ht="14.4" x14ac:dyDescent="0.3">
      <c r="A131" s="81">
        <v>245</v>
      </c>
      <c r="B131" s="82" t="s">
        <v>335</v>
      </c>
      <c r="C131" s="86"/>
      <c r="D131" s="80" t="s">
        <v>459</v>
      </c>
      <c r="E131" s="78" t="s">
        <v>365</v>
      </c>
      <c r="F131" s="79">
        <v>6654.22</v>
      </c>
      <c r="G131" s="104"/>
      <c r="H131" s="67">
        <f t="shared" si="6"/>
        <v>0</v>
      </c>
      <c r="I131" s="70" t="str">
        <f t="shared" si="5"/>
        <v>A</v>
      </c>
      <c r="J131" s="77" t="s">
        <v>370</v>
      </c>
    </row>
    <row r="132" spans="1:10" ht="14.4" x14ac:dyDescent="0.3">
      <c r="A132" s="81">
        <v>246</v>
      </c>
      <c r="B132" s="82" t="s">
        <v>336</v>
      </c>
      <c r="C132" s="86"/>
      <c r="D132" s="80" t="s">
        <v>460</v>
      </c>
      <c r="E132" s="78" t="s">
        <v>367</v>
      </c>
      <c r="F132" s="79">
        <v>6654.22</v>
      </c>
      <c r="G132" s="104"/>
      <c r="H132" s="67">
        <f t="shared" si="6"/>
        <v>0</v>
      </c>
      <c r="I132" s="70" t="str">
        <f t="shared" si="5"/>
        <v>A</v>
      </c>
      <c r="J132" s="77" t="s">
        <v>370</v>
      </c>
    </row>
    <row r="133" spans="1:10" ht="14.4" x14ac:dyDescent="0.3">
      <c r="A133" s="81">
        <v>247</v>
      </c>
      <c r="B133" s="90" t="s">
        <v>1025</v>
      </c>
      <c r="C133" s="86" t="s">
        <v>242</v>
      </c>
      <c r="D133" s="80" t="s">
        <v>461</v>
      </c>
      <c r="E133" s="78" t="s">
        <v>368</v>
      </c>
      <c r="F133" s="79">
        <v>200</v>
      </c>
      <c r="G133" s="104"/>
      <c r="H133" s="67">
        <f t="shared" si="6"/>
        <v>0</v>
      </c>
      <c r="I133" s="70" t="str">
        <f t="shared" si="5"/>
        <v>A</v>
      </c>
      <c r="J133" s="77" t="s">
        <v>369</v>
      </c>
    </row>
    <row r="134" spans="1:10" ht="14.4" x14ac:dyDescent="0.3">
      <c r="A134" s="81">
        <v>248</v>
      </c>
      <c r="B134" s="90" t="s">
        <v>1026</v>
      </c>
      <c r="C134" s="86" t="s">
        <v>242</v>
      </c>
      <c r="D134" s="80" t="s">
        <v>462</v>
      </c>
      <c r="E134" s="78" t="s">
        <v>368</v>
      </c>
      <c r="F134" s="79">
        <v>200</v>
      </c>
      <c r="G134" s="104"/>
      <c r="H134" s="67">
        <f t="shared" si="6"/>
        <v>0</v>
      </c>
      <c r="I134" s="70" t="str">
        <f t="shared" si="5"/>
        <v>A</v>
      </c>
      <c r="J134" s="77" t="s">
        <v>369</v>
      </c>
    </row>
    <row r="135" spans="1:10" ht="14.4" x14ac:dyDescent="0.3">
      <c r="A135" s="81">
        <v>249</v>
      </c>
      <c r="B135" s="90" t="s">
        <v>1027</v>
      </c>
      <c r="C135" s="86" t="s">
        <v>242</v>
      </c>
      <c r="D135" s="80" t="s">
        <v>463</v>
      </c>
      <c r="E135" s="78" t="s">
        <v>368</v>
      </c>
      <c r="F135" s="79">
        <v>400</v>
      </c>
      <c r="G135" s="104"/>
      <c r="H135" s="67">
        <f t="shared" si="6"/>
        <v>0</v>
      </c>
      <c r="I135" s="70" t="str">
        <f t="shared" ref="I135:I198" si="7">IF(E135&lt;&gt;"","A","")</f>
        <v>A</v>
      </c>
      <c r="J135" s="77" t="s">
        <v>369</v>
      </c>
    </row>
    <row r="136" spans="1:10" ht="14.4" x14ac:dyDescent="0.3">
      <c r="A136" s="81">
        <v>250</v>
      </c>
      <c r="B136" s="82" t="s">
        <v>337</v>
      </c>
      <c r="C136" s="87"/>
      <c r="D136" s="80" t="s">
        <v>464</v>
      </c>
      <c r="E136" s="78" t="s">
        <v>359</v>
      </c>
      <c r="F136" s="79">
        <v>49</v>
      </c>
      <c r="G136" s="104"/>
      <c r="H136" s="67">
        <f t="shared" si="6"/>
        <v>0</v>
      </c>
      <c r="I136" s="70" t="str">
        <f t="shared" si="7"/>
        <v>A</v>
      </c>
      <c r="J136" s="77" t="s">
        <v>369</v>
      </c>
    </row>
    <row r="137" spans="1:10" ht="14.4" x14ac:dyDescent="0.3">
      <c r="A137" s="81">
        <v>353</v>
      </c>
      <c r="B137" s="82" t="s">
        <v>338</v>
      </c>
      <c r="C137" s="87"/>
      <c r="D137" s="80" t="s">
        <v>465</v>
      </c>
      <c r="E137" s="78" t="s">
        <v>360</v>
      </c>
      <c r="F137" s="79">
        <v>32.5</v>
      </c>
      <c r="G137" s="104"/>
      <c r="H137" s="67">
        <f t="shared" si="6"/>
        <v>0</v>
      </c>
      <c r="I137" s="70" t="str">
        <f t="shared" si="7"/>
        <v>A</v>
      </c>
      <c r="J137" s="77" t="s">
        <v>371</v>
      </c>
    </row>
    <row r="138" spans="1:10" ht="14.4" x14ac:dyDescent="0.3">
      <c r="A138" s="81">
        <v>354</v>
      </c>
      <c r="B138" s="82" t="s">
        <v>339</v>
      </c>
      <c r="C138" s="87"/>
      <c r="D138" s="80" t="s">
        <v>466</v>
      </c>
      <c r="E138" s="78" t="s">
        <v>360</v>
      </c>
      <c r="F138" s="79">
        <v>32.5</v>
      </c>
      <c r="G138" s="104"/>
      <c r="H138" s="67">
        <f t="shared" si="6"/>
        <v>0</v>
      </c>
      <c r="I138" s="70" t="str">
        <f t="shared" si="7"/>
        <v>A</v>
      </c>
      <c r="J138" s="77" t="s">
        <v>371</v>
      </c>
    </row>
    <row r="139" spans="1:10" ht="14.4" x14ac:dyDescent="0.3">
      <c r="A139" s="81">
        <v>355</v>
      </c>
      <c r="B139" s="82" t="s">
        <v>340</v>
      </c>
      <c r="C139" s="87"/>
      <c r="D139" s="80" t="s">
        <v>467</v>
      </c>
      <c r="E139" s="78" t="s">
        <v>360</v>
      </c>
      <c r="F139" s="79">
        <v>32.5</v>
      </c>
      <c r="G139" s="104"/>
      <c r="H139" s="67">
        <f t="shared" si="6"/>
        <v>0</v>
      </c>
      <c r="I139" s="70" t="str">
        <f t="shared" si="7"/>
        <v>A</v>
      </c>
      <c r="J139" s="77" t="s">
        <v>371</v>
      </c>
    </row>
    <row r="140" spans="1:10" ht="14.4" x14ac:dyDescent="0.3">
      <c r="A140" s="81">
        <v>356</v>
      </c>
      <c r="B140" s="82" t="s">
        <v>341</v>
      </c>
      <c r="C140" s="87"/>
      <c r="D140" s="80" t="s">
        <v>468</v>
      </c>
      <c r="E140" s="78" t="s">
        <v>360</v>
      </c>
      <c r="F140" s="79">
        <v>32.5</v>
      </c>
      <c r="G140" s="104"/>
      <c r="H140" s="67">
        <f t="shared" si="6"/>
        <v>0</v>
      </c>
      <c r="I140" s="70" t="str">
        <f t="shared" si="7"/>
        <v>A</v>
      </c>
      <c r="J140" s="77" t="s">
        <v>371</v>
      </c>
    </row>
    <row r="141" spans="1:10" ht="14.4" x14ac:dyDescent="0.3">
      <c r="A141" s="81">
        <v>357</v>
      </c>
      <c r="B141" s="82" t="s">
        <v>342</v>
      </c>
      <c r="C141" s="87"/>
      <c r="D141" s="80" t="s">
        <v>469</v>
      </c>
      <c r="E141" s="78" t="s">
        <v>1284</v>
      </c>
      <c r="F141" s="79">
        <v>1</v>
      </c>
      <c r="G141" s="104"/>
      <c r="H141" s="67">
        <f t="shared" si="6"/>
        <v>0</v>
      </c>
      <c r="I141" s="70" t="str">
        <f t="shared" si="7"/>
        <v>A</v>
      </c>
      <c r="J141" s="77" t="s">
        <v>371</v>
      </c>
    </row>
    <row r="142" spans="1:10" ht="14.4" x14ac:dyDescent="0.3">
      <c r="A142" s="81">
        <v>358</v>
      </c>
      <c r="B142" s="82" t="s">
        <v>343</v>
      </c>
      <c r="C142" s="87" t="s">
        <v>242</v>
      </c>
      <c r="D142" s="80" t="s">
        <v>470</v>
      </c>
      <c r="E142" s="78" t="s">
        <v>368</v>
      </c>
      <c r="F142" s="79">
        <v>26</v>
      </c>
      <c r="G142" s="104"/>
      <c r="H142" s="67">
        <f t="shared" si="6"/>
        <v>0</v>
      </c>
      <c r="I142" s="70" t="str">
        <f t="shared" si="7"/>
        <v>A</v>
      </c>
      <c r="J142" s="77" t="s">
        <v>371</v>
      </c>
    </row>
    <row r="143" spans="1:10" ht="14.4" x14ac:dyDescent="0.3">
      <c r="A143" s="81">
        <v>359</v>
      </c>
      <c r="B143" s="82" t="s">
        <v>344</v>
      </c>
      <c r="C143" s="87" t="s">
        <v>242</v>
      </c>
      <c r="D143" s="80" t="s">
        <v>471</v>
      </c>
      <c r="E143" s="78" t="s">
        <v>368</v>
      </c>
      <c r="F143" s="79">
        <v>24</v>
      </c>
      <c r="G143" s="104"/>
      <c r="H143" s="67">
        <f t="shared" si="6"/>
        <v>0</v>
      </c>
      <c r="I143" s="70" t="str">
        <f t="shared" si="7"/>
        <v>A</v>
      </c>
      <c r="J143" s="77" t="s">
        <v>371</v>
      </c>
    </row>
    <row r="144" spans="1:10" ht="14.4" x14ac:dyDescent="0.3">
      <c r="A144" s="81">
        <v>360</v>
      </c>
      <c r="B144" s="90" t="s">
        <v>1028</v>
      </c>
      <c r="C144" s="87" t="s">
        <v>242</v>
      </c>
      <c r="D144" s="80" t="s">
        <v>472</v>
      </c>
      <c r="E144" s="78" t="s">
        <v>1283</v>
      </c>
      <c r="F144" s="79">
        <v>2</v>
      </c>
      <c r="G144" s="104"/>
      <c r="H144" s="67">
        <f t="shared" si="6"/>
        <v>0</v>
      </c>
      <c r="I144" s="70" t="str">
        <f t="shared" si="7"/>
        <v>A</v>
      </c>
      <c r="J144" s="77" t="s">
        <v>371</v>
      </c>
    </row>
    <row r="145" spans="1:10" ht="14.4" x14ac:dyDescent="0.3">
      <c r="A145" s="81">
        <v>400</v>
      </c>
      <c r="B145" s="82" t="s">
        <v>345</v>
      </c>
      <c r="C145" s="87"/>
      <c r="D145" s="80" t="s">
        <v>481</v>
      </c>
      <c r="E145" s="78" t="s">
        <v>384</v>
      </c>
      <c r="F145" s="79">
        <v>6</v>
      </c>
      <c r="G145" s="104"/>
      <c r="H145" s="67">
        <f t="shared" si="6"/>
        <v>0</v>
      </c>
      <c r="I145" s="70" t="str">
        <f t="shared" si="7"/>
        <v>A</v>
      </c>
      <c r="J145" s="77" t="s">
        <v>371</v>
      </c>
    </row>
    <row r="146" spans="1:10" ht="14.4" x14ac:dyDescent="0.3">
      <c r="A146" s="81">
        <v>401</v>
      </c>
      <c r="B146" s="82" t="s">
        <v>346</v>
      </c>
      <c r="C146" s="87"/>
      <c r="D146" s="80" t="s">
        <v>482</v>
      </c>
      <c r="E146" s="78" t="s">
        <v>362</v>
      </c>
      <c r="F146" s="79">
        <v>17.399999999999999</v>
      </c>
      <c r="G146" s="104"/>
      <c r="H146" s="67">
        <f t="shared" ref="H146:H200" si="8">+IF(AND(F146="",G146=""),"",ROUND(F146*G146,2))</f>
        <v>0</v>
      </c>
      <c r="I146" s="70" t="str">
        <f t="shared" si="7"/>
        <v>A</v>
      </c>
      <c r="J146" s="77" t="s">
        <v>371</v>
      </c>
    </row>
    <row r="147" spans="1:10" ht="14.4" x14ac:dyDescent="0.3">
      <c r="A147" s="81">
        <v>402</v>
      </c>
      <c r="B147" s="82" t="s">
        <v>347</v>
      </c>
      <c r="C147" s="87"/>
      <c r="D147" s="80" t="s">
        <v>483</v>
      </c>
      <c r="E147" s="78" t="s">
        <v>362</v>
      </c>
      <c r="F147" s="79">
        <v>95.65</v>
      </c>
      <c r="G147" s="104"/>
      <c r="H147" s="67">
        <f t="shared" si="8"/>
        <v>0</v>
      </c>
      <c r="I147" s="70" t="str">
        <f t="shared" si="7"/>
        <v>A</v>
      </c>
      <c r="J147" s="77" t="s">
        <v>371</v>
      </c>
    </row>
    <row r="148" spans="1:10" ht="14.4" x14ac:dyDescent="0.3">
      <c r="A148" s="81">
        <v>403</v>
      </c>
      <c r="B148" s="82" t="s">
        <v>348</v>
      </c>
      <c r="C148" s="87"/>
      <c r="D148" s="80" t="s">
        <v>484</v>
      </c>
      <c r="E148" s="78" t="s">
        <v>1284</v>
      </c>
      <c r="F148" s="79">
        <v>8</v>
      </c>
      <c r="G148" s="104"/>
      <c r="H148" s="67">
        <f t="shared" si="8"/>
        <v>0</v>
      </c>
      <c r="I148" s="70" t="str">
        <f t="shared" si="7"/>
        <v>A</v>
      </c>
      <c r="J148" s="77" t="s">
        <v>371</v>
      </c>
    </row>
    <row r="149" spans="1:10" ht="14.4" x14ac:dyDescent="0.3">
      <c r="A149" s="81">
        <v>404</v>
      </c>
      <c r="B149" s="82" t="s">
        <v>349</v>
      </c>
      <c r="C149" s="87"/>
      <c r="D149" s="80" t="s">
        <v>485</v>
      </c>
      <c r="E149" s="78" t="s">
        <v>362</v>
      </c>
      <c r="F149" s="79">
        <v>6</v>
      </c>
      <c r="G149" s="104"/>
      <c r="H149" s="67">
        <f t="shared" si="8"/>
        <v>0</v>
      </c>
      <c r="I149" s="70" t="str">
        <f t="shared" si="7"/>
        <v>A</v>
      </c>
      <c r="J149" s="77" t="s">
        <v>371</v>
      </c>
    </row>
    <row r="150" spans="1:10" ht="14.4" x14ac:dyDescent="0.3">
      <c r="A150" s="81">
        <v>405</v>
      </c>
      <c r="B150" s="82" t="s">
        <v>350</v>
      </c>
      <c r="C150" s="87"/>
      <c r="D150" s="80" t="s">
        <v>486</v>
      </c>
      <c r="E150" s="78" t="s">
        <v>362</v>
      </c>
      <c r="F150" s="79">
        <v>101.3</v>
      </c>
      <c r="G150" s="104"/>
      <c r="H150" s="67">
        <f t="shared" si="8"/>
        <v>0</v>
      </c>
      <c r="I150" s="70" t="str">
        <f t="shared" si="7"/>
        <v>A</v>
      </c>
      <c r="J150" s="77" t="s">
        <v>371</v>
      </c>
    </row>
    <row r="151" spans="1:10" ht="14.4" x14ac:dyDescent="0.3">
      <c r="A151" s="81">
        <v>406</v>
      </c>
      <c r="B151" s="82" t="s">
        <v>351</v>
      </c>
      <c r="C151" s="87"/>
      <c r="D151" s="80" t="s">
        <v>486</v>
      </c>
      <c r="E151" s="78" t="s">
        <v>1284</v>
      </c>
      <c r="F151" s="79">
        <v>6</v>
      </c>
      <c r="G151" s="104"/>
      <c r="H151" s="67">
        <f t="shared" si="8"/>
        <v>0</v>
      </c>
      <c r="I151" s="70" t="str">
        <f t="shared" si="7"/>
        <v>A</v>
      </c>
      <c r="J151" s="77" t="s">
        <v>371</v>
      </c>
    </row>
    <row r="152" spans="1:10" ht="14.4" x14ac:dyDescent="0.3">
      <c r="A152" s="81">
        <v>407</v>
      </c>
      <c r="B152" s="82" t="s">
        <v>352</v>
      </c>
      <c r="C152" s="87"/>
      <c r="D152" s="80" t="s">
        <v>487</v>
      </c>
      <c r="E152" s="78" t="s">
        <v>1284</v>
      </c>
      <c r="F152" s="79">
        <v>16</v>
      </c>
      <c r="G152" s="104"/>
      <c r="H152" s="67">
        <f t="shared" si="8"/>
        <v>0</v>
      </c>
      <c r="I152" s="70" t="str">
        <f t="shared" si="7"/>
        <v>A</v>
      </c>
      <c r="J152" s="77" t="s">
        <v>371</v>
      </c>
    </row>
    <row r="153" spans="1:10" ht="14.4" x14ac:dyDescent="0.3">
      <c r="A153" s="81">
        <v>408</v>
      </c>
      <c r="B153" s="82" t="s">
        <v>353</v>
      </c>
      <c r="C153" s="87"/>
      <c r="D153" s="80" t="s">
        <v>488</v>
      </c>
      <c r="E153" s="78" t="s">
        <v>1284</v>
      </c>
      <c r="F153" s="79">
        <v>6</v>
      </c>
      <c r="G153" s="104"/>
      <c r="H153" s="67">
        <f t="shared" si="8"/>
        <v>0</v>
      </c>
      <c r="I153" s="70" t="str">
        <f t="shared" si="7"/>
        <v>A</v>
      </c>
      <c r="J153" s="77" t="s">
        <v>371</v>
      </c>
    </row>
    <row r="154" spans="1:10" ht="14.4" x14ac:dyDescent="0.3">
      <c r="A154" s="81">
        <v>409</v>
      </c>
      <c r="B154" s="82" t="s">
        <v>354</v>
      </c>
      <c r="C154" s="87"/>
      <c r="D154" s="80" t="s">
        <v>489</v>
      </c>
      <c r="E154" s="78" t="s">
        <v>1284</v>
      </c>
      <c r="F154" s="79">
        <v>12</v>
      </c>
      <c r="G154" s="104"/>
      <c r="H154" s="67">
        <f t="shared" si="8"/>
        <v>0</v>
      </c>
      <c r="I154" s="70" t="str">
        <f t="shared" si="7"/>
        <v>A</v>
      </c>
      <c r="J154" s="77" t="s">
        <v>371</v>
      </c>
    </row>
    <row r="155" spans="1:10" ht="14.4" x14ac:dyDescent="0.3">
      <c r="A155" s="81">
        <v>410</v>
      </c>
      <c r="B155" s="82" t="s">
        <v>355</v>
      </c>
      <c r="C155" s="87"/>
      <c r="D155" s="80" t="s">
        <v>490</v>
      </c>
      <c r="E155" s="78" t="s">
        <v>362</v>
      </c>
      <c r="F155" s="79">
        <v>4.5999999999999996</v>
      </c>
      <c r="G155" s="104"/>
      <c r="H155" s="67">
        <f t="shared" si="8"/>
        <v>0</v>
      </c>
      <c r="I155" s="70" t="str">
        <f t="shared" si="7"/>
        <v>A</v>
      </c>
      <c r="J155" s="77" t="s">
        <v>371</v>
      </c>
    </row>
    <row r="156" spans="1:10" ht="14.4" x14ac:dyDescent="0.3">
      <c r="A156" s="81">
        <v>411</v>
      </c>
      <c r="B156" s="82" t="s">
        <v>356</v>
      </c>
      <c r="C156" s="87" t="s">
        <v>242</v>
      </c>
      <c r="D156" s="80" t="s">
        <v>491</v>
      </c>
      <c r="E156" s="78" t="s">
        <v>1284</v>
      </c>
      <c r="F156" s="79">
        <v>8</v>
      </c>
      <c r="G156" s="104"/>
      <c r="H156" s="67">
        <f t="shared" si="8"/>
        <v>0</v>
      </c>
      <c r="I156" s="70" t="str">
        <f t="shared" si="7"/>
        <v>A</v>
      </c>
      <c r="J156" s="77" t="s">
        <v>371</v>
      </c>
    </row>
    <row r="157" spans="1:10" ht="14.4" x14ac:dyDescent="0.3">
      <c r="A157" s="81">
        <v>412</v>
      </c>
      <c r="B157" s="82" t="s">
        <v>357</v>
      </c>
      <c r="C157" s="87"/>
      <c r="D157" s="80" t="s">
        <v>492</v>
      </c>
      <c r="E157" s="78" t="s">
        <v>362</v>
      </c>
      <c r="F157" s="79">
        <v>147.80000000000001</v>
      </c>
      <c r="G157" s="104"/>
      <c r="H157" s="67">
        <f t="shared" si="8"/>
        <v>0</v>
      </c>
      <c r="I157" s="70" t="str">
        <f t="shared" si="7"/>
        <v>A</v>
      </c>
      <c r="J157" s="77" t="s">
        <v>371</v>
      </c>
    </row>
    <row r="158" spans="1:10" ht="14.4" x14ac:dyDescent="0.3">
      <c r="A158" s="81">
        <v>413</v>
      </c>
      <c r="B158" s="90" t="s">
        <v>1029</v>
      </c>
      <c r="C158" s="87" t="s">
        <v>242</v>
      </c>
      <c r="D158" s="80" t="s">
        <v>493</v>
      </c>
      <c r="E158" s="78" t="s">
        <v>1284</v>
      </c>
      <c r="F158" s="79">
        <v>1</v>
      </c>
      <c r="G158" s="104"/>
      <c r="H158" s="67">
        <f t="shared" si="8"/>
        <v>0</v>
      </c>
      <c r="I158" s="70" t="str">
        <f t="shared" si="7"/>
        <v>A</v>
      </c>
      <c r="J158" s="77" t="s">
        <v>371</v>
      </c>
    </row>
    <row r="159" spans="1:10" ht="14.4" x14ac:dyDescent="0.3">
      <c r="A159" s="81">
        <v>414</v>
      </c>
      <c r="B159" s="82" t="s">
        <v>358</v>
      </c>
      <c r="C159" s="87"/>
      <c r="D159" s="80" t="s">
        <v>494</v>
      </c>
      <c r="E159" s="78" t="s">
        <v>360</v>
      </c>
      <c r="F159" s="79">
        <v>30.79</v>
      </c>
      <c r="G159" s="104"/>
      <c r="H159" s="67">
        <f t="shared" si="8"/>
        <v>0</v>
      </c>
      <c r="I159" s="70" t="str">
        <f t="shared" si="7"/>
        <v>A</v>
      </c>
      <c r="J159" s="77" t="s">
        <v>371</v>
      </c>
    </row>
    <row r="160" spans="1:10" ht="14.4" x14ac:dyDescent="0.3">
      <c r="A160" s="81">
        <v>415</v>
      </c>
      <c r="B160" s="85" t="s">
        <v>1030</v>
      </c>
      <c r="C160" s="87" t="s">
        <v>242</v>
      </c>
      <c r="D160" s="80" t="s">
        <v>495</v>
      </c>
      <c r="E160" s="78" t="s">
        <v>1283</v>
      </c>
      <c r="F160" s="79">
        <v>2</v>
      </c>
      <c r="G160" s="104"/>
      <c r="H160" s="67">
        <f t="shared" si="8"/>
        <v>0</v>
      </c>
      <c r="I160" s="70" t="str">
        <f t="shared" si="7"/>
        <v>A</v>
      </c>
      <c r="J160" s="77" t="s">
        <v>371</v>
      </c>
    </row>
    <row r="161" spans="1:10" ht="14.4" x14ac:dyDescent="0.3">
      <c r="A161" s="91">
        <f t="shared" ref="A161:A169" ca="1" si="9">+IF(NOT(ISBLANK(INDIRECT("e"&amp;ROW()))),MAX(INDIRECT("a$18:A"&amp;ROW()-1))+1,"")</f>
        <v>416</v>
      </c>
      <c r="B161" s="92" t="s">
        <v>1292</v>
      </c>
      <c r="C161" s="93"/>
      <c r="D161" s="92" t="s">
        <v>1293</v>
      </c>
      <c r="E161" s="94" t="s">
        <v>368</v>
      </c>
      <c r="F161" s="96">
        <v>150</v>
      </c>
      <c r="G161" s="104"/>
      <c r="H161" s="95">
        <f t="shared" si="8"/>
        <v>0</v>
      </c>
      <c r="I161" s="70" t="str">
        <f t="shared" si="7"/>
        <v>A</v>
      </c>
      <c r="J161" s="92" t="s">
        <v>1289</v>
      </c>
    </row>
    <row r="162" spans="1:10" ht="14.4" x14ac:dyDescent="0.3">
      <c r="A162" s="91">
        <f t="shared" ca="1" si="9"/>
        <v>417</v>
      </c>
      <c r="B162" s="92" t="s">
        <v>1292</v>
      </c>
      <c r="C162" s="93"/>
      <c r="D162" s="92" t="s">
        <v>1293</v>
      </c>
      <c r="E162" s="94" t="s">
        <v>368</v>
      </c>
      <c r="F162" s="96">
        <v>150</v>
      </c>
      <c r="G162" s="104"/>
      <c r="H162" s="95">
        <f t="shared" si="8"/>
        <v>0</v>
      </c>
      <c r="I162" s="70" t="str">
        <f t="shared" si="7"/>
        <v>A</v>
      </c>
      <c r="J162" s="92" t="s">
        <v>1290</v>
      </c>
    </row>
    <row r="163" spans="1:10" ht="14.4" x14ac:dyDescent="0.3">
      <c r="A163" s="91">
        <f t="shared" ca="1" si="9"/>
        <v>418</v>
      </c>
      <c r="B163" s="92" t="s">
        <v>1294</v>
      </c>
      <c r="C163" s="93"/>
      <c r="D163" s="92" t="s">
        <v>1295</v>
      </c>
      <c r="E163" s="94" t="s">
        <v>368</v>
      </c>
      <c r="F163" s="96">
        <v>150</v>
      </c>
      <c r="G163" s="104"/>
      <c r="H163" s="95">
        <f t="shared" si="8"/>
        <v>0</v>
      </c>
      <c r="I163" s="70" t="str">
        <f t="shared" si="7"/>
        <v>A</v>
      </c>
      <c r="J163" s="92" t="s">
        <v>1289</v>
      </c>
    </row>
    <row r="164" spans="1:10" ht="14.4" x14ac:dyDescent="0.3">
      <c r="A164" s="91">
        <f t="shared" ca="1" si="9"/>
        <v>419</v>
      </c>
      <c r="B164" s="92" t="s">
        <v>1294</v>
      </c>
      <c r="C164" s="93"/>
      <c r="D164" s="92" t="s">
        <v>1295</v>
      </c>
      <c r="E164" s="94" t="s">
        <v>368</v>
      </c>
      <c r="F164" s="96">
        <v>150</v>
      </c>
      <c r="G164" s="104"/>
      <c r="H164" s="95">
        <f t="shared" si="8"/>
        <v>0</v>
      </c>
      <c r="I164" s="70" t="str">
        <f t="shared" si="7"/>
        <v>A</v>
      </c>
      <c r="J164" s="92" t="s">
        <v>1290</v>
      </c>
    </row>
    <row r="165" spans="1:10" ht="14.4" x14ac:dyDescent="0.3">
      <c r="A165" s="91">
        <f t="shared" ca="1" si="9"/>
        <v>420</v>
      </c>
      <c r="B165" s="92" t="s">
        <v>1296</v>
      </c>
      <c r="C165" s="93"/>
      <c r="D165" s="92" t="s">
        <v>1297</v>
      </c>
      <c r="E165" s="94" t="s">
        <v>368</v>
      </c>
      <c r="F165" s="96">
        <v>145</v>
      </c>
      <c r="G165" s="104"/>
      <c r="H165" s="95">
        <f t="shared" si="8"/>
        <v>0</v>
      </c>
      <c r="I165" s="70" t="str">
        <f t="shared" si="7"/>
        <v>A</v>
      </c>
      <c r="J165" s="92" t="s">
        <v>1289</v>
      </c>
    </row>
    <row r="166" spans="1:10" ht="14.4" x14ac:dyDescent="0.3">
      <c r="A166" s="91">
        <f t="shared" ca="1" si="9"/>
        <v>421</v>
      </c>
      <c r="B166" s="92" t="s">
        <v>1296</v>
      </c>
      <c r="C166" s="93"/>
      <c r="D166" s="92" t="s">
        <v>1297</v>
      </c>
      <c r="E166" s="94" t="s">
        <v>368</v>
      </c>
      <c r="F166" s="96">
        <v>145</v>
      </c>
      <c r="G166" s="104"/>
      <c r="H166" s="95">
        <f t="shared" si="8"/>
        <v>0</v>
      </c>
      <c r="I166" s="70" t="str">
        <f t="shared" si="7"/>
        <v>A</v>
      </c>
      <c r="J166" s="92" t="s">
        <v>1290</v>
      </c>
    </row>
    <row r="167" spans="1:10" ht="14.4" x14ac:dyDescent="0.3">
      <c r="A167" s="91">
        <f t="shared" ca="1" si="9"/>
        <v>422</v>
      </c>
      <c r="B167" s="92" t="s">
        <v>1298</v>
      </c>
      <c r="C167" s="93"/>
      <c r="D167" s="92" t="s">
        <v>1299</v>
      </c>
      <c r="E167" s="94" t="s">
        <v>368</v>
      </c>
      <c r="F167" s="96">
        <v>125</v>
      </c>
      <c r="G167" s="104"/>
      <c r="H167" s="95">
        <f t="shared" si="8"/>
        <v>0</v>
      </c>
      <c r="I167" s="70" t="str">
        <f t="shared" si="7"/>
        <v>A</v>
      </c>
      <c r="J167" s="92" t="s">
        <v>1289</v>
      </c>
    </row>
    <row r="168" spans="1:10" ht="14.4" x14ac:dyDescent="0.3">
      <c r="A168" s="91">
        <f t="shared" ca="1" si="9"/>
        <v>423</v>
      </c>
      <c r="B168" s="92" t="s">
        <v>1298</v>
      </c>
      <c r="C168" s="93"/>
      <c r="D168" s="92" t="s">
        <v>1299</v>
      </c>
      <c r="E168" s="94" t="s">
        <v>368</v>
      </c>
      <c r="F168" s="96">
        <v>125</v>
      </c>
      <c r="G168" s="104"/>
      <c r="H168" s="95">
        <f t="shared" si="8"/>
        <v>0</v>
      </c>
      <c r="I168" s="70" t="str">
        <f t="shared" si="7"/>
        <v>A</v>
      </c>
      <c r="J168" s="92" t="s">
        <v>1290</v>
      </c>
    </row>
    <row r="169" spans="1:10" ht="14.4" x14ac:dyDescent="0.3">
      <c r="A169" s="91">
        <f t="shared" ca="1" si="9"/>
        <v>424</v>
      </c>
      <c r="B169" s="92" t="s">
        <v>1292</v>
      </c>
      <c r="C169" s="93"/>
      <c r="D169" s="92" t="s">
        <v>1293</v>
      </c>
      <c r="E169" s="94" t="s">
        <v>368</v>
      </c>
      <c r="F169" s="79">
        <v>300</v>
      </c>
      <c r="G169" s="104"/>
      <c r="H169" s="95">
        <f t="shared" si="8"/>
        <v>0</v>
      </c>
      <c r="I169" s="70" t="str">
        <f t="shared" si="7"/>
        <v>A</v>
      </c>
      <c r="J169" s="92" t="s">
        <v>1291</v>
      </c>
    </row>
    <row r="170" spans="1:10" ht="14.4" x14ac:dyDescent="0.3">
      <c r="A170" s="91">
        <v>425</v>
      </c>
      <c r="B170" s="92" t="s">
        <v>1294</v>
      </c>
      <c r="C170" s="93"/>
      <c r="D170" s="92" t="s">
        <v>1295</v>
      </c>
      <c r="E170" s="94" t="s">
        <v>368</v>
      </c>
      <c r="F170" s="79">
        <v>300</v>
      </c>
      <c r="G170" s="104"/>
      <c r="H170" s="95">
        <f t="shared" si="8"/>
        <v>0</v>
      </c>
      <c r="I170" s="70" t="str">
        <f t="shared" si="7"/>
        <v>A</v>
      </c>
      <c r="J170" s="92" t="s">
        <v>1291</v>
      </c>
    </row>
    <row r="171" spans="1:10" ht="14.4" x14ac:dyDescent="0.3">
      <c r="A171" s="91">
        <v>426</v>
      </c>
      <c r="B171" s="92" t="s">
        <v>1296</v>
      </c>
      <c r="C171" s="93"/>
      <c r="D171" s="92" t="s">
        <v>1297</v>
      </c>
      <c r="E171" s="94" t="s">
        <v>368</v>
      </c>
      <c r="F171" s="79">
        <v>300</v>
      </c>
      <c r="G171" s="104"/>
      <c r="H171" s="95">
        <f t="shared" si="8"/>
        <v>0</v>
      </c>
      <c r="I171" s="70" t="str">
        <f t="shared" si="7"/>
        <v>A</v>
      </c>
      <c r="J171" s="92" t="s">
        <v>1291</v>
      </c>
    </row>
    <row r="172" spans="1:10" ht="14.4" x14ac:dyDescent="0.25">
      <c r="A172" s="91" t="str">
        <f t="shared" ref="A172:A173" ca="1" si="10">+IF(NOT(ISBLANK(INDIRECT("e"&amp;ROW()))),MAX(INDIRECT("a$18:A"&amp;ROW()-1))+1,"")</f>
        <v/>
      </c>
      <c r="B172" s="32"/>
      <c r="C172" s="97"/>
      <c r="D172" s="105"/>
      <c r="E172" s="106"/>
      <c r="F172" s="104"/>
      <c r="G172" s="104"/>
      <c r="H172" s="67" t="str">
        <f t="shared" si="8"/>
        <v/>
      </c>
      <c r="I172" s="70" t="str">
        <f t="shared" si="7"/>
        <v/>
      </c>
      <c r="J172" s="38"/>
    </row>
    <row r="173" spans="1:10" ht="14.4" x14ac:dyDescent="0.25">
      <c r="A173" s="91" t="str">
        <f t="shared" ca="1" si="10"/>
        <v/>
      </c>
      <c r="B173" s="32"/>
      <c r="C173" s="97"/>
      <c r="D173" s="105"/>
      <c r="E173" s="106"/>
      <c r="F173" s="104"/>
      <c r="G173" s="104"/>
      <c r="H173" s="67" t="str">
        <f t="shared" si="8"/>
        <v/>
      </c>
      <c r="I173" s="70" t="str">
        <f t="shared" si="7"/>
        <v/>
      </c>
      <c r="J173" s="38"/>
    </row>
    <row r="174" spans="1:10" x14ac:dyDescent="0.25">
      <c r="A174" s="18" t="str">
        <f t="shared" ref="A174:A200" ca="1" si="11">+IF(NOT(ISBLANK(INDIRECT("e"&amp;ROW()))),MAX(INDIRECT("a$16:A"&amp;ROW()-1))+1,"")</f>
        <v/>
      </c>
      <c r="B174" s="32"/>
      <c r="C174" s="97"/>
      <c r="D174" s="105"/>
      <c r="E174" s="106"/>
      <c r="F174" s="104"/>
      <c r="G174" s="104"/>
      <c r="H174" s="67" t="str">
        <f t="shared" si="8"/>
        <v/>
      </c>
      <c r="I174" s="70" t="str">
        <f t="shared" si="7"/>
        <v/>
      </c>
      <c r="J174" s="38"/>
    </row>
    <row r="175" spans="1:10" x14ac:dyDescent="0.25">
      <c r="A175" s="18" t="str">
        <f t="shared" ca="1" si="11"/>
        <v/>
      </c>
      <c r="B175" s="32"/>
      <c r="C175" s="97"/>
      <c r="D175" s="105"/>
      <c r="E175" s="106"/>
      <c r="F175" s="104"/>
      <c r="G175" s="104"/>
      <c r="H175" s="67" t="str">
        <f t="shared" si="8"/>
        <v/>
      </c>
      <c r="I175" s="70" t="str">
        <f t="shared" si="7"/>
        <v/>
      </c>
      <c r="J175" s="38"/>
    </row>
    <row r="176" spans="1:10" x14ac:dyDescent="0.25">
      <c r="A176" s="18" t="str">
        <f t="shared" ca="1" si="11"/>
        <v/>
      </c>
      <c r="B176" s="32"/>
      <c r="C176" s="97"/>
      <c r="D176" s="105"/>
      <c r="E176" s="106"/>
      <c r="F176" s="104"/>
      <c r="G176" s="104"/>
      <c r="H176" s="67" t="str">
        <f t="shared" si="8"/>
        <v/>
      </c>
      <c r="I176" s="70" t="str">
        <f t="shared" si="7"/>
        <v/>
      </c>
      <c r="J176" s="38"/>
    </row>
    <row r="177" spans="1:10" x14ac:dyDescent="0.25">
      <c r="A177" s="18" t="str">
        <f t="shared" ca="1" si="11"/>
        <v/>
      </c>
      <c r="B177" s="32"/>
      <c r="C177" s="97"/>
      <c r="D177" s="105"/>
      <c r="E177" s="106"/>
      <c r="F177" s="104"/>
      <c r="G177" s="104"/>
      <c r="H177" s="67" t="str">
        <f t="shared" si="8"/>
        <v/>
      </c>
      <c r="I177" s="70" t="str">
        <f t="shared" si="7"/>
        <v/>
      </c>
      <c r="J177" s="38"/>
    </row>
    <row r="178" spans="1:10" x14ac:dyDescent="0.25">
      <c r="A178" s="18" t="str">
        <f t="shared" ca="1" si="11"/>
        <v/>
      </c>
      <c r="B178" s="32"/>
      <c r="C178" s="97"/>
      <c r="D178" s="105"/>
      <c r="E178" s="106"/>
      <c r="F178" s="104"/>
      <c r="G178" s="104"/>
      <c r="H178" s="67" t="str">
        <f t="shared" si="8"/>
        <v/>
      </c>
      <c r="I178" s="70" t="str">
        <f t="shared" si="7"/>
        <v/>
      </c>
      <c r="J178" s="38"/>
    </row>
    <row r="179" spans="1:10" x14ac:dyDescent="0.25">
      <c r="A179" s="18" t="str">
        <f t="shared" ca="1" si="11"/>
        <v/>
      </c>
      <c r="B179" s="32"/>
      <c r="C179" s="97"/>
      <c r="D179" s="105"/>
      <c r="E179" s="106"/>
      <c r="F179" s="104"/>
      <c r="G179" s="104"/>
      <c r="H179" s="67" t="str">
        <f t="shared" si="8"/>
        <v/>
      </c>
      <c r="I179" s="70" t="str">
        <f t="shared" si="7"/>
        <v/>
      </c>
      <c r="J179" s="38"/>
    </row>
    <row r="180" spans="1:10" x14ac:dyDescent="0.25">
      <c r="A180" s="18" t="str">
        <f t="shared" ca="1" si="11"/>
        <v/>
      </c>
      <c r="B180" s="32"/>
      <c r="C180" s="97"/>
      <c r="D180" s="105"/>
      <c r="E180" s="106"/>
      <c r="F180" s="104"/>
      <c r="G180" s="104"/>
      <c r="H180" s="67" t="str">
        <f t="shared" si="8"/>
        <v/>
      </c>
      <c r="I180" s="70" t="str">
        <f t="shared" si="7"/>
        <v/>
      </c>
      <c r="J180" s="38"/>
    </row>
    <row r="181" spans="1:10" x14ac:dyDescent="0.25">
      <c r="A181" s="18" t="str">
        <f t="shared" ca="1" si="11"/>
        <v/>
      </c>
      <c r="B181" s="32"/>
      <c r="C181" s="97"/>
      <c r="D181" s="105"/>
      <c r="E181" s="106"/>
      <c r="F181" s="104"/>
      <c r="G181" s="104"/>
      <c r="H181" s="67" t="str">
        <f t="shared" si="8"/>
        <v/>
      </c>
      <c r="I181" s="70" t="str">
        <f t="shared" si="7"/>
        <v/>
      </c>
      <c r="J181" s="38"/>
    </row>
    <row r="182" spans="1:10" x14ac:dyDescent="0.25">
      <c r="A182" s="18" t="str">
        <f t="shared" ca="1" si="11"/>
        <v/>
      </c>
      <c r="B182" s="32"/>
      <c r="C182" s="97"/>
      <c r="D182" s="105"/>
      <c r="E182" s="106"/>
      <c r="F182" s="104"/>
      <c r="G182" s="104"/>
      <c r="H182" s="67" t="str">
        <f t="shared" si="8"/>
        <v/>
      </c>
      <c r="I182" s="70" t="str">
        <f t="shared" si="7"/>
        <v/>
      </c>
      <c r="J182" s="38"/>
    </row>
    <row r="183" spans="1:10" x14ac:dyDescent="0.25">
      <c r="A183" s="18" t="str">
        <f t="shared" ca="1" si="11"/>
        <v/>
      </c>
      <c r="B183" s="32"/>
      <c r="C183" s="97"/>
      <c r="D183" s="105"/>
      <c r="E183" s="106"/>
      <c r="F183" s="104"/>
      <c r="G183" s="104"/>
      <c r="H183" s="67" t="str">
        <f t="shared" si="8"/>
        <v/>
      </c>
      <c r="I183" s="70" t="str">
        <f t="shared" si="7"/>
        <v/>
      </c>
      <c r="J183" s="38"/>
    </row>
    <row r="184" spans="1:10" x14ac:dyDescent="0.25">
      <c r="A184" s="18" t="str">
        <f t="shared" ca="1" si="11"/>
        <v/>
      </c>
      <c r="B184" s="32"/>
      <c r="C184" s="97"/>
      <c r="D184" s="105"/>
      <c r="E184" s="106"/>
      <c r="F184" s="104"/>
      <c r="G184" s="104"/>
      <c r="H184" s="67" t="str">
        <f t="shared" si="8"/>
        <v/>
      </c>
      <c r="I184" s="70" t="str">
        <f t="shared" si="7"/>
        <v/>
      </c>
      <c r="J184" s="38"/>
    </row>
    <row r="185" spans="1:10" x14ac:dyDescent="0.25">
      <c r="A185" s="18" t="str">
        <f t="shared" ca="1" si="11"/>
        <v/>
      </c>
      <c r="B185" s="32"/>
      <c r="C185" s="97"/>
      <c r="D185" s="105"/>
      <c r="E185" s="106"/>
      <c r="F185" s="104"/>
      <c r="G185" s="104"/>
      <c r="H185" s="67" t="str">
        <f t="shared" si="8"/>
        <v/>
      </c>
      <c r="I185" s="70" t="str">
        <f t="shared" si="7"/>
        <v/>
      </c>
      <c r="J185" s="38"/>
    </row>
    <row r="186" spans="1:10" x14ac:dyDescent="0.25">
      <c r="A186" s="18" t="str">
        <f t="shared" ca="1" si="11"/>
        <v/>
      </c>
      <c r="B186" s="32"/>
      <c r="C186" s="97"/>
      <c r="D186" s="105"/>
      <c r="E186" s="106"/>
      <c r="F186" s="104"/>
      <c r="G186" s="104"/>
      <c r="H186" s="67" t="str">
        <f t="shared" si="8"/>
        <v/>
      </c>
      <c r="I186" s="70" t="str">
        <f t="shared" si="7"/>
        <v/>
      </c>
      <c r="J186" s="38"/>
    </row>
    <row r="187" spans="1:10" x14ac:dyDescent="0.25">
      <c r="A187" s="18" t="str">
        <f t="shared" ca="1" si="11"/>
        <v/>
      </c>
      <c r="B187" s="32"/>
      <c r="C187" s="97"/>
      <c r="D187" s="105"/>
      <c r="E187" s="106"/>
      <c r="F187" s="104"/>
      <c r="G187" s="104"/>
      <c r="H187" s="67" t="str">
        <f t="shared" si="8"/>
        <v/>
      </c>
      <c r="I187" s="70" t="str">
        <f t="shared" si="7"/>
        <v/>
      </c>
      <c r="J187" s="38"/>
    </row>
    <row r="188" spans="1:10" x14ac:dyDescent="0.25">
      <c r="A188" s="18" t="str">
        <f t="shared" ca="1" si="11"/>
        <v/>
      </c>
      <c r="B188" s="32"/>
      <c r="C188" s="97"/>
      <c r="D188" s="105"/>
      <c r="E188" s="106"/>
      <c r="F188" s="104"/>
      <c r="G188" s="104"/>
      <c r="H188" s="67" t="str">
        <f t="shared" si="8"/>
        <v/>
      </c>
      <c r="I188" s="70" t="str">
        <f t="shared" si="7"/>
        <v/>
      </c>
      <c r="J188" s="38"/>
    </row>
    <row r="189" spans="1:10" x14ac:dyDescent="0.25">
      <c r="A189" s="39" t="str">
        <f t="shared" ca="1" si="11"/>
        <v/>
      </c>
      <c r="H189" s="39" t="str">
        <f t="shared" si="8"/>
        <v/>
      </c>
      <c r="I189" s="39" t="str">
        <f t="shared" si="7"/>
        <v/>
      </c>
    </row>
    <row r="190" spans="1:10" x14ac:dyDescent="0.25">
      <c r="A190" s="39" t="str">
        <f t="shared" ca="1" si="11"/>
        <v/>
      </c>
      <c r="H190" s="39" t="str">
        <f t="shared" si="8"/>
        <v/>
      </c>
      <c r="I190" s="39" t="str">
        <f t="shared" si="7"/>
        <v/>
      </c>
    </row>
    <row r="191" spans="1:10" x14ac:dyDescent="0.25">
      <c r="A191" s="39" t="str">
        <f t="shared" ca="1" si="11"/>
        <v/>
      </c>
      <c r="H191" s="39" t="str">
        <f t="shared" si="8"/>
        <v/>
      </c>
      <c r="I191" s="39" t="str">
        <f t="shared" si="7"/>
        <v/>
      </c>
    </row>
    <row r="192" spans="1:10" x14ac:dyDescent="0.25">
      <c r="A192" s="39" t="str">
        <f t="shared" ca="1" si="11"/>
        <v/>
      </c>
      <c r="H192" s="39" t="str">
        <f t="shared" si="8"/>
        <v/>
      </c>
      <c r="I192" s="39" t="str">
        <f t="shared" si="7"/>
        <v/>
      </c>
    </row>
    <row r="193" spans="1:9" x14ac:dyDescent="0.25">
      <c r="A193" s="39" t="str">
        <f t="shared" ca="1" si="11"/>
        <v/>
      </c>
      <c r="H193" s="39" t="str">
        <f t="shared" si="8"/>
        <v/>
      </c>
      <c r="I193" s="39" t="str">
        <f t="shared" si="7"/>
        <v/>
      </c>
    </row>
    <row r="194" spans="1:9" x14ac:dyDescent="0.25">
      <c r="A194" s="39" t="str">
        <f t="shared" ca="1" si="11"/>
        <v/>
      </c>
      <c r="H194" s="39" t="str">
        <f t="shared" si="8"/>
        <v/>
      </c>
      <c r="I194" s="39" t="str">
        <f t="shared" si="7"/>
        <v/>
      </c>
    </row>
    <row r="195" spans="1:9" x14ac:dyDescent="0.25">
      <c r="A195" s="39" t="str">
        <f t="shared" ca="1" si="11"/>
        <v/>
      </c>
      <c r="H195" s="39" t="str">
        <f t="shared" si="8"/>
        <v/>
      </c>
      <c r="I195" s="39" t="str">
        <f t="shared" si="7"/>
        <v/>
      </c>
    </row>
    <row r="196" spans="1:9" x14ac:dyDescent="0.25">
      <c r="A196" s="39" t="str">
        <f t="shared" ca="1" si="11"/>
        <v/>
      </c>
      <c r="H196" s="39" t="str">
        <f t="shared" si="8"/>
        <v/>
      </c>
      <c r="I196" s="39" t="str">
        <f t="shared" si="7"/>
        <v/>
      </c>
    </row>
    <row r="197" spans="1:9" x14ac:dyDescent="0.25">
      <c r="A197" s="39" t="str">
        <f t="shared" ca="1" si="11"/>
        <v/>
      </c>
      <c r="H197" s="39" t="str">
        <f t="shared" si="8"/>
        <v/>
      </c>
      <c r="I197" s="39" t="str">
        <f t="shared" si="7"/>
        <v/>
      </c>
    </row>
    <row r="198" spans="1:9" x14ac:dyDescent="0.25">
      <c r="A198" s="39" t="s">
        <v>1334</v>
      </c>
      <c r="H198" s="39" t="str">
        <f t="shared" si="8"/>
        <v/>
      </c>
      <c r="I198" s="39" t="str">
        <f t="shared" si="7"/>
        <v/>
      </c>
    </row>
    <row r="199" spans="1:9" x14ac:dyDescent="0.25">
      <c r="A199" s="39" t="str">
        <f t="shared" ca="1" si="11"/>
        <v/>
      </c>
      <c r="H199" s="39" t="str">
        <f t="shared" si="8"/>
        <v/>
      </c>
      <c r="I199" s="39" t="str">
        <f>IF(E199&lt;&gt;"","A","")</f>
        <v/>
      </c>
    </row>
    <row r="200" spans="1:9" x14ac:dyDescent="0.25">
      <c r="A200" s="39" t="str">
        <f t="shared" ca="1" si="11"/>
        <v/>
      </c>
      <c r="H200" s="39" t="str">
        <f t="shared" si="8"/>
        <v/>
      </c>
      <c r="I200" s="39" t="str">
        <f>IF(E200&lt;&gt;"","A","")</f>
        <v/>
      </c>
    </row>
  </sheetData>
  <sheetProtection password="D02D" sheet="1" objects="1" scenarios="1"/>
  <mergeCells count="2">
    <mergeCell ref="D6:G6"/>
    <mergeCell ref="A1:J1"/>
  </mergeCells>
  <phoneticPr fontId="0" type="noConversion"/>
  <conditionalFormatting sqref="J172:J188 B172:C188 E172:E188 D19:D160 G19:G160 E28:E160 F20:F160 J20:J129 C45:C80 B26:B47 B49 B51:B63 B67:B158">
    <cfRule type="cellIs" dxfId="238" priority="164" stopIfTrue="1" operator="notEqual">
      <formula>""</formula>
    </cfRule>
  </conditionalFormatting>
  <conditionalFormatting sqref="D172:D188">
    <cfRule type="cellIs" dxfId="237" priority="95" stopIfTrue="1" operator="notEqual">
      <formula>""</formula>
    </cfRule>
  </conditionalFormatting>
  <conditionalFormatting sqref="H6">
    <cfRule type="cellIs" dxfId="236" priority="74" stopIfTrue="1" operator="equal">
      <formula>0</formula>
    </cfRule>
    <cfRule type="cellIs" dxfId="235" priority="75" stopIfTrue="1" operator="lessThan">
      <formula>$H$7</formula>
    </cfRule>
    <cfRule type="cellIs" dxfId="234" priority="76" stopIfTrue="1" operator="greaterThanOrEqual">
      <formula>$H$7</formula>
    </cfRule>
  </conditionalFormatting>
  <conditionalFormatting sqref="F172:G188">
    <cfRule type="cellIs" dxfId="233" priority="73" stopIfTrue="1" operator="notEqual">
      <formula>""</formula>
    </cfRule>
  </conditionalFormatting>
  <conditionalFormatting sqref="E20:E27 E19:F19">
    <cfRule type="cellIs" dxfId="232" priority="69" stopIfTrue="1" operator="notEqual">
      <formula>""</formula>
    </cfRule>
  </conditionalFormatting>
  <conditionalFormatting sqref="J130:J160">
    <cfRule type="cellIs" dxfId="231" priority="68" stopIfTrue="1" operator="notEqual">
      <formula>""</formula>
    </cfRule>
  </conditionalFormatting>
  <conditionalFormatting sqref="J19">
    <cfRule type="cellIs" dxfId="230" priority="67" stopIfTrue="1" operator="notEqual">
      <formula>""</formula>
    </cfRule>
  </conditionalFormatting>
  <conditionalFormatting sqref="C28 C40 B159:C160 C26 C30:C33 C38 C120:C132 C134:C158">
    <cfRule type="cellIs" dxfId="229" priority="65" stopIfTrue="1" operator="notEqual">
      <formula>""</formula>
    </cfRule>
  </conditionalFormatting>
  <conditionalFormatting sqref="C17:C27">
    <cfRule type="cellIs" dxfId="228" priority="64" stopIfTrue="1" operator="notEqual">
      <formula>""</formula>
    </cfRule>
  </conditionalFormatting>
  <conditionalFormatting sqref="C27:C31">
    <cfRule type="cellIs" dxfId="227" priority="63" stopIfTrue="1" operator="notEqual">
      <formula>""</formula>
    </cfRule>
  </conditionalFormatting>
  <conditionalFormatting sqref="C32:C39">
    <cfRule type="cellIs" dxfId="226" priority="62" stopIfTrue="1" operator="notEqual">
      <formula>""</formula>
    </cfRule>
  </conditionalFormatting>
  <conditionalFormatting sqref="C39:C46">
    <cfRule type="cellIs" dxfId="225" priority="61" stopIfTrue="1" operator="notEqual">
      <formula>""</formula>
    </cfRule>
  </conditionalFormatting>
  <conditionalFormatting sqref="C64">
    <cfRule type="cellIs" dxfId="224" priority="60" stopIfTrue="1" operator="notEqual">
      <formula>""</formula>
    </cfRule>
  </conditionalFormatting>
  <conditionalFormatting sqref="C68:C69">
    <cfRule type="cellIs" dxfId="223" priority="59" stopIfTrue="1" operator="notEqual">
      <formula>""</formula>
    </cfRule>
  </conditionalFormatting>
  <conditionalFormatting sqref="C73:C74">
    <cfRule type="cellIs" dxfId="222" priority="58" stopIfTrue="1" operator="notEqual">
      <formula>""</formula>
    </cfRule>
  </conditionalFormatting>
  <conditionalFormatting sqref="C79:C121">
    <cfRule type="cellIs" dxfId="221" priority="57" stopIfTrue="1" operator="notEqual">
      <formula>""</formula>
    </cfRule>
  </conditionalFormatting>
  <conditionalFormatting sqref="C131:C135">
    <cfRule type="cellIs" dxfId="220" priority="56" stopIfTrue="1" operator="notEqual">
      <formula>""</formula>
    </cfRule>
  </conditionalFormatting>
  <conditionalFormatting sqref="D17:D18">
    <cfRule type="cellIs" dxfId="219" priority="55" stopIfTrue="1" operator="notEqual">
      <formula>""</formula>
    </cfRule>
  </conditionalFormatting>
  <conditionalFormatting sqref="G17:G18">
    <cfRule type="cellIs" dxfId="218" priority="54" stopIfTrue="1" operator="notEqual">
      <formula>""</formula>
    </cfRule>
  </conditionalFormatting>
  <conditionalFormatting sqref="C17:C18">
    <cfRule type="cellIs" dxfId="217" priority="51" stopIfTrue="1" operator="notEqual">
      <formula>""</formula>
    </cfRule>
  </conditionalFormatting>
  <conditionalFormatting sqref="C62">
    <cfRule type="cellIs" dxfId="216" priority="50" stopIfTrue="1" operator="notEqual">
      <formula>""</formula>
    </cfRule>
  </conditionalFormatting>
  <conditionalFormatting sqref="C66:C67">
    <cfRule type="cellIs" dxfId="215" priority="49" stopIfTrue="1" operator="notEqual">
      <formula>""</formula>
    </cfRule>
  </conditionalFormatting>
  <conditionalFormatting sqref="C71:C72">
    <cfRule type="cellIs" dxfId="214" priority="48" stopIfTrue="1" operator="notEqual">
      <formula>""</formula>
    </cfRule>
  </conditionalFormatting>
  <conditionalFormatting sqref="E17:F18">
    <cfRule type="cellIs" dxfId="213" priority="46" stopIfTrue="1" operator="notEqual">
      <formula>""</formula>
    </cfRule>
  </conditionalFormatting>
  <conditionalFormatting sqref="J17">
    <cfRule type="cellIs" dxfId="212" priority="45" stopIfTrue="1" operator="notEqual">
      <formula>""</formula>
    </cfRule>
  </conditionalFormatting>
  <conditionalFormatting sqref="J18">
    <cfRule type="cellIs" dxfId="211" priority="44" stopIfTrue="1" operator="notEqual">
      <formula>""</formula>
    </cfRule>
  </conditionalFormatting>
  <conditionalFormatting sqref="B17:B25">
    <cfRule type="cellIs" dxfId="210" priority="42" stopIfTrue="1" operator="notEqual">
      <formula>""</formula>
    </cfRule>
  </conditionalFormatting>
  <conditionalFormatting sqref="G161 G163 G165 G167">
    <cfRule type="cellIs" dxfId="209" priority="36" stopIfTrue="1" operator="notEqual">
      <formula>""</formula>
    </cfRule>
  </conditionalFormatting>
  <conditionalFormatting sqref="B161:C161 J161 E161 E163 J163 B163:C163 B165:C165 J165 E165 E167 J167 B167:C167">
    <cfRule type="cellIs" dxfId="208" priority="35" stopIfTrue="1" operator="notEqual">
      <formula>""</formula>
    </cfRule>
  </conditionalFormatting>
  <conditionalFormatting sqref="D161 D163 D165 D167">
    <cfRule type="cellIs" dxfId="207" priority="34" stopIfTrue="1" operator="notEqual">
      <formula>""</formula>
    </cfRule>
  </conditionalFormatting>
  <conditionalFormatting sqref="G161 G163 G165 G167">
    <cfRule type="cellIs" dxfId="206" priority="33" stopIfTrue="1" operator="notEqual">
      <formula>""</formula>
    </cfRule>
  </conditionalFormatting>
  <conditionalFormatting sqref="G162">
    <cfRule type="cellIs" dxfId="205" priority="32" stopIfTrue="1" operator="notEqual">
      <formula>""</formula>
    </cfRule>
  </conditionalFormatting>
  <conditionalFormatting sqref="B162:C162 J162 E162">
    <cfRule type="cellIs" dxfId="204" priority="31" stopIfTrue="1" operator="notEqual">
      <formula>""</formula>
    </cfRule>
  </conditionalFormatting>
  <conditionalFormatting sqref="D162">
    <cfRule type="cellIs" dxfId="203" priority="30" stopIfTrue="1" operator="notEqual">
      <formula>""</formula>
    </cfRule>
  </conditionalFormatting>
  <conditionalFormatting sqref="G162">
    <cfRule type="cellIs" dxfId="202" priority="29" stopIfTrue="1" operator="notEqual">
      <formula>""</formula>
    </cfRule>
  </conditionalFormatting>
  <conditionalFormatting sqref="G164">
    <cfRule type="cellIs" dxfId="201" priority="28" stopIfTrue="1" operator="notEqual">
      <formula>""</formula>
    </cfRule>
  </conditionalFormatting>
  <conditionalFormatting sqref="E164 J164 B164:C164">
    <cfRule type="cellIs" dxfId="200" priority="27" stopIfTrue="1" operator="notEqual">
      <formula>""</formula>
    </cfRule>
  </conditionalFormatting>
  <conditionalFormatting sqref="D164">
    <cfRule type="cellIs" dxfId="199" priority="26" stopIfTrue="1" operator="notEqual">
      <formula>""</formula>
    </cfRule>
  </conditionalFormatting>
  <conditionalFormatting sqref="G164">
    <cfRule type="cellIs" dxfId="198" priority="25" stopIfTrue="1" operator="notEqual">
      <formula>""</formula>
    </cfRule>
  </conditionalFormatting>
  <conditionalFormatting sqref="G166">
    <cfRule type="cellIs" dxfId="197" priority="24" stopIfTrue="1" operator="notEqual">
      <formula>""</formula>
    </cfRule>
  </conditionalFormatting>
  <conditionalFormatting sqref="E166 J166 B166:C166">
    <cfRule type="cellIs" dxfId="196" priority="23" stopIfTrue="1" operator="notEqual">
      <formula>""</formula>
    </cfRule>
  </conditionalFormatting>
  <conditionalFormatting sqref="D166">
    <cfRule type="cellIs" dxfId="195" priority="22" stopIfTrue="1" operator="notEqual">
      <formula>""</formula>
    </cfRule>
  </conditionalFormatting>
  <conditionalFormatting sqref="G166">
    <cfRule type="cellIs" dxfId="194" priority="21" stopIfTrue="1" operator="notEqual">
      <formula>""</formula>
    </cfRule>
  </conditionalFormatting>
  <conditionalFormatting sqref="F161">
    <cfRule type="cellIs" dxfId="193" priority="20" stopIfTrue="1" operator="notEqual">
      <formula>""</formula>
    </cfRule>
  </conditionalFormatting>
  <conditionalFormatting sqref="F163 F165 F167">
    <cfRule type="cellIs" dxfId="192" priority="19" stopIfTrue="1" operator="notEqual">
      <formula>""</formula>
    </cfRule>
  </conditionalFormatting>
  <conditionalFormatting sqref="F162">
    <cfRule type="cellIs" dxfId="191" priority="18" stopIfTrue="1" operator="notEqual">
      <formula>""</formula>
    </cfRule>
  </conditionalFormatting>
  <conditionalFormatting sqref="F164">
    <cfRule type="cellIs" dxfId="190" priority="17" stopIfTrue="1" operator="notEqual">
      <formula>""</formula>
    </cfRule>
  </conditionalFormatting>
  <conditionalFormatting sqref="F166">
    <cfRule type="cellIs" dxfId="189" priority="16" stopIfTrue="1" operator="notEqual">
      <formula>""</formula>
    </cfRule>
  </conditionalFormatting>
  <conditionalFormatting sqref="G168">
    <cfRule type="cellIs" dxfId="188" priority="15" stopIfTrue="1" operator="notEqual">
      <formula>""</formula>
    </cfRule>
  </conditionalFormatting>
  <conditionalFormatting sqref="E168 J168 B168:C168">
    <cfRule type="cellIs" dxfId="187" priority="14" stopIfTrue="1" operator="notEqual">
      <formula>""</formula>
    </cfRule>
  </conditionalFormatting>
  <conditionalFormatting sqref="D168">
    <cfRule type="cellIs" dxfId="186" priority="13" stopIfTrue="1" operator="notEqual">
      <formula>""</formula>
    </cfRule>
  </conditionalFormatting>
  <conditionalFormatting sqref="G168">
    <cfRule type="cellIs" dxfId="185" priority="12" stopIfTrue="1" operator="notEqual">
      <formula>""</formula>
    </cfRule>
  </conditionalFormatting>
  <conditionalFormatting sqref="F168">
    <cfRule type="cellIs" dxfId="184" priority="11" stopIfTrue="1" operator="notEqual">
      <formula>""</formula>
    </cfRule>
  </conditionalFormatting>
  <conditionalFormatting sqref="G169:G171">
    <cfRule type="cellIs" dxfId="183" priority="10" stopIfTrue="1" operator="notEqual">
      <formula>""</formula>
    </cfRule>
  </conditionalFormatting>
  <conditionalFormatting sqref="B169:C171 E169:E171 J169:J171">
    <cfRule type="cellIs" dxfId="182" priority="9" stopIfTrue="1" operator="notEqual">
      <formula>""</formula>
    </cfRule>
  </conditionalFormatting>
  <conditionalFormatting sqref="D169:D171">
    <cfRule type="cellIs" dxfId="181" priority="8" stopIfTrue="1" operator="notEqual">
      <formula>""</formula>
    </cfRule>
  </conditionalFormatting>
  <conditionalFormatting sqref="F169:G171">
    <cfRule type="cellIs" dxfId="180" priority="7" stopIfTrue="1" operator="notEqual">
      <formula>""</formula>
    </cfRule>
  </conditionalFormatting>
  <conditionalFormatting sqref="B48">
    <cfRule type="cellIs" dxfId="179" priority="6" stopIfTrue="1" operator="notEqual">
      <formula>""</formula>
    </cfRule>
  </conditionalFormatting>
  <conditionalFormatting sqref="B50">
    <cfRule type="cellIs" dxfId="178" priority="5" stopIfTrue="1" operator="notEqual">
      <formula>""</formula>
    </cfRule>
  </conditionalFormatting>
  <conditionalFormatting sqref="B64">
    <cfRule type="cellIs" dxfId="177" priority="4" stopIfTrue="1" operator="notEqual">
      <formula>""</formula>
    </cfRule>
  </conditionalFormatting>
  <conditionalFormatting sqref="B65">
    <cfRule type="cellIs" dxfId="1" priority="2" stopIfTrue="1" operator="notEqual">
      <formula>""</formula>
    </cfRule>
  </conditionalFormatting>
  <conditionalFormatting sqref="B66">
    <cfRule type="cellIs" dxfId="0" priority="1" stopIfTrue="1" operator="notEqual">
      <formula>""</formula>
    </cfRule>
  </conditionalFormatting>
  <dataValidations count="3">
    <dataValidation type="custom" allowBlank="1" showInputMessage="1" showErrorMessage="1" errorTitle="Achtung!" error="Betrag nur mit 2 (zwei) Dezimalstellen!!!" sqref="F172:G65536 G19:G160">
      <formula1>F19=ROUND(F19,2)</formula1>
    </dataValidation>
    <dataValidation type="custom" allowBlank="1" showInputMessage="1" showErrorMessage="1" errorTitle="Attenzione" error="Importo con solo 2 (due) posizioni decimali!!!" sqref="F161:G171">
      <formula1>F161=ROUND(F161,2)</formula1>
    </dataValidation>
    <dataValidation type="custom" allowBlank="1" showInputMessage="1" showErrorMessage="1" errorTitle="Attenzione!" error="Importo con solo 2 (due) posizioni decimali!!!" sqref="F17:F160">
      <formula1>F17=ROUND(F17,2)</formula1>
    </dataValidation>
  </dataValidations>
  <pageMargins left="0.7" right="0.7" top="0.78740157499999996" bottom="0.78740157499999996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K1200"/>
  <sheetViews>
    <sheetView tabSelected="1" topLeftCell="C136" zoomScaleNormal="100" workbookViewId="0">
      <selection activeCell="I154" sqref="I154"/>
    </sheetView>
  </sheetViews>
  <sheetFormatPr defaultRowHeight="13.2" x14ac:dyDescent="0.25"/>
  <cols>
    <col min="1" max="1" width="5.5546875" customWidth="1"/>
    <col min="2" max="2" width="13" style="1" customWidth="1"/>
    <col min="3" max="3" width="2" style="1" bestFit="1" customWidth="1"/>
    <col min="4" max="4" width="57.6640625" style="1" customWidth="1"/>
    <col min="5" max="5" width="16.6640625" style="1" customWidth="1"/>
    <col min="6" max="6" width="15" style="75" customWidth="1"/>
    <col min="7" max="7" width="14.109375" style="75" customWidth="1"/>
    <col min="8" max="8" width="17" customWidth="1"/>
    <col min="9" max="256" width="11.5546875" customWidth="1"/>
  </cols>
  <sheetData>
    <row r="1" spans="1:11" ht="15" customHeight="1" x14ac:dyDescent="0.25">
      <c r="A1" s="122" t="s">
        <v>277</v>
      </c>
      <c r="B1" s="123"/>
      <c r="C1" s="123"/>
      <c r="D1" s="123"/>
      <c r="E1" s="123"/>
      <c r="F1" s="123"/>
      <c r="G1" s="123"/>
      <c r="H1" s="123"/>
      <c r="I1" s="123"/>
      <c r="J1" s="124"/>
      <c r="K1" s="5"/>
    </row>
    <row r="2" spans="1:11" x14ac:dyDescent="0.25">
      <c r="A2" s="1"/>
      <c r="F2" s="1"/>
      <c r="G2" s="1"/>
    </row>
    <row r="3" spans="1:11" x14ac:dyDescent="0.25">
      <c r="A3" s="1"/>
      <c r="F3" s="1"/>
      <c r="G3" s="1"/>
    </row>
    <row r="4" spans="1:11" ht="13.8" x14ac:dyDescent="0.25">
      <c r="A4" s="22"/>
      <c r="B4" s="22"/>
      <c r="C4" s="22"/>
      <c r="D4" s="23" t="s">
        <v>267</v>
      </c>
      <c r="E4" s="24"/>
      <c r="F4" s="24"/>
      <c r="G4" s="24"/>
      <c r="H4" s="25"/>
    </row>
    <row r="5" spans="1:11" x14ac:dyDescent="0.25">
      <c r="A5" s="1"/>
      <c r="F5" s="1"/>
      <c r="G5" s="1"/>
      <c r="H5" s="1"/>
    </row>
    <row r="6" spans="1:11" x14ac:dyDescent="0.25">
      <c r="A6" s="22"/>
      <c r="B6" s="22"/>
      <c r="C6" s="22"/>
      <c r="D6" s="20" t="s">
        <v>268</v>
      </c>
      <c r="E6" s="21"/>
      <c r="F6" s="21"/>
      <c r="G6" s="21"/>
      <c r="H6" s="68">
        <f>SUM($H$19:$H$9970)</f>
        <v>0</v>
      </c>
    </row>
    <row r="7" spans="1:11" x14ac:dyDescent="0.25">
      <c r="A7" s="22"/>
      <c r="B7" s="22"/>
      <c r="C7" s="22"/>
      <c r="D7" s="150" t="s">
        <v>287</v>
      </c>
      <c r="E7" s="151"/>
      <c r="F7" s="151"/>
      <c r="G7" s="152"/>
      <c r="H7" s="74"/>
    </row>
    <row r="8" spans="1:11" x14ac:dyDescent="0.25">
      <c r="A8" s="22"/>
      <c r="B8" s="22"/>
      <c r="C8" s="22"/>
      <c r="D8" s="150" t="s">
        <v>286</v>
      </c>
      <c r="E8" s="151"/>
      <c r="F8" s="151"/>
      <c r="G8" s="152"/>
      <c r="H8" s="74"/>
    </row>
    <row r="9" spans="1:11" x14ac:dyDescent="0.25">
      <c r="A9" s="22"/>
      <c r="B9" s="22"/>
      <c r="C9" s="22"/>
      <c r="D9" s="150" t="s">
        <v>269</v>
      </c>
      <c r="E9" s="151"/>
      <c r="F9" s="151"/>
      <c r="G9" s="152"/>
      <c r="H9" s="68">
        <f>SUM(H6:H8)</f>
        <v>0</v>
      </c>
      <c r="I9" s="8"/>
      <c r="J9" s="8"/>
      <c r="K9" s="8"/>
    </row>
    <row r="10" spans="1:11" ht="12.75" customHeight="1" x14ac:dyDescent="0.25">
      <c r="A10" s="22"/>
      <c r="B10" s="22"/>
      <c r="C10" s="22"/>
      <c r="D10" s="20" t="s">
        <v>281</v>
      </c>
      <c r="E10" s="21"/>
      <c r="F10" s="21"/>
      <c r="G10" s="21"/>
      <c r="H10" s="68">
        <f>SUM(ANGEBOT!E11:E13)</f>
        <v>6135225.5099999998</v>
      </c>
      <c r="I10" s="66"/>
      <c r="J10" s="66"/>
      <c r="K10" s="8"/>
    </row>
    <row r="11" spans="1:11" ht="12.75" customHeight="1" x14ac:dyDescent="0.25">
      <c r="B11" s="22"/>
      <c r="C11" s="22"/>
      <c r="D11" s="20" t="str">
        <f>IF(H11&lt;0,"Abschlag in %",IF(H11&gt;0,"Aufschlag in %",""))</f>
        <v>Abschlag in %</v>
      </c>
      <c r="E11" s="21"/>
      <c r="F11" s="21"/>
      <c r="G11" s="64"/>
      <c r="H11" s="26">
        <f>IF(H10=0,0,(H9/H10)-1)</f>
        <v>-1</v>
      </c>
      <c r="I11" s="8"/>
      <c r="J11" s="8"/>
      <c r="K11" s="8"/>
    </row>
    <row r="12" spans="1:11" x14ac:dyDescent="0.25">
      <c r="F12" s="1"/>
      <c r="G12" s="1"/>
    </row>
    <row r="13" spans="1:11" x14ac:dyDescent="0.25">
      <c r="F13" s="1"/>
      <c r="G13" s="1"/>
    </row>
    <row r="14" spans="1:11" x14ac:dyDescent="0.25">
      <c r="F14" s="1"/>
      <c r="G14" s="61"/>
      <c r="H14" s="1"/>
    </row>
    <row r="15" spans="1:11" x14ac:dyDescent="0.25">
      <c r="F15" s="1"/>
      <c r="G15" s="61"/>
      <c r="H15" s="71"/>
    </row>
    <row r="16" spans="1:11" x14ac:dyDescent="0.25">
      <c r="F16" s="1"/>
      <c r="G16" s="61"/>
      <c r="H16" s="71"/>
    </row>
    <row r="17" spans="1:10" ht="13.8" x14ac:dyDescent="0.25">
      <c r="A17" s="13"/>
      <c r="B17" s="3" t="s">
        <v>264</v>
      </c>
      <c r="C17" s="3"/>
      <c r="D17" s="3"/>
      <c r="E17" s="3"/>
      <c r="F17" s="3"/>
      <c r="G17" s="3"/>
    </row>
    <row r="18" spans="1:10" ht="62.4" x14ac:dyDescent="0.25">
      <c r="A18" s="14" t="s">
        <v>254</v>
      </c>
      <c r="B18" s="14" t="s">
        <v>255</v>
      </c>
      <c r="C18" s="14" t="s">
        <v>242</v>
      </c>
      <c r="D18" s="15" t="s">
        <v>241</v>
      </c>
      <c r="E18" s="14" t="s">
        <v>256</v>
      </c>
      <c r="F18" s="14" t="s">
        <v>257</v>
      </c>
      <c r="G18" s="14" t="s">
        <v>258</v>
      </c>
      <c r="H18" s="14" t="s">
        <v>265</v>
      </c>
      <c r="I18" s="16" t="s">
        <v>266</v>
      </c>
      <c r="J18" s="17" t="s">
        <v>261</v>
      </c>
    </row>
    <row r="19" spans="1:10" ht="14.4" x14ac:dyDescent="0.3">
      <c r="A19" s="80">
        <v>48</v>
      </c>
      <c r="B19" s="85" t="s">
        <v>1042</v>
      </c>
      <c r="C19" s="73" t="s">
        <v>242</v>
      </c>
      <c r="D19" s="80" t="s">
        <v>623</v>
      </c>
      <c r="E19" s="78" t="s">
        <v>1283</v>
      </c>
      <c r="F19" s="84">
        <v>1</v>
      </c>
      <c r="G19" s="104"/>
      <c r="H19" s="67">
        <f>+IF(AND(F19="",G19=""),"",ROUND(F19*G19,2))</f>
        <v>0</v>
      </c>
      <c r="I19" s="70" t="str">
        <f>IF(E19&lt;&gt;"","P","")</f>
        <v>P</v>
      </c>
      <c r="J19" s="77" t="s">
        <v>369</v>
      </c>
    </row>
    <row r="20" spans="1:10" ht="14.4" x14ac:dyDescent="0.3">
      <c r="A20" s="80">
        <v>49</v>
      </c>
      <c r="B20" s="85" t="s">
        <v>1043</v>
      </c>
      <c r="C20" s="73" t="s">
        <v>242</v>
      </c>
      <c r="D20" s="80" t="s">
        <v>624</v>
      </c>
      <c r="E20" s="78" t="s">
        <v>1283</v>
      </c>
      <c r="F20" s="84">
        <v>1</v>
      </c>
      <c r="G20" s="104"/>
      <c r="H20" s="67">
        <f t="shared" ref="H20:H83" si="0">+IF(AND(F20="",G20=""),"",ROUND(F20*G20,2))</f>
        <v>0</v>
      </c>
      <c r="I20" s="70" t="str">
        <f t="shared" ref="I20:I54" si="1">IF(E20&lt;&gt;"","P","")</f>
        <v>P</v>
      </c>
      <c r="J20" s="77" t="s">
        <v>369</v>
      </c>
    </row>
    <row r="21" spans="1:10" ht="14.4" x14ac:dyDescent="0.3">
      <c r="A21" s="81">
        <v>50</v>
      </c>
      <c r="B21" s="85" t="s">
        <v>1044</v>
      </c>
      <c r="C21" s="73" t="s">
        <v>242</v>
      </c>
      <c r="D21" s="80" t="s">
        <v>625</v>
      </c>
      <c r="E21" s="78" t="s">
        <v>359</v>
      </c>
      <c r="F21" s="84">
        <v>300</v>
      </c>
      <c r="G21" s="104"/>
      <c r="H21" s="67">
        <f t="shared" si="0"/>
        <v>0</v>
      </c>
      <c r="I21" s="70" t="str">
        <f t="shared" si="1"/>
        <v>P</v>
      </c>
      <c r="J21" s="77" t="s">
        <v>369</v>
      </c>
    </row>
    <row r="22" spans="1:10" ht="14.4" x14ac:dyDescent="0.3">
      <c r="A22" s="81">
        <v>51</v>
      </c>
      <c r="B22" s="82" t="s">
        <v>496</v>
      </c>
      <c r="C22" s="73"/>
      <c r="D22" s="80" t="s">
        <v>626</v>
      </c>
      <c r="E22" s="78" t="s">
        <v>359</v>
      </c>
      <c r="F22" s="84">
        <v>311.12</v>
      </c>
      <c r="G22" s="104"/>
      <c r="H22" s="67">
        <f t="shared" si="0"/>
        <v>0</v>
      </c>
      <c r="I22" s="70" t="str">
        <f t="shared" si="1"/>
        <v>P</v>
      </c>
      <c r="J22" s="77" t="s">
        <v>369</v>
      </c>
    </row>
    <row r="23" spans="1:10" ht="14.4" x14ac:dyDescent="0.3">
      <c r="A23" s="81">
        <v>52</v>
      </c>
      <c r="B23" s="82" t="s">
        <v>497</v>
      </c>
      <c r="C23" s="73"/>
      <c r="D23" s="80" t="s">
        <v>627</v>
      </c>
      <c r="E23" s="78" t="s">
        <v>359</v>
      </c>
      <c r="F23" s="84">
        <v>20.68</v>
      </c>
      <c r="G23" s="104"/>
      <c r="H23" s="67">
        <f t="shared" si="0"/>
        <v>0</v>
      </c>
      <c r="I23" s="70" t="str">
        <f t="shared" si="1"/>
        <v>P</v>
      </c>
      <c r="J23" s="77" t="s">
        <v>369</v>
      </c>
    </row>
    <row r="24" spans="1:10" ht="14.4" x14ac:dyDescent="0.3">
      <c r="A24" s="81">
        <v>53</v>
      </c>
      <c r="B24" s="82" t="s">
        <v>498</v>
      </c>
      <c r="C24" s="73"/>
      <c r="D24" s="80" t="s">
        <v>628</v>
      </c>
      <c r="E24" s="78" t="s">
        <v>359</v>
      </c>
      <c r="F24" s="84">
        <v>10</v>
      </c>
      <c r="G24" s="104"/>
      <c r="H24" s="67">
        <f t="shared" si="0"/>
        <v>0</v>
      </c>
      <c r="I24" s="70" t="str">
        <f t="shared" si="1"/>
        <v>P</v>
      </c>
      <c r="J24" s="77" t="s">
        <v>369</v>
      </c>
    </row>
    <row r="25" spans="1:10" ht="14.4" x14ac:dyDescent="0.3">
      <c r="A25" s="81">
        <v>54</v>
      </c>
      <c r="B25" s="85" t="s">
        <v>1045</v>
      </c>
      <c r="C25" s="73"/>
      <c r="D25" s="80" t="s">
        <v>629</v>
      </c>
      <c r="E25" s="78" t="s">
        <v>359</v>
      </c>
      <c r="F25" s="84">
        <v>7.37</v>
      </c>
      <c r="G25" s="104"/>
      <c r="H25" s="67">
        <f t="shared" si="0"/>
        <v>0</v>
      </c>
      <c r="I25" s="70" t="str">
        <f t="shared" si="1"/>
        <v>P</v>
      </c>
      <c r="J25" s="77" t="s">
        <v>369</v>
      </c>
    </row>
    <row r="26" spans="1:10" ht="14.4" x14ac:dyDescent="0.3">
      <c r="A26" s="81">
        <v>55</v>
      </c>
      <c r="B26" s="85" t="s">
        <v>1046</v>
      </c>
      <c r="C26" s="73"/>
      <c r="D26" s="80" t="s">
        <v>630</v>
      </c>
      <c r="E26" s="78" t="s">
        <v>360</v>
      </c>
      <c r="F26" s="84">
        <v>442</v>
      </c>
      <c r="G26" s="104"/>
      <c r="H26" s="67">
        <f t="shared" si="0"/>
        <v>0</v>
      </c>
      <c r="I26" s="70" t="str">
        <f t="shared" si="1"/>
        <v>P</v>
      </c>
      <c r="J26" s="77" t="s">
        <v>369</v>
      </c>
    </row>
    <row r="27" spans="1:10" ht="14.4" x14ac:dyDescent="0.3">
      <c r="A27" s="81">
        <v>56</v>
      </c>
      <c r="B27" s="85" t="s">
        <v>1047</v>
      </c>
      <c r="C27" s="73" t="s">
        <v>242</v>
      </c>
      <c r="D27" s="80" t="s">
        <v>631</v>
      </c>
      <c r="E27" s="78" t="s">
        <v>359</v>
      </c>
      <c r="F27" s="84">
        <v>12.5</v>
      </c>
      <c r="G27" s="104"/>
      <c r="H27" s="67">
        <f t="shared" si="0"/>
        <v>0</v>
      </c>
      <c r="I27" s="70" t="str">
        <f t="shared" si="1"/>
        <v>P</v>
      </c>
      <c r="J27" s="77" t="s">
        <v>369</v>
      </c>
    </row>
    <row r="28" spans="1:10" ht="14.4" x14ac:dyDescent="0.3">
      <c r="A28" s="81">
        <v>57</v>
      </c>
      <c r="B28" s="85" t="s">
        <v>1048</v>
      </c>
      <c r="C28" s="73" t="s">
        <v>242</v>
      </c>
      <c r="D28" s="80" t="s">
        <v>632</v>
      </c>
      <c r="E28" s="78" t="s">
        <v>359</v>
      </c>
      <c r="F28" s="84">
        <v>31.25</v>
      </c>
      <c r="G28" s="104"/>
      <c r="H28" s="67">
        <f t="shared" si="0"/>
        <v>0</v>
      </c>
      <c r="I28" s="70" t="str">
        <f t="shared" si="1"/>
        <v>P</v>
      </c>
      <c r="J28" s="77" t="s">
        <v>369</v>
      </c>
    </row>
    <row r="29" spans="1:10" ht="14.4" x14ac:dyDescent="0.3">
      <c r="A29" s="81">
        <v>58</v>
      </c>
      <c r="B29" s="82" t="s">
        <v>499</v>
      </c>
      <c r="C29" s="73"/>
      <c r="D29" s="80" t="s">
        <v>633</v>
      </c>
      <c r="E29" s="78" t="s">
        <v>359</v>
      </c>
      <c r="F29" s="84">
        <v>15</v>
      </c>
      <c r="G29" s="104"/>
      <c r="H29" s="67">
        <f t="shared" si="0"/>
        <v>0</v>
      </c>
      <c r="I29" s="70" t="str">
        <f t="shared" si="1"/>
        <v>P</v>
      </c>
      <c r="J29" s="77" t="s">
        <v>369</v>
      </c>
    </row>
    <row r="30" spans="1:10" ht="14.4" x14ac:dyDescent="0.3">
      <c r="A30" s="81">
        <v>59</v>
      </c>
      <c r="B30" s="82" t="s">
        <v>500</v>
      </c>
      <c r="C30" s="73"/>
      <c r="D30" s="80" t="s">
        <v>634</v>
      </c>
      <c r="E30" s="78" t="s">
        <v>359</v>
      </c>
      <c r="F30" s="84">
        <v>13</v>
      </c>
      <c r="G30" s="104"/>
      <c r="H30" s="67">
        <f t="shared" si="0"/>
        <v>0</v>
      </c>
      <c r="I30" s="70" t="str">
        <f t="shared" si="1"/>
        <v>P</v>
      </c>
      <c r="J30" s="77" t="s">
        <v>369</v>
      </c>
    </row>
    <row r="31" spans="1:10" ht="14.4" x14ac:dyDescent="0.3">
      <c r="A31" s="81">
        <v>60</v>
      </c>
      <c r="B31" s="82" t="s">
        <v>501</v>
      </c>
      <c r="C31" s="73"/>
      <c r="D31" s="80" t="s">
        <v>635</v>
      </c>
      <c r="E31" s="78" t="s">
        <v>359</v>
      </c>
      <c r="F31" s="84">
        <v>37</v>
      </c>
      <c r="G31" s="104"/>
      <c r="H31" s="67">
        <f t="shared" si="0"/>
        <v>0</v>
      </c>
      <c r="I31" s="70" t="str">
        <f t="shared" si="1"/>
        <v>P</v>
      </c>
      <c r="J31" s="77" t="s">
        <v>369</v>
      </c>
    </row>
    <row r="32" spans="1:10" ht="14.4" x14ac:dyDescent="0.3">
      <c r="A32" s="81">
        <v>61</v>
      </c>
      <c r="B32" s="85" t="s">
        <v>1049</v>
      </c>
      <c r="C32" s="73" t="s">
        <v>242</v>
      </c>
      <c r="D32" s="80" t="s">
        <v>636</v>
      </c>
      <c r="E32" s="78" t="s">
        <v>359</v>
      </c>
      <c r="F32" s="84">
        <v>377.38</v>
      </c>
      <c r="G32" s="104"/>
      <c r="H32" s="67">
        <f t="shared" si="0"/>
        <v>0</v>
      </c>
      <c r="I32" s="70" t="str">
        <f t="shared" si="1"/>
        <v>P</v>
      </c>
      <c r="J32" s="77" t="s">
        <v>369</v>
      </c>
    </row>
    <row r="33" spans="1:10" ht="14.4" x14ac:dyDescent="0.3">
      <c r="A33" s="81">
        <v>62</v>
      </c>
      <c r="B33" s="85" t="s">
        <v>1050</v>
      </c>
      <c r="C33" s="73"/>
      <c r="D33" s="80" t="s">
        <v>637</v>
      </c>
      <c r="E33" s="78" t="s">
        <v>359</v>
      </c>
      <c r="F33" s="84">
        <v>235</v>
      </c>
      <c r="G33" s="104"/>
      <c r="H33" s="67">
        <f t="shared" si="0"/>
        <v>0</v>
      </c>
      <c r="I33" s="70" t="str">
        <f t="shared" si="1"/>
        <v>P</v>
      </c>
      <c r="J33" s="77" t="s">
        <v>369</v>
      </c>
    </row>
    <row r="34" spans="1:10" ht="14.4" x14ac:dyDescent="0.3">
      <c r="A34" s="81">
        <v>63</v>
      </c>
      <c r="B34" s="85" t="s">
        <v>1051</v>
      </c>
      <c r="C34" s="73" t="s">
        <v>242</v>
      </c>
      <c r="D34" s="80" t="s">
        <v>638</v>
      </c>
      <c r="E34" s="78" t="s">
        <v>359</v>
      </c>
      <c r="F34" s="84">
        <v>45</v>
      </c>
      <c r="G34" s="104"/>
      <c r="H34" s="67">
        <f t="shared" si="0"/>
        <v>0</v>
      </c>
      <c r="I34" s="70" t="str">
        <f t="shared" si="1"/>
        <v>P</v>
      </c>
      <c r="J34" s="77" t="s">
        <v>369</v>
      </c>
    </row>
    <row r="35" spans="1:10" ht="14.4" x14ac:dyDescent="0.3">
      <c r="A35" s="81">
        <v>64</v>
      </c>
      <c r="B35" s="85" t="s">
        <v>1052</v>
      </c>
      <c r="C35" s="73" t="s">
        <v>242</v>
      </c>
      <c r="D35" s="80" t="s">
        <v>639</v>
      </c>
      <c r="E35" s="78" t="s">
        <v>359</v>
      </c>
      <c r="F35" s="84">
        <v>25</v>
      </c>
      <c r="G35" s="104"/>
      <c r="H35" s="67">
        <f t="shared" si="0"/>
        <v>0</v>
      </c>
      <c r="I35" s="70" t="str">
        <f t="shared" si="1"/>
        <v>P</v>
      </c>
      <c r="J35" s="77" t="s">
        <v>369</v>
      </c>
    </row>
    <row r="36" spans="1:10" ht="14.4" x14ac:dyDescent="0.3">
      <c r="A36" s="81">
        <v>65</v>
      </c>
      <c r="B36" s="85" t="s">
        <v>1053</v>
      </c>
      <c r="C36" s="73" t="s">
        <v>242</v>
      </c>
      <c r="D36" s="80" t="s">
        <v>640</v>
      </c>
      <c r="E36" s="78" t="s">
        <v>359</v>
      </c>
      <c r="F36" s="84">
        <v>20</v>
      </c>
      <c r="G36" s="104"/>
      <c r="H36" s="67">
        <f t="shared" si="0"/>
        <v>0</v>
      </c>
      <c r="I36" s="70" t="str">
        <f t="shared" si="1"/>
        <v>P</v>
      </c>
      <c r="J36" s="77" t="s">
        <v>369</v>
      </c>
    </row>
    <row r="37" spans="1:10" ht="14.4" x14ac:dyDescent="0.3">
      <c r="A37" s="81">
        <v>66</v>
      </c>
      <c r="B37" s="85" t="s">
        <v>1054</v>
      </c>
      <c r="C37" s="73" t="s">
        <v>242</v>
      </c>
      <c r="D37" s="80" t="s">
        <v>641</v>
      </c>
      <c r="E37" s="78" t="s">
        <v>359</v>
      </c>
      <c r="F37" s="84">
        <v>15</v>
      </c>
      <c r="G37" s="104"/>
      <c r="H37" s="67">
        <f t="shared" si="0"/>
        <v>0</v>
      </c>
      <c r="I37" s="70" t="str">
        <f t="shared" si="1"/>
        <v>P</v>
      </c>
      <c r="J37" s="77" t="s">
        <v>369</v>
      </c>
    </row>
    <row r="38" spans="1:10" ht="14.4" x14ac:dyDescent="0.3">
      <c r="A38" s="81">
        <v>67</v>
      </c>
      <c r="B38" s="85" t="s">
        <v>1055</v>
      </c>
      <c r="C38" s="73" t="s">
        <v>242</v>
      </c>
      <c r="D38" s="80" t="s">
        <v>642</v>
      </c>
      <c r="E38" s="78" t="s">
        <v>359</v>
      </c>
      <c r="F38" s="84">
        <v>15</v>
      </c>
      <c r="G38" s="104"/>
      <c r="H38" s="67">
        <f t="shared" si="0"/>
        <v>0</v>
      </c>
      <c r="I38" s="70" t="str">
        <f t="shared" si="1"/>
        <v>P</v>
      </c>
      <c r="J38" s="77" t="s">
        <v>369</v>
      </c>
    </row>
    <row r="39" spans="1:10" ht="14.4" x14ac:dyDescent="0.3">
      <c r="A39" s="81">
        <v>68</v>
      </c>
      <c r="B39" s="82" t="s">
        <v>502</v>
      </c>
      <c r="C39" s="73"/>
      <c r="D39" s="80" t="s">
        <v>643</v>
      </c>
      <c r="E39" s="78" t="s">
        <v>360</v>
      </c>
      <c r="F39" s="84">
        <v>90</v>
      </c>
      <c r="G39" s="104"/>
      <c r="H39" s="67">
        <f t="shared" si="0"/>
        <v>0</v>
      </c>
      <c r="I39" s="70" t="str">
        <f t="shared" si="1"/>
        <v>P</v>
      </c>
      <c r="J39" s="77" t="s">
        <v>369</v>
      </c>
    </row>
    <row r="40" spans="1:10" ht="14.4" x14ac:dyDescent="0.3">
      <c r="A40" s="81">
        <v>69</v>
      </c>
      <c r="B40" s="82" t="s">
        <v>503</v>
      </c>
      <c r="C40" s="73"/>
      <c r="D40" s="80" t="s">
        <v>644</v>
      </c>
      <c r="E40" s="78" t="s">
        <v>360</v>
      </c>
      <c r="F40" s="84">
        <v>164.7</v>
      </c>
      <c r="G40" s="104"/>
      <c r="H40" s="67">
        <f t="shared" si="0"/>
        <v>0</v>
      </c>
      <c r="I40" s="70" t="str">
        <f t="shared" si="1"/>
        <v>P</v>
      </c>
      <c r="J40" s="77" t="s">
        <v>369</v>
      </c>
    </row>
    <row r="41" spans="1:10" ht="14.4" x14ac:dyDescent="0.3">
      <c r="A41" s="81">
        <v>70</v>
      </c>
      <c r="B41" s="82" t="s">
        <v>504</v>
      </c>
      <c r="C41" s="73"/>
      <c r="D41" s="80" t="s">
        <v>645</v>
      </c>
      <c r="E41" s="78" t="s">
        <v>360</v>
      </c>
      <c r="F41" s="84">
        <v>8.4</v>
      </c>
      <c r="G41" s="104"/>
      <c r="H41" s="67">
        <f t="shared" si="0"/>
        <v>0</v>
      </c>
      <c r="I41" s="70" t="str">
        <f t="shared" si="1"/>
        <v>P</v>
      </c>
      <c r="J41" s="77" t="s">
        <v>369</v>
      </c>
    </row>
    <row r="42" spans="1:10" ht="14.4" x14ac:dyDescent="0.3">
      <c r="A42" s="81">
        <v>71</v>
      </c>
      <c r="B42" s="82" t="s">
        <v>505</v>
      </c>
      <c r="C42" s="73"/>
      <c r="D42" s="80" t="s">
        <v>646</v>
      </c>
      <c r="E42" s="78" t="s">
        <v>360</v>
      </c>
      <c r="F42" s="84">
        <v>112.5</v>
      </c>
      <c r="G42" s="104"/>
      <c r="H42" s="67">
        <f t="shared" si="0"/>
        <v>0</v>
      </c>
      <c r="I42" s="70" t="str">
        <f t="shared" si="1"/>
        <v>P</v>
      </c>
      <c r="J42" s="77" t="s">
        <v>369</v>
      </c>
    </row>
    <row r="43" spans="1:10" ht="14.4" x14ac:dyDescent="0.3">
      <c r="A43" s="81">
        <v>72</v>
      </c>
      <c r="B43" s="82" t="s">
        <v>506</v>
      </c>
      <c r="C43" s="73"/>
      <c r="D43" s="80" t="s">
        <v>647</v>
      </c>
      <c r="E43" s="78" t="s">
        <v>360</v>
      </c>
      <c r="F43" s="84">
        <v>64</v>
      </c>
      <c r="G43" s="104"/>
      <c r="H43" s="67">
        <f t="shared" si="0"/>
        <v>0</v>
      </c>
      <c r="I43" s="70" t="str">
        <f t="shared" si="1"/>
        <v>P</v>
      </c>
      <c r="J43" s="77" t="s">
        <v>369</v>
      </c>
    </row>
    <row r="44" spans="1:10" ht="14.4" x14ac:dyDescent="0.3">
      <c r="A44" s="81">
        <v>73</v>
      </c>
      <c r="B44" s="82" t="s">
        <v>507</v>
      </c>
      <c r="C44" s="73"/>
      <c r="D44" s="80" t="s">
        <v>648</v>
      </c>
      <c r="E44" s="78" t="s">
        <v>360</v>
      </c>
      <c r="F44" s="84">
        <v>0</v>
      </c>
      <c r="G44" s="104"/>
      <c r="H44" s="67">
        <f t="shared" si="0"/>
        <v>0</v>
      </c>
      <c r="I44" s="70" t="str">
        <f t="shared" si="1"/>
        <v>P</v>
      </c>
      <c r="J44" s="77" t="s">
        <v>369</v>
      </c>
    </row>
    <row r="45" spans="1:10" ht="14.4" x14ac:dyDescent="0.3">
      <c r="A45" s="81">
        <v>74</v>
      </c>
      <c r="B45" s="82" t="s">
        <v>508</v>
      </c>
      <c r="C45" s="73"/>
      <c r="D45" s="80" t="s">
        <v>649</v>
      </c>
      <c r="E45" s="78" t="s">
        <v>360</v>
      </c>
      <c r="F45" s="84">
        <v>537.5</v>
      </c>
      <c r="G45" s="104"/>
      <c r="H45" s="67">
        <f t="shared" si="0"/>
        <v>0</v>
      </c>
      <c r="I45" s="70" t="str">
        <f t="shared" si="1"/>
        <v>P</v>
      </c>
      <c r="J45" s="77" t="s">
        <v>369</v>
      </c>
    </row>
    <row r="46" spans="1:10" ht="14.4" x14ac:dyDescent="0.3">
      <c r="A46" s="81">
        <v>75</v>
      </c>
      <c r="B46" s="82" t="s">
        <v>509</v>
      </c>
      <c r="C46" s="73"/>
      <c r="D46" s="80" t="s">
        <v>650</v>
      </c>
      <c r="E46" s="78" t="s">
        <v>360</v>
      </c>
      <c r="F46" s="84">
        <v>400.45</v>
      </c>
      <c r="G46" s="104"/>
      <c r="H46" s="67">
        <f t="shared" si="0"/>
        <v>0</v>
      </c>
      <c r="I46" s="70" t="str">
        <f t="shared" si="1"/>
        <v>P</v>
      </c>
      <c r="J46" s="77" t="s">
        <v>369</v>
      </c>
    </row>
    <row r="47" spans="1:10" ht="14.4" x14ac:dyDescent="0.3">
      <c r="A47" s="81">
        <v>76</v>
      </c>
      <c r="B47" s="82" t="s">
        <v>510</v>
      </c>
      <c r="C47" s="73"/>
      <c r="D47" s="80" t="s">
        <v>651</v>
      </c>
      <c r="E47" s="78" t="s">
        <v>360</v>
      </c>
      <c r="F47" s="84">
        <v>18.75</v>
      </c>
      <c r="G47" s="104"/>
      <c r="H47" s="67">
        <f t="shared" si="0"/>
        <v>0</v>
      </c>
      <c r="I47" s="70" t="str">
        <f t="shared" si="1"/>
        <v>P</v>
      </c>
      <c r="J47" s="77" t="s">
        <v>369</v>
      </c>
    </row>
    <row r="48" spans="1:10" ht="14.4" x14ac:dyDescent="0.3">
      <c r="A48" s="81">
        <v>77</v>
      </c>
      <c r="B48" s="82" t="s">
        <v>511</v>
      </c>
      <c r="C48" s="73"/>
      <c r="D48" s="80" t="s">
        <v>652</v>
      </c>
      <c r="E48" s="78" t="s">
        <v>359</v>
      </c>
      <c r="F48" s="84">
        <v>28</v>
      </c>
      <c r="G48" s="104"/>
      <c r="H48" s="67">
        <f t="shared" si="0"/>
        <v>0</v>
      </c>
      <c r="I48" s="70" t="str">
        <f t="shared" si="1"/>
        <v>P</v>
      </c>
      <c r="J48" s="77" t="s">
        <v>369</v>
      </c>
    </row>
    <row r="49" spans="1:10" ht="14.4" x14ac:dyDescent="0.3">
      <c r="A49" s="81">
        <v>78</v>
      </c>
      <c r="B49" s="85" t="s">
        <v>1056</v>
      </c>
      <c r="C49" s="73" t="s">
        <v>242</v>
      </c>
      <c r="D49" s="80" t="s">
        <v>653</v>
      </c>
      <c r="E49" s="78" t="s">
        <v>359</v>
      </c>
      <c r="F49" s="84">
        <v>475.46</v>
      </c>
      <c r="G49" s="104"/>
      <c r="H49" s="67">
        <f t="shared" si="0"/>
        <v>0</v>
      </c>
      <c r="I49" s="70" t="str">
        <f t="shared" si="1"/>
        <v>P</v>
      </c>
      <c r="J49" s="77" t="s">
        <v>369</v>
      </c>
    </row>
    <row r="50" spans="1:10" ht="14.4" x14ac:dyDescent="0.3">
      <c r="A50" s="81">
        <v>79</v>
      </c>
      <c r="B50" s="85" t="s">
        <v>1057</v>
      </c>
      <c r="C50" s="73" t="s">
        <v>242</v>
      </c>
      <c r="D50" s="80" t="s">
        <v>654</v>
      </c>
      <c r="E50" s="78" t="s">
        <v>360</v>
      </c>
      <c r="F50" s="84">
        <v>109</v>
      </c>
      <c r="G50" s="104"/>
      <c r="H50" s="67">
        <f t="shared" si="0"/>
        <v>0</v>
      </c>
      <c r="I50" s="70" t="str">
        <f t="shared" si="1"/>
        <v>P</v>
      </c>
      <c r="J50" s="77" t="s">
        <v>369</v>
      </c>
    </row>
    <row r="51" spans="1:10" ht="14.4" x14ac:dyDescent="0.3">
      <c r="A51" s="81">
        <v>80</v>
      </c>
      <c r="B51" s="85" t="s">
        <v>1058</v>
      </c>
      <c r="C51" s="73" t="s">
        <v>242</v>
      </c>
      <c r="D51" s="80" t="s">
        <v>655</v>
      </c>
      <c r="E51" s="78" t="s">
        <v>360</v>
      </c>
      <c r="F51" s="84">
        <v>109</v>
      </c>
      <c r="G51" s="104"/>
      <c r="H51" s="67">
        <f t="shared" si="0"/>
        <v>0</v>
      </c>
      <c r="I51" s="70" t="str">
        <f t="shared" si="1"/>
        <v>P</v>
      </c>
      <c r="J51" s="77" t="s">
        <v>369</v>
      </c>
    </row>
    <row r="52" spans="1:10" ht="14.4" x14ac:dyDescent="0.3">
      <c r="A52" s="81">
        <v>81</v>
      </c>
      <c r="B52" s="82" t="s">
        <v>512</v>
      </c>
      <c r="C52" s="73"/>
      <c r="D52" s="80" t="s">
        <v>458</v>
      </c>
      <c r="E52" s="78" t="s">
        <v>365</v>
      </c>
      <c r="F52" s="84">
        <v>150989.4</v>
      </c>
      <c r="G52" s="104"/>
      <c r="H52" s="67">
        <f t="shared" si="0"/>
        <v>0</v>
      </c>
      <c r="I52" s="70" t="str">
        <f t="shared" si="1"/>
        <v>P</v>
      </c>
      <c r="J52" s="77" t="s">
        <v>369</v>
      </c>
    </row>
    <row r="53" spans="1:10" ht="14.4" x14ac:dyDescent="0.3">
      <c r="A53" s="81">
        <v>82</v>
      </c>
      <c r="B53" s="82" t="s">
        <v>513</v>
      </c>
      <c r="C53" s="73"/>
      <c r="D53" s="80" t="s">
        <v>656</v>
      </c>
      <c r="E53" s="78" t="s">
        <v>365</v>
      </c>
      <c r="F53" s="84">
        <v>12851.93</v>
      </c>
      <c r="G53" s="104"/>
      <c r="H53" s="67">
        <f t="shared" si="0"/>
        <v>0</v>
      </c>
      <c r="I53" s="70" t="str">
        <f t="shared" si="1"/>
        <v>P</v>
      </c>
      <c r="J53" s="77" t="s">
        <v>369</v>
      </c>
    </row>
    <row r="54" spans="1:10" ht="14.4" x14ac:dyDescent="0.3">
      <c r="A54" s="81">
        <v>83</v>
      </c>
      <c r="B54" s="82" t="s">
        <v>514</v>
      </c>
      <c r="C54" s="73"/>
      <c r="D54" s="80" t="s">
        <v>657</v>
      </c>
      <c r="E54" s="78" t="s">
        <v>360</v>
      </c>
      <c r="F54" s="84">
        <v>165</v>
      </c>
      <c r="G54" s="104"/>
      <c r="H54" s="67">
        <f t="shared" si="0"/>
        <v>0</v>
      </c>
      <c r="I54" s="70" t="str">
        <f t="shared" si="1"/>
        <v>P</v>
      </c>
      <c r="J54" s="77" t="s">
        <v>369</v>
      </c>
    </row>
    <row r="55" spans="1:10" ht="14.4" x14ac:dyDescent="0.3">
      <c r="A55" s="81">
        <v>84</v>
      </c>
      <c r="B55" s="82" t="s">
        <v>515</v>
      </c>
      <c r="C55" s="73"/>
      <c r="D55" s="80" t="s">
        <v>658</v>
      </c>
      <c r="E55" s="78" t="s">
        <v>360</v>
      </c>
      <c r="F55" s="84">
        <v>42.6</v>
      </c>
      <c r="G55" s="104"/>
      <c r="H55" s="67">
        <f t="shared" si="0"/>
        <v>0</v>
      </c>
      <c r="I55" s="70" t="str">
        <f t="shared" ref="I55:I71" si="2">IF(E55&lt;&gt;"","P","")</f>
        <v>P</v>
      </c>
      <c r="J55" s="77" t="s">
        <v>369</v>
      </c>
    </row>
    <row r="56" spans="1:10" ht="14.4" x14ac:dyDescent="0.3">
      <c r="A56" s="81">
        <v>85</v>
      </c>
      <c r="B56" s="85" t="s">
        <v>1059</v>
      </c>
      <c r="C56" s="73" t="s">
        <v>242</v>
      </c>
      <c r="D56" s="80" t="s">
        <v>659</v>
      </c>
      <c r="E56" s="78" t="s">
        <v>360</v>
      </c>
      <c r="F56" s="84">
        <v>411</v>
      </c>
      <c r="G56" s="104"/>
      <c r="H56" s="67">
        <f t="shared" si="0"/>
        <v>0</v>
      </c>
      <c r="I56" s="70" t="str">
        <f t="shared" si="2"/>
        <v>P</v>
      </c>
      <c r="J56" s="77" t="s">
        <v>369</v>
      </c>
    </row>
    <row r="57" spans="1:10" ht="14.4" x14ac:dyDescent="0.3">
      <c r="A57" s="81">
        <v>86</v>
      </c>
      <c r="B57" s="85" t="s">
        <v>1060</v>
      </c>
      <c r="C57" s="73" t="s">
        <v>242</v>
      </c>
      <c r="D57" s="80" t="s">
        <v>660</v>
      </c>
      <c r="E57" s="78" t="s">
        <v>360</v>
      </c>
      <c r="F57" s="84">
        <v>162.80000000000001</v>
      </c>
      <c r="G57" s="104"/>
      <c r="H57" s="67">
        <f t="shared" si="0"/>
        <v>0</v>
      </c>
      <c r="I57" s="70" t="str">
        <f t="shared" si="2"/>
        <v>P</v>
      </c>
      <c r="J57" s="77" t="s">
        <v>369</v>
      </c>
    </row>
    <row r="58" spans="1:10" ht="14.4" x14ac:dyDescent="0.3">
      <c r="A58" s="81">
        <v>87</v>
      </c>
      <c r="B58" s="82" t="s">
        <v>516</v>
      </c>
      <c r="C58" s="73"/>
      <c r="D58" s="80" t="s">
        <v>661</v>
      </c>
      <c r="E58" s="78" t="s">
        <v>360</v>
      </c>
      <c r="F58" s="84">
        <v>207.6</v>
      </c>
      <c r="G58" s="104"/>
      <c r="H58" s="67">
        <f t="shared" si="0"/>
        <v>0</v>
      </c>
      <c r="I58" s="70" t="str">
        <f t="shared" si="2"/>
        <v>P</v>
      </c>
      <c r="J58" s="77" t="s">
        <v>369</v>
      </c>
    </row>
    <row r="59" spans="1:10" ht="14.4" x14ac:dyDescent="0.3">
      <c r="A59" s="81">
        <v>88</v>
      </c>
      <c r="B59" s="85" t="s">
        <v>1061</v>
      </c>
      <c r="C59" s="73" t="s">
        <v>242</v>
      </c>
      <c r="D59" s="80" t="s">
        <v>662</v>
      </c>
      <c r="E59" s="78" t="s">
        <v>359</v>
      </c>
      <c r="F59" s="84">
        <v>121.72</v>
      </c>
      <c r="G59" s="104"/>
      <c r="H59" s="67">
        <f t="shared" si="0"/>
        <v>0</v>
      </c>
      <c r="I59" s="70" t="str">
        <f t="shared" si="2"/>
        <v>P</v>
      </c>
      <c r="J59" s="77" t="s">
        <v>369</v>
      </c>
    </row>
    <row r="60" spans="1:10" ht="14.4" x14ac:dyDescent="0.3">
      <c r="A60" s="81">
        <v>89</v>
      </c>
      <c r="B60" s="85" t="s">
        <v>1062</v>
      </c>
      <c r="C60" s="73" t="s">
        <v>242</v>
      </c>
      <c r="D60" s="80" t="s">
        <v>663</v>
      </c>
      <c r="E60" s="78" t="s">
        <v>360</v>
      </c>
      <c r="F60" s="84">
        <v>290.23</v>
      </c>
      <c r="G60" s="104"/>
      <c r="H60" s="67">
        <f t="shared" si="0"/>
        <v>0</v>
      </c>
      <c r="I60" s="70" t="str">
        <f t="shared" si="2"/>
        <v>P</v>
      </c>
      <c r="J60" s="77" t="s">
        <v>369</v>
      </c>
    </row>
    <row r="61" spans="1:10" ht="14.4" x14ac:dyDescent="0.3">
      <c r="A61" s="81">
        <v>90</v>
      </c>
      <c r="B61" s="85" t="s">
        <v>1063</v>
      </c>
      <c r="C61" s="73" t="s">
        <v>242</v>
      </c>
      <c r="D61" s="80" t="s">
        <v>664</v>
      </c>
      <c r="E61" s="78" t="s">
        <v>360</v>
      </c>
      <c r="F61" s="84">
        <v>127.44</v>
      </c>
      <c r="G61" s="104"/>
      <c r="H61" s="67">
        <f t="shared" si="0"/>
        <v>0</v>
      </c>
      <c r="I61" s="70" t="str">
        <f t="shared" si="2"/>
        <v>P</v>
      </c>
      <c r="J61" s="77" t="s">
        <v>369</v>
      </c>
    </row>
    <row r="62" spans="1:10" ht="14.4" x14ac:dyDescent="0.3">
      <c r="A62" s="81">
        <v>91</v>
      </c>
      <c r="B62" s="85" t="s">
        <v>1064</v>
      </c>
      <c r="C62" s="73" t="s">
        <v>242</v>
      </c>
      <c r="D62" s="80" t="s">
        <v>665</v>
      </c>
      <c r="E62" s="78" t="s">
        <v>360</v>
      </c>
      <c r="F62" s="84">
        <v>110.18</v>
      </c>
      <c r="G62" s="104"/>
      <c r="H62" s="67">
        <f t="shared" si="0"/>
        <v>0</v>
      </c>
      <c r="I62" s="70" t="str">
        <f t="shared" si="2"/>
        <v>P</v>
      </c>
      <c r="J62" s="77" t="s">
        <v>369</v>
      </c>
    </row>
    <row r="63" spans="1:10" ht="14.4" x14ac:dyDescent="0.3">
      <c r="A63" s="81">
        <v>92</v>
      </c>
      <c r="B63" s="85" t="s">
        <v>1065</v>
      </c>
      <c r="C63" s="73" t="s">
        <v>242</v>
      </c>
      <c r="D63" s="80" t="s">
        <v>666</v>
      </c>
      <c r="E63" s="78" t="s">
        <v>362</v>
      </c>
      <c r="F63" s="79">
        <v>160.71</v>
      </c>
      <c r="G63" s="104"/>
      <c r="H63" s="67">
        <f t="shared" si="0"/>
        <v>0</v>
      </c>
      <c r="I63" s="70" t="str">
        <f t="shared" si="2"/>
        <v>P</v>
      </c>
      <c r="J63" s="77" t="s">
        <v>369</v>
      </c>
    </row>
    <row r="64" spans="1:10" ht="14.4" x14ac:dyDescent="0.3">
      <c r="A64" s="81">
        <v>93</v>
      </c>
      <c r="B64" s="85" t="s">
        <v>1066</v>
      </c>
      <c r="C64" s="73" t="s">
        <v>242</v>
      </c>
      <c r="D64" s="80" t="s">
        <v>667</v>
      </c>
      <c r="E64" s="78" t="s">
        <v>360</v>
      </c>
      <c r="F64" s="84">
        <v>2242.67</v>
      </c>
      <c r="G64" s="104"/>
      <c r="H64" s="67">
        <f t="shared" si="0"/>
        <v>0</v>
      </c>
      <c r="I64" s="70" t="str">
        <f t="shared" si="2"/>
        <v>P</v>
      </c>
      <c r="J64" s="77" t="s">
        <v>369</v>
      </c>
    </row>
    <row r="65" spans="1:10" ht="14.4" x14ac:dyDescent="0.3">
      <c r="A65" s="81">
        <v>94</v>
      </c>
      <c r="B65" s="85" t="s">
        <v>1067</v>
      </c>
      <c r="C65" s="73" t="s">
        <v>242</v>
      </c>
      <c r="D65" s="80" t="s">
        <v>668</v>
      </c>
      <c r="E65" s="78" t="s">
        <v>360</v>
      </c>
      <c r="F65" s="84">
        <v>1461.27</v>
      </c>
      <c r="G65" s="104"/>
      <c r="H65" s="67">
        <f t="shared" si="0"/>
        <v>0</v>
      </c>
      <c r="I65" s="70" t="str">
        <f t="shared" si="2"/>
        <v>P</v>
      </c>
      <c r="J65" s="77" t="s">
        <v>369</v>
      </c>
    </row>
    <row r="66" spans="1:10" ht="14.4" x14ac:dyDescent="0.3">
      <c r="A66" s="81">
        <v>95</v>
      </c>
      <c r="B66" s="85" t="s">
        <v>1068</v>
      </c>
      <c r="C66" s="73" t="s">
        <v>242</v>
      </c>
      <c r="D66" s="80" t="s">
        <v>669</v>
      </c>
      <c r="E66" s="78" t="s">
        <v>360</v>
      </c>
      <c r="F66" s="84">
        <v>150</v>
      </c>
      <c r="G66" s="104"/>
      <c r="H66" s="67">
        <f t="shared" si="0"/>
        <v>0</v>
      </c>
      <c r="I66" s="70" t="str">
        <f t="shared" si="2"/>
        <v>P</v>
      </c>
      <c r="J66" s="77" t="s">
        <v>369</v>
      </c>
    </row>
    <row r="67" spans="1:10" ht="14.4" x14ac:dyDescent="0.3">
      <c r="A67" s="81">
        <v>96</v>
      </c>
      <c r="B67" s="85" t="s">
        <v>1069</v>
      </c>
      <c r="C67" s="73" t="s">
        <v>242</v>
      </c>
      <c r="D67" s="80" t="s">
        <v>670</v>
      </c>
      <c r="E67" s="78" t="s">
        <v>360</v>
      </c>
      <c r="F67" s="84">
        <v>272.41000000000003</v>
      </c>
      <c r="G67" s="104"/>
      <c r="H67" s="67">
        <f t="shared" si="0"/>
        <v>0</v>
      </c>
      <c r="I67" s="70" t="str">
        <f t="shared" si="2"/>
        <v>P</v>
      </c>
      <c r="J67" s="77" t="s">
        <v>369</v>
      </c>
    </row>
    <row r="68" spans="1:10" ht="14.4" x14ac:dyDescent="0.3">
      <c r="A68" s="81">
        <v>97</v>
      </c>
      <c r="B68" s="85" t="s">
        <v>1070</v>
      </c>
      <c r="C68" s="73" t="s">
        <v>242</v>
      </c>
      <c r="D68" s="80" t="s">
        <v>671</v>
      </c>
      <c r="E68" s="78" t="s">
        <v>360</v>
      </c>
      <c r="F68" s="84">
        <v>1884.32</v>
      </c>
      <c r="G68" s="104"/>
      <c r="H68" s="67">
        <f t="shared" si="0"/>
        <v>0</v>
      </c>
      <c r="I68" s="70" t="str">
        <f t="shared" si="2"/>
        <v>P</v>
      </c>
      <c r="J68" s="77" t="s">
        <v>369</v>
      </c>
    </row>
    <row r="69" spans="1:10" ht="14.4" x14ac:dyDescent="0.3">
      <c r="A69" s="81">
        <v>98</v>
      </c>
      <c r="B69" s="85" t="s">
        <v>1071</v>
      </c>
      <c r="C69" s="73" t="s">
        <v>242</v>
      </c>
      <c r="D69" s="80" t="s">
        <v>672</v>
      </c>
      <c r="E69" s="78" t="s">
        <v>360</v>
      </c>
      <c r="F69" s="84">
        <v>752.73</v>
      </c>
      <c r="G69" s="104"/>
      <c r="H69" s="67">
        <f t="shared" si="0"/>
        <v>0</v>
      </c>
      <c r="I69" s="70" t="str">
        <f t="shared" si="2"/>
        <v>P</v>
      </c>
      <c r="J69" s="77" t="s">
        <v>369</v>
      </c>
    </row>
    <row r="70" spans="1:10" ht="14.4" x14ac:dyDescent="0.3">
      <c r="A70" s="81">
        <v>99</v>
      </c>
      <c r="B70" s="82" t="s">
        <v>517</v>
      </c>
      <c r="C70" s="73"/>
      <c r="D70" s="80" t="s">
        <v>673</v>
      </c>
      <c r="E70" s="78" t="s">
        <v>360</v>
      </c>
      <c r="F70" s="84">
        <v>2329.36</v>
      </c>
      <c r="G70" s="104"/>
      <c r="H70" s="67">
        <f t="shared" si="0"/>
        <v>0</v>
      </c>
      <c r="I70" s="70" t="str">
        <f t="shared" si="2"/>
        <v>P</v>
      </c>
      <c r="J70" s="77" t="s">
        <v>369</v>
      </c>
    </row>
    <row r="71" spans="1:10" ht="14.4" x14ac:dyDescent="0.3">
      <c r="A71" s="81">
        <v>100</v>
      </c>
      <c r="B71" s="82" t="s">
        <v>518</v>
      </c>
      <c r="C71" s="73"/>
      <c r="D71" s="80" t="s">
        <v>674</v>
      </c>
      <c r="E71" s="78" t="s">
        <v>360</v>
      </c>
      <c r="F71" s="84">
        <v>496.75</v>
      </c>
      <c r="G71" s="104"/>
      <c r="H71" s="67">
        <f t="shared" si="0"/>
        <v>0</v>
      </c>
      <c r="I71" s="70" t="str">
        <f t="shared" si="2"/>
        <v>P</v>
      </c>
      <c r="J71" s="77" t="s">
        <v>369</v>
      </c>
    </row>
    <row r="72" spans="1:10" ht="14.4" x14ac:dyDescent="0.3">
      <c r="A72" s="81">
        <v>101</v>
      </c>
      <c r="B72" s="85" t="s">
        <v>1072</v>
      </c>
      <c r="C72" s="73" t="s">
        <v>242</v>
      </c>
      <c r="D72" s="80" t="s">
        <v>675</v>
      </c>
      <c r="E72" s="78" t="s">
        <v>360</v>
      </c>
      <c r="F72" s="84">
        <v>1855.07</v>
      </c>
      <c r="G72" s="104"/>
      <c r="H72" s="67">
        <f t="shared" si="0"/>
        <v>0</v>
      </c>
      <c r="I72" s="70" t="str">
        <f t="shared" ref="I72:I91" si="3">IF(E72&lt;&gt;"","P","")</f>
        <v>P</v>
      </c>
      <c r="J72" s="77" t="s">
        <v>369</v>
      </c>
    </row>
    <row r="73" spans="1:10" ht="14.4" x14ac:dyDescent="0.3">
      <c r="A73" s="81">
        <v>102</v>
      </c>
      <c r="B73" s="85" t="s">
        <v>1073</v>
      </c>
      <c r="C73" s="73" t="s">
        <v>242</v>
      </c>
      <c r="D73" s="80" t="s">
        <v>676</v>
      </c>
      <c r="E73" s="78" t="s">
        <v>360</v>
      </c>
      <c r="F73" s="84">
        <v>198</v>
      </c>
      <c r="G73" s="104"/>
      <c r="H73" s="67">
        <f t="shared" si="0"/>
        <v>0</v>
      </c>
      <c r="I73" s="70" t="str">
        <f t="shared" si="3"/>
        <v>P</v>
      </c>
      <c r="J73" s="77" t="s">
        <v>369</v>
      </c>
    </row>
    <row r="74" spans="1:10" ht="14.4" x14ac:dyDescent="0.3">
      <c r="A74" s="81">
        <v>103</v>
      </c>
      <c r="B74" s="85" t="s">
        <v>1074</v>
      </c>
      <c r="C74" s="73" t="s">
        <v>242</v>
      </c>
      <c r="D74" s="80" t="s">
        <v>677</v>
      </c>
      <c r="E74" s="78" t="s">
        <v>360</v>
      </c>
      <c r="F74" s="84">
        <v>3710.07</v>
      </c>
      <c r="G74" s="104"/>
      <c r="H74" s="67">
        <f t="shared" si="0"/>
        <v>0</v>
      </c>
      <c r="I74" s="70" t="str">
        <f t="shared" si="3"/>
        <v>P</v>
      </c>
      <c r="J74" s="77" t="s">
        <v>369</v>
      </c>
    </row>
    <row r="75" spans="1:10" ht="14.4" x14ac:dyDescent="0.3">
      <c r="A75" s="81">
        <v>104</v>
      </c>
      <c r="B75" s="82" t="s">
        <v>519</v>
      </c>
      <c r="C75" s="73"/>
      <c r="D75" s="80" t="s">
        <v>678</v>
      </c>
      <c r="E75" s="78" t="s">
        <v>361</v>
      </c>
      <c r="F75" s="84">
        <v>1390</v>
      </c>
      <c r="G75" s="104"/>
      <c r="H75" s="67">
        <f t="shared" si="0"/>
        <v>0</v>
      </c>
      <c r="I75" s="70" t="str">
        <f t="shared" si="3"/>
        <v>P</v>
      </c>
      <c r="J75" s="77" t="s">
        <v>369</v>
      </c>
    </row>
    <row r="76" spans="1:10" ht="14.4" x14ac:dyDescent="0.3">
      <c r="A76" s="81">
        <v>105</v>
      </c>
      <c r="B76" s="85" t="s">
        <v>1075</v>
      </c>
      <c r="C76" s="73"/>
      <c r="D76" s="80" t="s">
        <v>679</v>
      </c>
      <c r="E76" s="78" t="s">
        <v>362</v>
      </c>
      <c r="F76" s="84">
        <v>162.5</v>
      </c>
      <c r="G76" s="104"/>
      <c r="H76" s="67">
        <f t="shared" si="0"/>
        <v>0</v>
      </c>
      <c r="I76" s="70" t="str">
        <f t="shared" si="3"/>
        <v>P</v>
      </c>
      <c r="J76" s="77" t="s">
        <v>369</v>
      </c>
    </row>
    <row r="77" spans="1:10" ht="14.4" x14ac:dyDescent="0.3">
      <c r="A77" s="81">
        <v>106</v>
      </c>
      <c r="B77" s="85" t="s">
        <v>1076</v>
      </c>
      <c r="C77" s="73" t="s">
        <v>242</v>
      </c>
      <c r="D77" s="80" t="s">
        <v>680</v>
      </c>
      <c r="E77" s="78" t="s">
        <v>360</v>
      </c>
      <c r="F77" s="84">
        <v>21</v>
      </c>
      <c r="G77" s="104"/>
      <c r="H77" s="67">
        <f t="shared" si="0"/>
        <v>0</v>
      </c>
      <c r="I77" s="70" t="str">
        <f t="shared" si="3"/>
        <v>P</v>
      </c>
      <c r="J77" s="77" t="s">
        <v>369</v>
      </c>
    </row>
    <row r="78" spans="1:10" ht="14.4" x14ac:dyDescent="0.3">
      <c r="A78" s="81">
        <v>107</v>
      </c>
      <c r="B78" s="85" t="s">
        <v>1077</v>
      </c>
      <c r="C78" s="73" t="s">
        <v>242</v>
      </c>
      <c r="D78" s="80" t="s">
        <v>681</v>
      </c>
      <c r="E78" s="78" t="s">
        <v>360</v>
      </c>
      <c r="F78" s="84">
        <v>88.5</v>
      </c>
      <c r="G78" s="104"/>
      <c r="H78" s="67">
        <f t="shared" si="0"/>
        <v>0</v>
      </c>
      <c r="I78" s="70" t="str">
        <f t="shared" si="3"/>
        <v>P</v>
      </c>
      <c r="J78" s="77" t="s">
        <v>369</v>
      </c>
    </row>
    <row r="79" spans="1:10" ht="14.4" x14ac:dyDescent="0.3">
      <c r="A79" s="81">
        <v>108</v>
      </c>
      <c r="B79" s="85" t="s">
        <v>1078</v>
      </c>
      <c r="C79" s="73" t="s">
        <v>242</v>
      </c>
      <c r="D79" s="80" t="s">
        <v>682</v>
      </c>
      <c r="E79" s="78" t="s">
        <v>360</v>
      </c>
      <c r="F79" s="84">
        <v>88.5</v>
      </c>
      <c r="G79" s="104"/>
      <c r="H79" s="67">
        <f t="shared" si="0"/>
        <v>0</v>
      </c>
      <c r="I79" s="70" t="str">
        <f t="shared" si="3"/>
        <v>P</v>
      </c>
      <c r="J79" s="77" t="s">
        <v>369</v>
      </c>
    </row>
    <row r="80" spans="1:10" ht="14.4" x14ac:dyDescent="0.3">
      <c r="A80" s="81">
        <v>109</v>
      </c>
      <c r="B80" s="85" t="s">
        <v>1079</v>
      </c>
      <c r="C80" s="73" t="s">
        <v>242</v>
      </c>
      <c r="D80" s="80" t="s">
        <v>683</v>
      </c>
      <c r="E80" s="78" t="s">
        <v>360</v>
      </c>
      <c r="F80" s="84">
        <v>484.53</v>
      </c>
      <c r="G80" s="104"/>
      <c r="H80" s="67">
        <f t="shared" si="0"/>
        <v>0</v>
      </c>
      <c r="I80" s="70" t="str">
        <f t="shared" si="3"/>
        <v>P</v>
      </c>
      <c r="J80" s="77" t="s">
        <v>369</v>
      </c>
    </row>
    <row r="81" spans="1:10" ht="14.4" x14ac:dyDescent="0.3">
      <c r="A81" s="81">
        <v>110</v>
      </c>
      <c r="B81" s="85" t="s">
        <v>1080</v>
      </c>
      <c r="C81" s="73" t="s">
        <v>242</v>
      </c>
      <c r="D81" s="80" t="s">
        <v>684</v>
      </c>
      <c r="E81" s="78" t="s">
        <v>360</v>
      </c>
      <c r="F81" s="84">
        <v>731</v>
      </c>
      <c r="G81" s="104"/>
      <c r="H81" s="67">
        <f t="shared" si="0"/>
        <v>0</v>
      </c>
      <c r="I81" s="70" t="str">
        <f t="shared" si="3"/>
        <v>P</v>
      </c>
      <c r="J81" s="77" t="s">
        <v>369</v>
      </c>
    </row>
    <row r="82" spans="1:10" ht="14.4" x14ac:dyDescent="0.3">
      <c r="A82" s="81">
        <v>111</v>
      </c>
      <c r="B82" s="85" t="s">
        <v>1081</v>
      </c>
      <c r="C82" s="73" t="s">
        <v>242</v>
      </c>
      <c r="D82" s="80" t="s">
        <v>685</v>
      </c>
      <c r="E82" s="78" t="s">
        <v>360</v>
      </c>
      <c r="F82" s="84">
        <v>611.75</v>
      </c>
      <c r="G82" s="104"/>
      <c r="H82" s="67">
        <f t="shared" si="0"/>
        <v>0</v>
      </c>
      <c r="I82" s="70" t="str">
        <f t="shared" si="3"/>
        <v>P</v>
      </c>
      <c r="J82" s="77" t="s">
        <v>369</v>
      </c>
    </row>
    <row r="83" spans="1:10" ht="14.4" x14ac:dyDescent="0.3">
      <c r="A83" s="81">
        <v>112</v>
      </c>
      <c r="B83" s="85" t="s">
        <v>1082</v>
      </c>
      <c r="C83" s="73" t="s">
        <v>242</v>
      </c>
      <c r="D83" s="80" t="s">
        <v>686</v>
      </c>
      <c r="E83" s="78" t="s">
        <v>360</v>
      </c>
      <c r="F83" s="84">
        <v>2817.37</v>
      </c>
      <c r="G83" s="104"/>
      <c r="H83" s="67">
        <f t="shared" si="0"/>
        <v>0</v>
      </c>
      <c r="I83" s="70" t="str">
        <f t="shared" si="3"/>
        <v>P</v>
      </c>
      <c r="J83" s="77" t="s">
        <v>369</v>
      </c>
    </row>
    <row r="84" spans="1:10" ht="14.4" x14ac:dyDescent="0.3">
      <c r="A84" s="81">
        <v>113</v>
      </c>
      <c r="B84" s="85" t="s">
        <v>1083</v>
      </c>
      <c r="C84" s="73" t="s">
        <v>242</v>
      </c>
      <c r="D84" s="80" t="s">
        <v>687</v>
      </c>
      <c r="E84" s="78" t="s">
        <v>360</v>
      </c>
      <c r="F84" s="84">
        <v>28.92</v>
      </c>
      <c r="G84" s="104"/>
      <c r="H84" s="67">
        <f t="shared" ref="H84:H147" si="4">+IF(AND(F84="",G84=""),"",ROUND(F84*G84,2))</f>
        <v>0</v>
      </c>
      <c r="I84" s="70" t="str">
        <f t="shared" si="3"/>
        <v>P</v>
      </c>
      <c r="J84" s="77" t="s">
        <v>369</v>
      </c>
    </row>
    <row r="85" spans="1:10" ht="14.4" x14ac:dyDescent="0.3">
      <c r="A85" s="81">
        <v>114</v>
      </c>
      <c r="B85" s="85" t="s">
        <v>1084</v>
      </c>
      <c r="C85" s="73" t="s">
        <v>242</v>
      </c>
      <c r="D85" s="80" t="s">
        <v>688</v>
      </c>
      <c r="E85" s="78" t="s">
        <v>360</v>
      </c>
      <c r="F85" s="84">
        <v>224</v>
      </c>
      <c r="G85" s="104"/>
      <c r="H85" s="67">
        <f t="shared" si="4"/>
        <v>0</v>
      </c>
      <c r="I85" s="70" t="str">
        <f t="shared" si="3"/>
        <v>P</v>
      </c>
      <c r="J85" s="77" t="s">
        <v>369</v>
      </c>
    </row>
    <row r="86" spans="1:10" ht="14.4" x14ac:dyDescent="0.3">
      <c r="A86" s="81">
        <v>115</v>
      </c>
      <c r="B86" s="85" t="s">
        <v>1085</v>
      </c>
      <c r="C86" s="73" t="s">
        <v>242</v>
      </c>
      <c r="D86" s="80" t="s">
        <v>689</v>
      </c>
      <c r="E86" s="78" t="s">
        <v>360</v>
      </c>
      <c r="F86" s="84">
        <v>30</v>
      </c>
      <c r="G86" s="104"/>
      <c r="H86" s="67">
        <f t="shared" si="4"/>
        <v>0</v>
      </c>
      <c r="I86" s="70" t="str">
        <f t="shared" si="3"/>
        <v>P</v>
      </c>
      <c r="J86" s="77" t="s">
        <v>369</v>
      </c>
    </row>
    <row r="87" spans="1:10" ht="14.4" x14ac:dyDescent="0.3">
      <c r="A87" s="81">
        <v>116</v>
      </c>
      <c r="B87" s="85" t="s">
        <v>1086</v>
      </c>
      <c r="C87" s="73" t="s">
        <v>242</v>
      </c>
      <c r="D87" s="80" t="s">
        <v>690</v>
      </c>
      <c r="E87" s="78" t="s">
        <v>362</v>
      </c>
      <c r="F87" s="84">
        <v>27.5</v>
      </c>
      <c r="G87" s="104"/>
      <c r="H87" s="67">
        <f t="shared" si="4"/>
        <v>0</v>
      </c>
      <c r="I87" s="70" t="str">
        <f t="shared" si="3"/>
        <v>P</v>
      </c>
      <c r="J87" s="77" t="s">
        <v>369</v>
      </c>
    </row>
    <row r="88" spans="1:10" ht="14.4" x14ac:dyDescent="0.3">
      <c r="A88" s="81">
        <v>117</v>
      </c>
      <c r="B88" s="85" t="s">
        <v>1087</v>
      </c>
      <c r="C88" s="73" t="s">
        <v>242</v>
      </c>
      <c r="D88" s="80" t="s">
        <v>691</v>
      </c>
      <c r="E88" s="78" t="s">
        <v>362</v>
      </c>
      <c r="F88" s="84">
        <v>35</v>
      </c>
      <c r="G88" s="104"/>
      <c r="H88" s="67">
        <f t="shared" si="4"/>
        <v>0</v>
      </c>
      <c r="I88" s="70" t="str">
        <f t="shared" si="3"/>
        <v>P</v>
      </c>
      <c r="J88" s="77" t="s">
        <v>369</v>
      </c>
    </row>
    <row r="89" spans="1:10" ht="14.4" x14ac:dyDescent="0.3">
      <c r="A89" s="81">
        <v>118</v>
      </c>
      <c r="B89" s="82" t="s">
        <v>520</v>
      </c>
      <c r="C89" s="73"/>
      <c r="D89" s="80" t="s">
        <v>692</v>
      </c>
      <c r="E89" s="78" t="s">
        <v>362</v>
      </c>
      <c r="F89" s="84">
        <v>219.9</v>
      </c>
      <c r="G89" s="104"/>
      <c r="H89" s="67">
        <f t="shared" si="4"/>
        <v>0</v>
      </c>
      <c r="I89" s="70" t="str">
        <f t="shared" si="3"/>
        <v>P</v>
      </c>
      <c r="J89" s="77" t="s">
        <v>369</v>
      </c>
    </row>
    <row r="90" spans="1:10" ht="14.4" x14ac:dyDescent="0.3">
      <c r="A90" s="81">
        <v>119</v>
      </c>
      <c r="B90" s="82" t="s">
        <v>521</v>
      </c>
      <c r="C90" s="73"/>
      <c r="D90" s="80" t="s">
        <v>693</v>
      </c>
      <c r="E90" s="78" t="s">
        <v>362</v>
      </c>
      <c r="F90" s="84">
        <v>731</v>
      </c>
      <c r="G90" s="104"/>
      <c r="H90" s="67">
        <f t="shared" si="4"/>
        <v>0</v>
      </c>
      <c r="I90" s="70" t="str">
        <f t="shared" si="3"/>
        <v>P</v>
      </c>
      <c r="J90" s="77" t="s">
        <v>369</v>
      </c>
    </row>
    <row r="91" spans="1:10" ht="14.4" x14ac:dyDescent="0.3">
      <c r="A91" s="81">
        <v>120</v>
      </c>
      <c r="B91" s="85" t="s">
        <v>1088</v>
      </c>
      <c r="C91" s="73"/>
      <c r="D91" s="80" t="s">
        <v>694</v>
      </c>
      <c r="E91" s="78" t="s">
        <v>360</v>
      </c>
      <c r="F91" s="84">
        <v>57.56</v>
      </c>
      <c r="G91" s="104"/>
      <c r="H91" s="67">
        <f t="shared" si="4"/>
        <v>0</v>
      </c>
      <c r="I91" s="70" t="str">
        <f t="shared" si="3"/>
        <v>P</v>
      </c>
      <c r="J91" s="77" t="s">
        <v>369</v>
      </c>
    </row>
    <row r="92" spans="1:10" ht="14.4" x14ac:dyDescent="0.3">
      <c r="A92" s="81">
        <v>121</v>
      </c>
      <c r="B92" s="82" t="s">
        <v>522</v>
      </c>
      <c r="C92" s="73"/>
      <c r="D92" s="80" t="s">
        <v>695</v>
      </c>
      <c r="E92" s="78" t="s">
        <v>360</v>
      </c>
      <c r="F92" s="84">
        <v>439.8</v>
      </c>
      <c r="G92" s="104"/>
      <c r="H92" s="67">
        <f t="shared" si="4"/>
        <v>0</v>
      </c>
      <c r="I92" s="70" t="str">
        <f t="shared" ref="I92:I155" si="5">IF(E92&lt;&gt;"","P","")</f>
        <v>P</v>
      </c>
      <c r="J92" s="77" t="s">
        <v>369</v>
      </c>
    </row>
    <row r="93" spans="1:10" ht="14.4" x14ac:dyDescent="0.3">
      <c r="A93" s="81">
        <v>122</v>
      </c>
      <c r="B93" s="82" t="s">
        <v>523</v>
      </c>
      <c r="C93" s="73"/>
      <c r="D93" s="80" t="s">
        <v>696</v>
      </c>
      <c r="E93" s="78" t="s">
        <v>360</v>
      </c>
      <c r="F93" s="84">
        <v>0</v>
      </c>
      <c r="G93" s="104"/>
      <c r="H93" s="67">
        <f t="shared" si="4"/>
        <v>0</v>
      </c>
      <c r="I93" s="70" t="str">
        <f t="shared" si="5"/>
        <v>P</v>
      </c>
      <c r="J93" s="77" t="s">
        <v>369</v>
      </c>
    </row>
    <row r="94" spans="1:10" ht="14.4" x14ac:dyDescent="0.3">
      <c r="A94" s="81">
        <v>123</v>
      </c>
      <c r="B94" s="85" t="s">
        <v>1089</v>
      </c>
      <c r="C94" s="73"/>
      <c r="D94" s="80" t="s">
        <v>697</v>
      </c>
      <c r="E94" s="78" t="s">
        <v>360</v>
      </c>
      <c r="F94" s="84">
        <v>25</v>
      </c>
      <c r="G94" s="104"/>
      <c r="H94" s="67">
        <f t="shared" si="4"/>
        <v>0</v>
      </c>
      <c r="I94" s="70" t="str">
        <f t="shared" si="5"/>
        <v>P</v>
      </c>
      <c r="J94" s="77" t="s">
        <v>369</v>
      </c>
    </row>
    <row r="95" spans="1:10" ht="14.4" x14ac:dyDescent="0.3">
      <c r="A95" s="81">
        <v>124</v>
      </c>
      <c r="B95" s="85" t="s">
        <v>1090</v>
      </c>
      <c r="C95" s="73"/>
      <c r="D95" s="80" t="s">
        <v>698</v>
      </c>
      <c r="E95" s="78" t="s">
        <v>360</v>
      </c>
      <c r="F95" s="84">
        <v>263.60000000000002</v>
      </c>
      <c r="G95" s="104"/>
      <c r="H95" s="67">
        <f t="shared" si="4"/>
        <v>0</v>
      </c>
      <c r="I95" s="70" t="str">
        <f t="shared" si="5"/>
        <v>P</v>
      </c>
      <c r="J95" s="77" t="s">
        <v>369</v>
      </c>
    </row>
    <row r="96" spans="1:10" ht="14.4" x14ac:dyDescent="0.3">
      <c r="A96" s="81">
        <v>125</v>
      </c>
      <c r="B96" s="85" t="s">
        <v>1091</v>
      </c>
      <c r="C96" s="73" t="s">
        <v>242</v>
      </c>
      <c r="D96" s="80" t="s">
        <v>699</v>
      </c>
      <c r="E96" s="78" t="s">
        <v>360</v>
      </c>
      <c r="F96" s="84">
        <v>496.75</v>
      </c>
      <c r="G96" s="104"/>
      <c r="H96" s="67">
        <f t="shared" si="4"/>
        <v>0</v>
      </c>
      <c r="I96" s="70" t="str">
        <f t="shared" si="5"/>
        <v>P</v>
      </c>
      <c r="J96" s="77" t="s">
        <v>369</v>
      </c>
    </row>
    <row r="97" spans="1:10" ht="14.4" x14ac:dyDescent="0.3">
      <c r="A97" s="81">
        <v>126</v>
      </c>
      <c r="B97" s="85" t="s">
        <v>1092</v>
      </c>
      <c r="C97" s="73" t="s">
        <v>242</v>
      </c>
      <c r="D97" s="80" t="s">
        <v>700</v>
      </c>
      <c r="E97" s="78" t="s">
        <v>360</v>
      </c>
      <c r="F97" s="84">
        <v>412.1</v>
      </c>
      <c r="G97" s="104"/>
      <c r="H97" s="67">
        <f t="shared" si="4"/>
        <v>0</v>
      </c>
      <c r="I97" s="70" t="str">
        <f t="shared" si="5"/>
        <v>P</v>
      </c>
      <c r="J97" s="77" t="s">
        <v>369</v>
      </c>
    </row>
    <row r="98" spans="1:10" ht="14.4" x14ac:dyDescent="0.3">
      <c r="A98" s="81">
        <v>127</v>
      </c>
      <c r="B98" s="85" t="s">
        <v>1093</v>
      </c>
      <c r="C98" s="73" t="s">
        <v>242</v>
      </c>
      <c r="D98" s="80" t="s">
        <v>701</v>
      </c>
      <c r="E98" s="78" t="s">
        <v>360</v>
      </c>
      <c r="F98" s="84">
        <v>3699</v>
      </c>
      <c r="G98" s="104"/>
      <c r="H98" s="67">
        <f t="shared" si="4"/>
        <v>0</v>
      </c>
      <c r="I98" s="70" t="str">
        <f t="shared" si="5"/>
        <v>P</v>
      </c>
      <c r="J98" s="77" t="s">
        <v>369</v>
      </c>
    </row>
    <row r="99" spans="1:10" ht="14.4" x14ac:dyDescent="0.3">
      <c r="A99" s="81">
        <v>128</v>
      </c>
      <c r="B99" s="85" t="s">
        <v>1094</v>
      </c>
      <c r="C99" s="73" t="s">
        <v>242</v>
      </c>
      <c r="D99" s="80" t="s">
        <v>702</v>
      </c>
      <c r="E99" s="78" t="s">
        <v>360</v>
      </c>
      <c r="F99" s="84">
        <v>95.56</v>
      </c>
      <c r="G99" s="104"/>
      <c r="H99" s="67">
        <f t="shared" si="4"/>
        <v>0</v>
      </c>
      <c r="I99" s="70" t="str">
        <f t="shared" si="5"/>
        <v>P</v>
      </c>
      <c r="J99" s="77" t="s">
        <v>369</v>
      </c>
    </row>
    <row r="100" spans="1:10" ht="14.4" x14ac:dyDescent="0.3">
      <c r="A100" s="81">
        <v>129</v>
      </c>
      <c r="B100" s="85" t="s">
        <v>1095</v>
      </c>
      <c r="C100" s="73" t="s">
        <v>242</v>
      </c>
      <c r="D100" s="80" t="s">
        <v>703</v>
      </c>
      <c r="E100" s="78" t="s">
        <v>362</v>
      </c>
      <c r="F100" s="84">
        <v>46</v>
      </c>
      <c r="G100" s="104"/>
      <c r="H100" s="67">
        <f t="shared" si="4"/>
        <v>0</v>
      </c>
      <c r="I100" s="70" t="str">
        <f t="shared" si="5"/>
        <v>P</v>
      </c>
      <c r="J100" s="77" t="s">
        <v>369</v>
      </c>
    </row>
    <row r="101" spans="1:10" ht="14.4" x14ac:dyDescent="0.3">
      <c r="A101" s="81">
        <v>130</v>
      </c>
      <c r="B101" s="85" t="s">
        <v>1096</v>
      </c>
      <c r="C101" s="73" t="s">
        <v>242</v>
      </c>
      <c r="D101" s="80" t="s">
        <v>704</v>
      </c>
      <c r="E101" s="78" t="s">
        <v>1284</v>
      </c>
      <c r="F101" s="84">
        <v>2</v>
      </c>
      <c r="G101" s="104"/>
      <c r="H101" s="67">
        <f t="shared" si="4"/>
        <v>0</v>
      </c>
      <c r="I101" s="70" t="str">
        <f t="shared" si="5"/>
        <v>P</v>
      </c>
      <c r="J101" s="77" t="s">
        <v>369</v>
      </c>
    </row>
    <row r="102" spans="1:10" ht="14.4" x14ac:dyDescent="0.3">
      <c r="A102" s="81">
        <v>131</v>
      </c>
      <c r="B102" s="85" t="s">
        <v>1097</v>
      </c>
      <c r="C102" s="73" t="s">
        <v>242</v>
      </c>
      <c r="D102" s="80" t="s">
        <v>705</v>
      </c>
      <c r="E102" s="78" t="s">
        <v>360</v>
      </c>
      <c r="F102" s="84">
        <v>198</v>
      </c>
      <c r="G102" s="104"/>
      <c r="H102" s="67">
        <f t="shared" si="4"/>
        <v>0</v>
      </c>
      <c r="I102" s="70" t="str">
        <f t="shared" si="5"/>
        <v>P</v>
      </c>
      <c r="J102" s="77" t="s">
        <v>369</v>
      </c>
    </row>
    <row r="103" spans="1:10" ht="14.4" x14ac:dyDescent="0.3">
      <c r="A103" s="81">
        <v>132</v>
      </c>
      <c r="B103" s="85" t="s">
        <v>1098</v>
      </c>
      <c r="C103" s="73" t="s">
        <v>242</v>
      </c>
      <c r="D103" s="80" t="s">
        <v>706</v>
      </c>
      <c r="E103" s="78" t="s">
        <v>1284</v>
      </c>
      <c r="F103" s="84">
        <v>4</v>
      </c>
      <c r="G103" s="104"/>
      <c r="H103" s="67">
        <f t="shared" si="4"/>
        <v>0</v>
      </c>
      <c r="I103" s="70" t="str">
        <f t="shared" si="5"/>
        <v>P</v>
      </c>
      <c r="J103" s="77" t="s">
        <v>369</v>
      </c>
    </row>
    <row r="104" spans="1:10" ht="14.4" x14ac:dyDescent="0.3">
      <c r="A104" s="81">
        <v>133</v>
      </c>
      <c r="B104" s="85" t="s">
        <v>1099</v>
      </c>
      <c r="C104" s="73" t="s">
        <v>242</v>
      </c>
      <c r="D104" s="80" t="s">
        <v>707</v>
      </c>
      <c r="E104" s="78" t="s">
        <v>1284</v>
      </c>
      <c r="F104" s="84">
        <v>2</v>
      </c>
      <c r="G104" s="104"/>
      <c r="H104" s="67">
        <f t="shared" si="4"/>
        <v>0</v>
      </c>
      <c r="I104" s="70" t="str">
        <f t="shared" si="5"/>
        <v>P</v>
      </c>
      <c r="J104" s="77" t="s">
        <v>369</v>
      </c>
    </row>
    <row r="105" spans="1:10" ht="14.4" x14ac:dyDescent="0.3">
      <c r="A105" s="81">
        <v>134</v>
      </c>
      <c r="B105" s="85" t="s">
        <v>1100</v>
      </c>
      <c r="C105" s="73" t="s">
        <v>242</v>
      </c>
      <c r="D105" s="80" t="s">
        <v>708</v>
      </c>
      <c r="E105" s="78" t="s">
        <v>1284</v>
      </c>
      <c r="F105" s="84">
        <v>1</v>
      </c>
      <c r="G105" s="104"/>
      <c r="H105" s="67">
        <f t="shared" si="4"/>
        <v>0</v>
      </c>
      <c r="I105" s="70" t="str">
        <f t="shared" si="5"/>
        <v>P</v>
      </c>
      <c r="J105" s="77" t="s">
        <v>369</v>
      </c>
    </row>
    <row r="106" spans="1:10" ht="14.4" x14ac:dyDescent="0.3">
      <c r="A106" s="81">
        <v>135</v>
      </c>
      <c r="B106" s="85" t="s">
        <v>1101</v>
      </c>
      <c r="C106" s="73" t="s">
        <v>242</v>
      </c>
      <c r="D106" s="80" t="s">
        <v>709</v>
      </c>
      <c r="E106" s="78" t="s">
        <v>362</v>
      </c>
      <c r="F106" s="84">
        <v>62</v>
      </c>
      <c r="G106" s="104"/>
      <c r="H106" s="67">
        <f t="shared" si="4"/>
        <v>0</v>
      </c>
      <c r="I106" s="70" t="str">
        <f t="shared" si="5"/>
        <v>P</v>
      </c>
      <c r="J106" s="77" t="s">
        <v>369</v>
      </c>
    </row>
    <row r="107" spans="1:10" ht="14.4" x14ac:dyDescent="0.3">
      <c r="A107" s="81">
        <v>136</v>
      </c>
      <c r="B107" s="85" t="s">
        <v>1102</v>
      </c>
      <c r="C107" s="73" t="s">
        <v>242</v>
      </c>
      <c r="D107" s="80" t="s">
        <v>710</v>
      </c>
      <c r="E107" s="78" t="s">
        <v>362</v>
      </c>
      <c r="F107" s="84">
        <v>62</v>
      </c>
      <c r="G107" s="104"/>
      <c r="H107" s="67">
        <f t="shared" si="4"/>
        <v>0</v>
      </c>
      <c r="I107" s="70" t="str">
        <f t="shared" si="5"/>
        <v>P</v>
      </c>
      <c r="J107" s="77" t="s">
        <v>369</v>
      </c>
    </row>
    <row r="108" spans="1:10" ht="14.4" x14ac:dyDescent="0.3">
      <c r="A108" s="81">
        <v>137</v>
      </c>
      <c r="B108" s="85" t="s">
        <v>1103</v>
      </c>
      <c r="C108" s="73" t="s">
        <v>242</v>
      </c>
      <c r="D108" s="80" t="s">
        <v>711</v>
      </c>
      <c r="E108" s="78" t="s">
        <v>362</v>
      </c>
      <c r="F108" s="84">
        <v>62</v>
      </c>
      <c r="G108" s="104"/>
      <c r="H108" s="67">
        <f t="shared" si="4"/>
        <v>0</v>
      </c>
      <c r="I108" s="70" t="str">
        <f t="shared" si="5"/>
        <v>P</v>
      </c>
      <c r="J108" s="77" t="s">
        <v>369</v>
      </c>
    </row>
    <row r="109" spans="1:10" ht="14.4" x14ac:dyDescent="0.3">
      <c r="A109" s="81">
        <v>138</v>
      </c>
      <c r="B109" s="85" t="s">
        <v>1104</v>
      </c>
      <c r="C109" s="73" t="s">
        <v>242</v>
      </c>
      <c r="D109" s="80" t="s">
        <v>712</v>
      </c>
      <c r="E109" s="78" t="s">
        <v>1284</v>
      </c>
      <c r="F109" s="84">
        <v>4</v>
      </c>
      <c r="G109" s="104"/>
      <c r="H109" s="67">
        <f t="shared" si="4"/>
        <v>0</v>
      </c>
      <c r="I109" s="70" t="str">
        <f t="shared" si="5"/>
        <v>P</v>
      </c>
      <c r="J109" s="77" t="s">
        <v>369</v>
      </c>
    </row>
    <row r="110" spans="1:10" ht="14.4" x14ac:dyDescent="0.3">
      <c r="A110" s="81">
        <v>139</v>
      </c>
      <c r="B110" s="85" t="s">
        <v>1105</v>
      </c>
      <c r="C110" s="73" t="s">
        <v>242</v>
      </c>
      <c r="D110" s="80" t="s">
        <v>713</v>
      </c>
      <c r="E110" s="78" t="s">
        <v>362</v>
      </c>
      <c r="F110" s="84">
        <v>180</v>
      </c>
      <c r="G110" s="104"/>
      <c r="H110" s="67">
        <f t="shared" si="4"/>
        <v>0</v>
      </c>
      <c r="I110" s="70" t="str">
        <f t="shared" si="5"/>
        <v>P</v>
      </c>
      <c r="J110" s="77" t="s">
        <v>369</v>
      </c>
    </row>
    <row r="111" spans="1:10" ht="14.4" x14ac:dyDescent="0.3">
      <c r="A111" s="81">
        <v>140</v>
      </c>
      <c r="B111" s="85" t="s">
        <v>524</v>
      </c>
      <c r="C111" s="73"/>
      <c r="D111" s="80" t="s">
        <v>714</v>
      </c>
      <c r="E111" s="78" t="s">
        <v>360</v>
      </c>
      <c r="F111" s="84">
        <v>165</v>
      </c>
      <c r="G111" s="104"/>
      <c r="H111" s="67">
        <f t="shared" si="4"/>
        <v>0</v>
      </c>
      <c r="I111" s="70" t="str">
        <f t="shared" si="5"/>
        <v>P</v>
      </c>
      <c r="J111" s="77" t="s">
        <v>369</v>
      </c>
    </row>
    <row r="112" spans="1:10" ht="14.4" x14ac:dyDescent="0.3">
      <c r="A112" s="81">
        <v>141</v>
      </c>
      <c r="B112" s="82" t="s">
        <v>525</v>
      </c>
      <c r="C112" s="73"/>
      <c r="D112" s="80" t="s">
        <v>715</v>
      </c>
      <c r="E112" s="78" t="s">
        <v>360</v>
      </c>
      <c r="F112" s="84">
        <v>450</v>
      </c>
      <c r="G112" s="104"/>
      <c r="H112" s="67">
        <f t="shared" si="4"/>
        <v>0</v>
      </c>
      <c r="I112" s="70" t="str">
        <f t="shared" si="5"/>
        <v>P</v>
      </c>
      <c r="J112" s="77" t="s">
        <v>369</v>
      </c>
    </row>
    <row r="113" spans="1:10" ht="14.4" x14ac:dyDescent="0.3">
      <c r="A113" s="81">
        <v>142</v>
      </c>
      <c r="B113" s="82" t="s">
        <v>526</v>
      </c>
      <c r="C113" s="73"/>
      <c r="D113" s="80" t="s">
        <v>716</v>
      </c>
      <c r="E113" s="78" t="s">
        <v>362</v>
      </c>
      <c r="F113" s="84">
        <v>41</v>
      </c>
      <c r="G113" s="104"/>
      <c r="H113" s="67">
        <f t="shared" si="4"/>
        <v>0</v>
      </c>
      <c r="I113" s="70" t="str">
        <f t="shared" si="5"/>
        <v>P</v>
      </c>
      <c r="J113" s="77" t="s">
        <v>369</v>
      </c>
    </row>
    <row r="114" spans="1:10" ht="14.4" x14ac:dyDescent="0.3">
      <c r="A114" s="81">
        <v>143</v>
      </c>
      <c r="B114" s="82" t="s">
        <v>527</v>
      </c>
      <c r="C114" s="73"/>
      <c r="D114" s="80" t="s">
        <v>717</v>
      </c>
      <c r="E114" s="78" t="s">
        <v>362</v>
      </c>
      <c r="F114" s="84">
        <v>20</v>
      </c>
      <c r="G114" s="104"/>
      <c r="H114" s="67">
        <f t="shared" si="4"/>
        <v>0</v>
      </c>
      <c r="I114" s="70" t="str">
        <f t="shared" si="5"/>
        <v>P</v>
      </c>
      <c r="J114" s="77" t="s">
        <v>369</v>
      </c>
    </row>
    <row r="115" spans="1:10" ht="14.4" x14ac:dyDescent="0.3">
      <c r="A115" s="81">
        <v>144</v>
      </c>
      <c r="B115" s="82" t="s">
        <v>528</v>
      </c>
      <c r="C115" s="73"/>
      <c r="D115" s="80" t="s">
        <v>718</v>
      </c>
      <c r="E115" s="78" t="s">
        <v>362</v>
      </c>
      <c r="F115" s="84">
        <v>30</v>
      </c>
      <c r="G115" s="104"/>
      <c r="H115" s="67">
        <f t="shared" si="4"/>
        <v>0</v>
      </c>
      <c r="I115" s="70" t="str">
        <f t="shared" si="5"/>
        <v>P</v>
      </c>
      <c r="J115" s="77" t="s">
        <v>369</v>
      </c>
    </row>
    <row r="116" spans="1:10" ht="14.4" x14ac:dyDescent="0.3">
      <c r="A116" s="81">
        <v>145</v>
      </c>
      <c r="B116" s="82" t="s">
        <v>529</v>
      </c>
      <c r="C116" s="73"/>
      <c r="D116" s="80" t="s">
        <v>719</v>
      </c>
      <c r="E116" s="78" t="s">
        <v>362</v>
      </c>
      <c r="F116" s="84">
        <v>10</v>
      </c>
      <c r="G116" s="104"/>
      <c r="H116" s="67">
        <f t="shared" si="4"/>
        <v>0</v>
      </c>
      <c r="I116" s="70" t="str">
        <f t="shared" si="5"/>
        <v>P</v>
      </c>
      <c r="J116" s="77" t="s">
        <v>369</v>
      </c>
    </row>
    <row r="117" spans="1:10" ht="14.4" x14ac:dyDescent="0.3">
      <c r="A117" s="81">
        <v>146</v>
      </c>
      <c r="B117" s="82" t="s">
        <v>530</v>
      </c>
      <c r="C117" s="73"/>
      <c r="D117" s="80" t="s">
        <v>626</v>
      </c>
      <c r="E117" s="78" t="s">
        <v>359</v>
      </c>
      <c r="F117" s="84">
        <v>91.75</v>
      </c>
      <c r="G117" s="104"/>
      <c r="H117" s="67">
        <f t="shared" si="4"/>
        <v>0</v>
      </c>
      <c r="I117" s="70" t="str">
        <f t="shared" si="5"/>
        <v>P</v>
      </c>
      <c r="J117" s="77" t="s">
        <v>369</v>
      </c>
    </row>
    <row r="118" spans="1:10" ht="14.4" x14ac:dyDescent="0.3">
      <c r="A118" s="81">
        <v>147</v>
      </c>
      <c r="B118" s="82" t="s">
        <v>531</v>
      </c>
      <c r="C118" s="73"/>
      <c r="D118" s="80" t="s">
        <v>627</v>
      </c>
      <c r="E118" s="78" t="s">
        <v>359</v>
      </c>
      <c r="F118" s="84">
        <v>2.74</v>
      </c>
      <c r="G118" s="104"/>
      <c r="H118" s="67">
        <f t="shared" si="4"/>
        <v>0</v>
      </c>
      <c r="I118" s="70" t="str">
        <f t="shared" si="5"/>
        <v>P</v>
      </c>
      <c r="J118" s="77" t="s">
        <v>369</v>
      </c>
    </row>
    <row r="119" spans="1:10" ht="14.4" x14ac:dyDescent="0.3">
      <c r="A119" s="81">
        <v>148</v>
      </c>
      <c r="B119" s="85" t="s">
        <v>1106</v>
      </c>
      <c r="C119" s="73"/>
      <c r="D119" s="80" t="s">
        <v>720</v>
      </c>
      <c r="E119" s="78" t="s">
        <v>359</v>
      </c>
      <c r="F119" s="84">
        <v>51</v>
      </c>
      <c r="G119" s="104"/>
      <c r="H119" s="67">
        <f t="shared" si="4"/>
        <v>0</v>
      </c>
      <c r="I119" s="70" t="str">
        <f t="shared" si="5"/>
        <v>P</v>
      </c>
      <c r="J119" s="77" t="s">
        <v>369</v>
      </c>
    </row>
    <row r="120" spans="1:10" ht="14.4" x14ac:dyDescent="0.3">
      <c r="A120" s="81">
        <v>149</v>
      </c>
      <c r="B120" s="82" t="s">
        <v>532</v>
      </c>
      <c r="C120" s="73"/>
      <c r="D120" s="80" t="s">
        <v>721</v>
      </c>
      <c r="E120" s="78" t="s">
        <v>363</v>
      </c>
      <c r="F120" s="84">
        <v>150</v>
      </c>
      <c r="G120" s="104"/>
      <c r="H120" s="67">
        <f t="shared" si="4"/>
        <v>0</v>
      </c>
      <c r="I120" s="70" t="str">
        <f t="shared" si="5"/>
        <v>P</v>
      </c>
      <c r="J120" s="77" t="s">
        <v>369</v>
      </c>
    </row>
    <row r="121" spans="1:10" ht="14.4" x14ac:dyDescent="0.3">
      <c r="A121" s="81">
        <v>150</v>
      </c>
      <c r="B121" s="82" t="s">
        <v>533</v>
      </c>
      <c r="C121" s="73"/>
      <c r="D121" s="80" t="s">
        <v>722</v>
      </c>
      <c r="E121" s="78" t="s">
        <v>363</v>
      </c>
      <c r="F121" s="84">
        <v>200</v>
      </c>
      <c r="G121" s="104"/>
      <c r="H121" s="67">
        <f t="shared" si="4"/>
        <v>0</v>
      </c>
      <c r="I121" s="70" t="str">
        <f t="shared" si="5"/>
        <v>P</v>
      </c>
      <c r="J121" s="77" t="s">
        <v>369</v>
      </c>
    </row>
    <row r="122" spans="1:10" ht="14.4" x14ac:dyDescent="0.3">
      <c r="A122" s="81">
        <v>151</v>
      </c>
      <c r="B122" s="82" t="s">
        <v>534</v>
      </c>
      <c r="C122" s="73"/>
      <c r="D122" s="80" t="s">
        <v>723</v>
      </c>
      <c r="E122" s="78" t="s">
        <v>363</v>
      </c>
      <c r="F122" s="84">
        <v>200</v>
      </c>
      <c r="G122" s="104"/>
      <c r="H122" s="67">
        <f t="shared" si="4"/>
        <v>0</v>
      </c>
      <c r="I122" s="70" t="str">
        <f t="shared" si="5"/>
        <v>P</v>
      </c>
      <c r="J122" s="77" t="s">
        <v>369</v>
      </c>
    </row>
    <row r="123" spans="1:10" ht="14.4" x14ac:dyDescent="0.3">
      <c r="A123" s="81">
        <v>152</v>
      </c>
      <c r="B123" s="82" t="s">
        <v>535</v>
      </c>
      <c r="C123" s="73"/>
      <c r="D123" s="80" t="s">
        <v>724</v>
      </c>
      <c r="E123" s="78" t="s">
        <v>363</v>
      </c>
      <c r="F123" s="84">
        <v>200</v>
      </c>
      <c r="G123" s="104"/>
      <c r="H123" s="67">
        <f t="shared" si="4"/>
        <v>0</v>
      </c>
      <c r="I123" s="70" t="str">
        <f t="shared" si="5"/>
        <v>P</v>
      </c>
      <c r="J123" s="77" t="s">
        <v>369</v>
      </c>
    </row>
    <row r="124" spans="1:10" ht="14.4" x14ac:dyDescent="0.3">
      <c r="A124" s="81">
        <v>153</v>
      </c>
      <c r="B124" s="82" t="s">
        <v>536</v>
      </c>
      <c r="C124" s="73"/>
      <c r="D124" s="80" t="s">
        <v>725</v>
      </c>
      <c r="E124" s="78" t="s">
        <v>362</v>
      </c>
      <c r="F124" s="84">
        <v>2</v>
      </c>
      <c r="G124" s="104"/>
      <c r="H124" s="67">
        <f t="shared" si="4"/>
        <v>0</v>
      </c>
      <c r="I124" s="70" t="str">
        <f t="shared" si="5"/>
        <v>P</v>
      </c>
      <c r="J124" s="77" t="s">
        <v>369</v>
      </c>
    </row>
    <row r="125" spans="1:10" ht="14.4" x14ac:dyDescent="0.3">
      <c r="A125" s="81">
        <v>154</v>
      </c>
      <c r="B125" s="82" t="s">
        <v>537</v>
      </c>
      <c r="C125" s="73"/>
      <c r="D125" s="80" t="s">
        <v>726</v>
      </c>
      <c r="E125" s="78" t="s">
        <v>362</v>
      </c>
      <c r="F125" s="84">
        <v>2</v>
      </c>
      <c r="G125" s="104"/>
      <c r="H125" s="67">
        <f t="shared" si="4"/>
        <v>0</v>
      </c>
      <c r="I125" s="70" t="str">
        <f t="shared" si="5"/>
        <v>P</v>
      </c>
      <c r="J125" s="77" t="s">
        <v>369</v>
      </c>
    </row>
    <row r="126" spans="1:10" ht="14.4" x14ac:dyDescent="0.3">
      <c r="A126" s="81">
        <v>155</v>
      </c>
      <c r="B126" s="85" t="s">
        <v>1107</v>
      </c>
      <c r="C126" s="73" t="s">
        <v>242</v>
      </c>
      <c r="D126" s="80" t="s">
        <v>727</v>
      </c>
      <c r="E126" s="78" t="s">
        <v>1284</v>
      </c>
      <c r="F126" s="84">
        <v>2</v>
      </c>
      <c r="G126" s="104"/>
      <c r="H126" s="67">
        <f t="shared" si="4"/>
        <v>0</v>
      </c>
      <c r="I126" s="70" t="str">
        <f t="shared" si="5"/>
        <v>P</v>
      </c>
      <c r="J126" s="77" t="s">
        <v>369</v>
      </c>
    </row>
    <row r="127" spans="1:10" ht="14.4" x14ac:dyDescent="0.3">
      <c r="A127" s="81">
        <v>156</v>
      </c>
      <c r="B127" s="85" t="s">
        <v>1108</v>
      </c>
      <c r="C127" s="73" t="s">
        <v>242</v>
      </c>
      <c r="D127" s="80" t="s">
        <v>728</v>
      </c>
      <c r="E127" s="78" t="s">
        <v>1284</v>
      </c>
      <c r="F127" s="84">
        <v>3</v>
      </c>
      <c r="G127" s="104"/>
      <c r="H127" s="67">
        <f t="shared" si="4"/>
        <v>0</v>
      </c>
      <c r="I127" s="70" t="str">
        <f t="shared" si="5"/>
        <v>P</v>
      </c>
      <c r="J127" s="77" t="s">
        <v>369</v>
      </c>
    </row>
    <row r="128" spans="1:10" ht="14.4" x14ac:dyDescent="0.3">
      <c r="A128" s="81">
        <v>157</v>
      </c>
      <c r="B128" s="82" t="s">
        <v>538</v>
      </c>
      <c r="C128" s="73"/>
      <c r="D128" s="80" t="s">
        <v>729</v>
      </c>
      <c r="E128" s="78" t="s">
        <v>1284</v>
      </c>
      <c r="F128" s="84">
        <v>5</v>
      </c>
      <c r="G128" s="104"/>
      <c r="H128" s="67">
        <f t="shared" si="4"/>
        <v>0</v>
      </c>
      <c r="I128" s="70" t="str">
        <f t="shared" si="5"/>
        <v>P</v>
      </c>
      <c r="J128" s="77" t="s">
        <v>369</v>
      </c>
    </row>
    <row r="129" spans="1:10" ht="14.4" x14ac:dyDescent="0.3">
      <c r="A129" s="81">
        <v>158</v>
      </c>
      <c r="B129" s="82" t="s">
        <v>539</v>
      </c>
      <c r="C129" s="73"/>
      <c r="D129" s="80" t="s">
        <v>730</v>
      </c>
      <c r="E129" s="78" t="s">
        <v>1284</v>
      </c>
      <c r="F129" s="84">
        <v>5</v>
      </c>
      <c r="G129" s="104"/>
      <c r="H129" s="67">
        <f t="shared" si="4"/>
        <v>0</v>
      </c>
      <c r="I129" s="70" t="str">
        <f t="shared" si="5"/>
        <v>P</v>
      </c>
      <c r="J129" s="77" t="s">
        <v>369</v>
      </c>
    </row>
    <row r="130" spans="1:10" ht="14.4" x14ac:dyDescent="0.3">
      <c r="A130" s="81">
        <v>159</v>
      </c>
      <c r="B130" s="82" t="s">
        <v>540</v>
      </c>
      <c r="C130" s="73"/>
      <c r="D130" s="80" t="s">
        <v>731</v>
      </c>
      <c r="E130" s="78" t="s">
        <v>1284</v>
      </c>
      <c r="F130" s="84">
        <v>4</v>
      </c>
      <c r="G130" s="104"/>
      <c r="H130" s="67">
        <f t="shared" si="4"/>
        <v>0</v>
      </c>
      <c r="I130" s="70" t="str">
        <f t="shared" si="5"/>
        <v>P</v>
      </c>
      <c r="J130" s="77" t="s">
        <v>369</v>
      </c>
    </row>
    <row r="131" spans="1:10" ht="14.4" x14ac:dyDescent="0.3">
      <c r="A131" s="81">
        <v>160</v>
      </c>
      <c r="B131" s="85" t="s">
        <v>1109</v>
      </c>
      <c r="C131" s="73" t="s">
        <v>242</v>
      </c>
      <c r="D131" s="80" t="s">
        <v>732</v>
      </c>
      <c r="E131" s="78" t="s">
        <v>362</v>
      </c>
      <c r="F131" s="84">
        <v>34</v>
      </c>
      <c r="G131" s="104"/>
      <c r="H131" s="67">
        <f t="shared" si="4"/>
        <v>0</v>
      </c>
      <c r="I131" s="70" t="str">
        <f t="shared" si="5"/>
        <v>P</v>
      </c>
      <c r="J131" s="77" t="s">
        <v>369</v>
      </c>
    </row>
    <row r="132" spans="1:10" ht="14.4" x14ac:dyDescent="0.3">
      <c r="A132" s="81">
        <v>161</v>
      </c>
      <c r="B132" s="85" t="s">
        <v>1110</v>
      </c>
      <c r="C132" s="73" t="s">
        <v>242</v>
      </c>
      <c r="D132" s="80" t="s">
        <v>733</v>
      </c>
      <c r="E132" s="78" t="s">
        <v>1284</v>
      </c>
      <c r="F132" s="84">
        <v>4</v>
      </c>
      <c r="G132" s="104"/>
      <c r="H132" s="67">
        <f t="shared" si="4"/>
        <v>0</v>
      </c>
      <c r="I132" s="70" t="str">
        <f t="shared" si="5"/>
        <v>P</v>
      </c>
      <c r="J132" s="77" t="s">
        <v>369</v>
      </c>
    </row>
    <row r="133" spans="1:10" ht="14.4" x14ac:dyDescent="0.3">
      <c r="A133" s="81">
        <v>162</v>
      </c>
      <c r="B133" s="82" t="s">
        <v>541</v>
      </c>
      <c r="C133" s="73"/>
      <c r="D133" s="80" t="s">
        <v>734</v>
      </c>
      <c r="E133" s="78" t="s">
        <v>359</v>
      </c>
      <c r="F133" s="84">
        <v>143.72</v>
      </c>
      <c r="G133" s="104"/>
      <c r="H133" s="67">
        <f t="shared" si="4"/>
        <v>0</v>
      </c>
      <c r="I133" s="70" t="str">
        <f t="shared" si="5"/>
        <v>P</v>
      </c>
      <c r="J133" s="77" t="s">
        <v>369</v>
      </c>
    </row>
    <row r="134" spans="1:10" ht="14.4" x14ac:dyDescent="0.3">
      <c r="A134" s="81">
        <v>163</v>
      </c>
      <c r="B134" s="82" t="s">
        <v>542</v>
      </c>
      <c r="C134" s="73"/>
      <c r="D134" s="80" t="s">
        <v>735</v>
      </c>
      <c r="E134" s="78" t="s">
        <v>360</v>
      </c>
      <c r="F134" s="84">
        <v>148.63</v>
      </c>
      <c r="G134" s="104"/>
      <c r="H134" s="67">
        <f t="shared" si="4"/>
        <v>0</v>
      </c>
      <c r="I134" s="70" t="str">
        <f t="shared" si="5"/>
        <v>P</v>
      </c>
      <c r="J134" s="77" t="s">
        <v>369</v>
      </c>
    </row>
    <row r="135" spans="1:10" ht="14.4" x14ac:dyDescent="0.3">
      <c r="A135" s="81">
        <v>164</v>
      </c>
      <c r="B135" s="82" t="s">
        <v>543</v>
      </c>
      <c r="C135" s="73"/>
      <c r="D135" s="80" t="s">
        <v>736</v>
      </c>
      <c r="E135" s="78" t="s">
        <v>360</v>
      </c>
      <c r="F135" s="84">
        <v>176.38</v>
      </c>
      <c r="G135" s="104"/>
      <c r="H135" s="67">
        <f t="shared" si="4"/>
        <v>0</v>
      </c>
      <c r="I135" s="70" t="str">
        <f t="shared" si="5"/>
        <v>P</v>
      </c>
      <c r="J135" s="77" t="s">
        <v>369</v>
      </c>
    </row>
    <row r="136" spans="1:10" ht="14.4" x14ac:dyDescent="0.3">
      <c r="A136" s="81">
        <v>165</v>
      </c>
      <c r="B136" s="82" t="s">
        <v>544</v>
      </c>
      <c r="C136" s="73"/>
      <c r="D136" s="80" t="s">
        <v>737</v>
      </c>
      <c r="E136" s="78" t="s">
        <v>360</v>
      </c>
      <c r="F136" s="84">
        <v>77.97</v>
      </c>
      <c r="G136" s="104"/>
      <c r="H136" s="67">
        <f t="shared" si="4"/>
        <v>0</v>
      </c>
      <c r="I136" s="70" t="str">
        <f t="shared" si="5"/>
        <v>P</v>
      </c>
      <c r="J136" s="77" t="s">
        <v>369</v>
      </c>
    </row>
    <row r="137" spans="1:10" ht="14.4" x14ac:dyDescent="0.3">
      <c r="A137" s="81">
        <v>166</v>
      </c>
      <c r="B137" s="82" t="s">
        <v>545</v>
      </c>
      <c r="C137" s="73"/>
      <c r="D137" s="80" t="s">
        <v>738</v>
      </c>
      <c r="E137" s="78" t="s">
        <v>362</v>
      </c>
      <c r="F137" s="84">
        <v>62.2</v>
      </c>
      <c r="G137" s="104"/>
      <c r="H137" s="67">
        <f t="shared" si="4"/>
        <v>0</v>
      </c>
      <c r="I137" s="70" t="str">
        <f t="shared" si="5"/>
        <v>P</v>
      </c>
      <c r="J137" s="77" t="s">
        <v>369</v>
      </c>
    </row>
    <row r="138" spans="1:10" ht="14.4" x14ac:dyDescent="0.3">
      <c r="A138" s="81">
        <v>167</v>
      </c>
      <c r="B138" s="82" t="s">
        <v>546</v>
      </c>
      <c r="C138" s="73"/>
      <c r="D138" s="80" t="s">
        <v>739</v>
      </c>
      <c r="E138" s="78" t="s">
        <v>360</v>
      </c>
      <c r="F138" s="84">
        <v>200</v>
      </c>
      <c r="G138" s="104"/>
      <c r="H138" s="67">
        <f t="shared" si="4"/>
        <v>0</v>
      </c>
      <c r="I138" s="70" t="str">
        <f t="shared" si="5"/>
        <v>P</v>
      </c>
      <c r="J138" s="77" t="s">
        <v>369</v>
      </c>
    </row>
    <row r="139" spans="1:10" ht="14.4" x14ac:dyDescent="0.3">
      <c r="A139" s="81">
        <v>168</v>
      </c>
      <c r="B139" s="82" t="s">
        <v>547</v>
      </c>
      <c r="C139" s="73"/>
      <c r="D139" s="80" t="s">
        <v>740</v>
      </c>
      <c r="E139" s="78" t="s">
        <v>360</v>
      </c>
      <c r="F139" s="84">
        <v>200</v>
      </c>
      <c r="G139" s="104"/>
      <c r="H139" s="67">
        <f t="shared" si="4"/>
        <v>0</v>
      </c>
      <c r="I139" s="70" t="str">
        <f t="shared" si="5"/>
        <v>P</v>
      </c>
      <c r="J139" s="77" t="s">
        <v>369</v>
      </c>
    </row>
    <row r="140" spans="1:10" ht="14.4" x14ac:dyDescent="0.3">
      <c r="A140" s="81">
        <v>169</v>
      </c>
      <c r="B140" s="82" t="s">
        <v>548</v>
      </c>
      <c r="C140" s="73"/>
      <c r="D140" s="80" t="s">
        <v>741</v>
      </c>
      <c r="E140" s="78" t="s">
        <v>360</v>
      </c>
      <c r="F140" s="84">
        <v>69.599999999999994</v>
      </c>
      <c r="G140" s="104"/>
      <c r="H140" s="67">
        <f t="shared" si="4"/>
        <v>0</v>
      </c>
      <c r="I140" s="70" t="str">
        <f t="shared" si="5"/>
        <v>P</v>
      </c>
      <c r="J140" s="77" t="s">
        <v>369</v>
      </c>
    </row>
    <row r="141" spans="1:10" ht="14.4" x14ac:dyDescent="0.3">
      <c r="A141" s="81">
        <v>170</v>
      </c>
      <c r="B141" s="82" t="s">
        <v>549</v>
      </c>
      <c r="C141" s="73"/>
      <c r="D141" s="80" t="s">
        <v>742</v>
      </c>
      <c r="E141" s="78" t="s">
        <v>359</v>
      </c>
      <c r="F141" s="84">
        <v>72</v>
      </c>
      <c r="G141" s="104"/>
      <c r="H141" s="67">
        <f t="shared" si="4"/>
        <v>0</v>
      </c>
      <c r="I141" s="70" t="str">
        <f t="shared" si="5"/>
        <v>P</v>
      </c>
      <c r="J141" s="77" t="s">
        <v>369</v>
      </c>
    </row>
    <row r="142" spans="1:10" ht="14.4" x14ac:dyDescent="0.3">
      <c r="A142" s="81">
        <v>171</v>
      </c>
      <c r="B142" s="85" t="s">
        <v>1111</v>
      </c>
      <c r="C142" s="73" t="s">
        <v>242</v>
      </c>
      <c r="D142" s="80" t="s">
        <v>743</v>
      </c>
      <c r="E142" s="78" t="s">
        <v>360</v>
      </c>
      <c r="F142" s="84">
        <v>180.24</v>
      </c>
      <c r="G142" s="104"/>
      <c r="H142" s="67">
        <f t="shared" si="4"/>
        <v>0</v>
      </c>
      <c r="I142" s="70" t="str">
        <f t="shared" si="5"/>
        <v>P</v>
      </c>
      <c r="J142" s="77" t="s">
        <v>369</v>
      </c>
    </row>
    <row r="143" spans="1:10" ht="14.4" x14ac:dyDescent="0.3">
      <c r="A143" s="81">
        <v>172</v>
      </c>
      <c r="B143" s="85" t="s">
        <v>1112</v>
      </c>
      <c r="C143" s="73"/>
      <c r="D143" s="80" t="s">
        <v>744</v>
      </c>
      <c r="E143" s="78" t="s">
        <v>360</v>
      </c>
      <c r="F143" s="84">
        <v>32.659999999999997</v>
      </c>
      <c r="G143" s="104"/>
      <c r="H143" s="67">
        <f t="shared" si="4"/>
        <v>0</v>
      </c>
      <c r="I143" s="70" t="str">
        <f t="shared" si="5"/>
        <v>P</v>
      </c>
      <c r="J143" s="77" t="s">
        <v>369</v>
      </c>
    </row>
    <row r="144" spans="1:10" ht="14.4" x14ac:dyDescent="0.3">
      <c r="A144" s="81">
        <v>173</v>
      </c>
      <c r="B144" s="85" t="s">
        <v>1113</v>
      </c>
      <c r="C144" s="73" t="s">
        <v>242</v>
      </c>
      <c r="D144" s="80" t="s">
        <v>745</v>
      </c>
      <c r="E144" s="78" t="s">
        <v>360</v>
      </c>
      <c r="F144" s="84">
        <v>31.5</v>
      </c>
      <c r="G144" s="104"/>
      <c r="H144" s="67">
        <f t="shared" si="4"/>
        <v>0</v>
      </c>
      <c r="I144" s="70" t="str">
        <f t="shared" si="5"/>
        <v>P</v>
      </c>
      <c r="J144" s="77" t="s">
        <v>369</v>
      </c>
    </row>
    <row r="145" spans="1:10" ht="14.4" x14ac:dyDescent="0.3">
      <c r="A145" s="81">
        <v>174</v>
      </c>
      <c r="B145" s="85" t="s">
        <v>1114</v>
      </c>
      <c r="C145" s="73" t="s">
        <v>242</v>
      </c>
      <c r="D145" s="80" t="s">
        <v>746</v>
      </c>
      <c r="E145" s="78" t="s">
        <v>1284</v>
      </c>
      <c r="F145" s="84">
        <v>1</v>
      </c>
      <c r="G145" s="104"/>
      <c r="H145" s="67">
        <f t="shared" si="4"/>
        <v>0</v>
      </c>
      <c r="I145" s="70" t="str">
        <f t="shared" si="5"/>
        <v>P</v>
      </c>
      <c r="J145" s="77" t="s">
        <v>369</v>
      </c>
    </row>
    <row r="146" spans="1:10" ht="14.4" x14ac:dyDescent="0.3">
      <c r="A146" s="81">
        <v>175</v>
      </c>
      <c r="B146" s="85" t="s">
        <v>1115</v>
      </c>
      <c r="C146" s="73"/>
      <c r="D146" s="80" t="s">
        <v>747</v>
      </c>
      <c r="E146" s="78" t="s">
        <v>360</v>
      </c>
      <c r="F146" s="84">
        <v>32.67</v>
      </c>
      <c r="G146" s="104"/>
      <c r="H146" s="67">
        <f t="shared" si="4"/>
        <v>0</v>
      </c>
      <c r="I146" s="70" t="str">
        <f t="shared" si="5"/>
        <v>P</v>
      </c>
      <c r="J146" s="77" t="s">
        <v>369</v>
      </c>
    </row>
    <row r="147" spans="1:10" ht="14.4" x14ac:dyDescent="0.3">
      <c r="A147" s="81">
        <v>176</v>
      </c>
      <c r="B147" s="85" t="s">
        <v>1116</v>
      </c>
      <c r="C147" s="73" t="s">
        <v>242</v>
      </c>
      <c r="D147" s="80" t="s">
        <v>748</v>
      </c>
      <c r="E147" s="78" t="s">
        <v>360</v>
      </c>
      <c r="F147" s="84">
        <v>31.5</v>
      </c>
      <c r="G147" s="104"/>
      <c r="H147" s="67">
        <f t="shared" si="4"/>
        <v>0</v>
      </c>
      <c r="I147" s="70" t="str">
        <f t="shared" si="5"/>
        <v>P</v>
      </c>
      <c r="J147" s="77" t="s">
        <v>369</v>
      </c>
    </row>
    <row r="148" spans="1:10" ht="14.4" x14ac:dyDescent="0.3">
      <c r="A148" s="81">
        <v>177</v>
      </c>
      <c r="B148" s="85" t="s">
        <v>1117</v>
      </c>
      <c r="C148" s="73" t="s">
        <v>242</v>
      </c>
      <c r="D148" s="80" t="s">
        <v>749</v>
      </c>
      <c r="E148" s="78" t="s">
        <v>362</v>
      </c>
      <c r="F148" s="84">
        <v>24</v>
      </c>
      <c r="G148" s="104"/>
      <c r="H148" s="67">
        <f t="shared" ref="H148:H200" si="6">+IF(AND(F148="",G148=""),"",ROUND(F148*G148,2))</f>
        <v>0</v>
      </c>
      <c r="I148" s="70" t="str">
        <f t="shared" si="5"/>
        <v>P</v>
      </c>
      <c r="J148" s="77" t="s">
        <v>369</v>
      </c>
    </row>
    <row r="149" spans="1:10" ht="14.4" x14ac:dyDescent="0.3">
      <c r="A149" s="81">
        <v>251</v>
      </c>
      <c r="B149" s="85" t="s">
        <v>550</v>
      </c>
      <c r="C149" s="73"/>
      <c r="D149" s="80" t="s">
        <v>750</v>
      </c>
      <c r="E149" s="78" t="s">
        <v>365</v>
      </c>
      <c r="F149" s="84">
        <v>21102.62</v>
      </c>
      <c r="G149" s="104"/>
      <c r="H149" s="67">
        <f t="shared" si="6"/>
        <v>0</v>
      </c>
      <c r="I149" s="70" t="str">
        <f t="shared" si="5"/>
        <v>P</v>
      </c>
      <c r="J149" s="77" t="s">
        <v>370</v>
      </c>
    </row>
    <row r="150" spans="1:10" ht="14.4" x14ac:dyDescent="0.3">
      <c r="A150" s="81">
        <v>252</v>
      </c>
      <c r="B150" s="82" t="s">
        <v>551</v>
      </c>
      <c r="C150" s="73"/>
      <c r="D150" s="80" t="s">
        <v>751</v>
      </c>
      <c r="E150" s="78" t="s">
        <v>365</v>
      </c>
      <c r="F150" s="84">
        <v>21102.62</v>
      </c>
      <c r="G150" s="104"/>
      <c r="H150" s="67">
        <f t="shared" si="6"/>
        <v>0</v>
      </c>
      <c r="I150" s="70" t="str">
        <f t="shared" si="5"/>
        <v>P</v>
      </c>
      <c r="J150" s="77" t="s">
        <v>370</v>
      </c>
    </row>
    <row r="151" spans="1:10" ht="14.4" x14ac:dyDescent="0.3">
      <c r="A151" s="81">
        <v>253</v>
      </c>
      <c r="B151" s="85" t="s">
        <v>1118</v>
      </c>
      <c r="C151" s="73" t="s">
        <v>242</v>
      </c>
      <c r="D151" s="80" t="s">
        <v>752</v>
      </c>
      <c r="E151" s="78" t="s">
        <v>365</v>
      </c>
      <c r="F151" s="84">
        <v>500</v>
      </c>
      <c r="G151" s="104"/>
      <c r="H151" s="67">
        <f t="shared" si="6"/>
        <v>0</v>
      </c>
      <c r="I151" s="70" t="str">
        <f t="shared" si="5"/>
        <v>P</v>
      </c>
      <c r="J151" s="77" t="s">
        <v>370</v>
      </c>
    </row>
    <row r="152" spans="1:10" ht="14.4" x14ac:dyDescent="0.3">
      <c r="A152" s="81">
        <v>254</v>
      </c>
      <c r="B152" s="85" t="s">
        <v>1119</v>
      </c>
      <c r="C152" s="73" t="s">
        <v>242</v>
      </c>
      <c r="D152" s="80" t="s">
        <v>753</v>
      </c>
      <c r="E152" s="78" t="s">
        <v>360</v>
      </c>
      <c r="F152" s="84">
        <v>4.5</v>
      </c>
      <c r="G152" s="104"/>
      <c r="H152" s="67">
        <f t="shared" si="6"/>
        <v>0</v>
      </c>
      <c r="I152" s="70" t="str">
        <f t="shared" si="5"/>
        <v>P</v>
      </c>
      <c r="J152" s="77" t="s">
        <v>371</v>
      </c>
    </row>
    <row r="153" spans="1:10" ht="14.4" x14ac:dyDescent="0.3">
      <c r="A153" s="81">
        <v>255</v>
      </c>
      <c r="B153" s="85" t="s">
        <v>1120</v>
      </c>
      <c r="C153" s="73" t="s">
        <v>242</v>
      </c>
      <c r="D153" s="80" t="s">
        <v>754</v>
      </c>
      <c r="E153" s="78" t="s">
        <v>360</v>
      </c>
      <c r="F153" s="84">
        <v>4.5</v>
      </c>
      <c r="G153" s="104"/>
      <c r="H153" s="67">
        <f t="shared" si="6"/>
        <v>0</v>
      </c>
      <c r="I153" s="70" t="str">
        <f t="shared" si="5"/>
        <v>P</v>
      </c>
      <c r="J153" s="77" t="s">
        <v>371</v>
      </c>
    </row>
    <row r="154" spans="1:10" ht="14.4" x14ac:dyDescent="0.3">
      <c r="A154" s="81">
        <v>256</v>
      </c>
      <c r="B154" s="85" t="s">
        <v>1121</v>
      </c>
      <c r="C154" s="73" t="s">
        <v>242</v>
      </c>
      <c r="D154" s="80" t="s">
        <v>755</v>
      </c>
      <c r="E154" s="78" t="s">
        <v>362</v>
      </c>
      <c r="F154" s="84">
        <v>151.5</v>
      </c>
      <c r="G154" s="104"/>
      <c r="H154" s="67">
        <f t="shared" si="6"/>
        <v>0</v>
      </c>
      <c r="I154" s="70" t="str">
        <f t="shared" si="5"/>
        <v>P</v>
      </c>
      <c r="J154" s="77" t="s">
        <v>371</v>
      </c>
    </row>
    <row r="155" spans="1:10" ht="14.4" x14ac:dyDescent="0.3">
      <c r="A155" s="81">
        <v>257</v>
      </c>
      <c r="B155" s="85" t="s">
        <v>1122</v>
      </c>
      <c r="C155" s="73" t="s">
        <v>242</v>
      </c>
      <c r="D155" s="80" t="s">
        <v>756</v>
      </c>
      <c r="E155" s="78" t="s">
        <v>362</v>
      </c>
      <c r="F155" s="79">
        <v>34.4</v>
      </c>
      <c r="G155" s="104"/>
      <c r="H155" s="67">
        <f t="shared" si="6"/>
        <v>0</v>
      </c>
      <c r="I155" s="70" t="str">
        <f t="shared" si="5"/>
        <v>P</v>
      </c>
      <c r="J155" s="77" t="s">
        <v>371</v>
      </c>
    </row>
    <row r="156" spans="1:10" ht="14.4" x14ac:dyDescent="0.3">
      <c r="A156" s="81">
        <v>258</v>
      </c>
      <c r="B156" s="85" t="s">
        <v>1123</v>
      </c>
      <c r="C156" s="73" t="s">
        <v>242</v>
      </c>
      <c r="D156" s="80" t="s">
        <v>757</v>
      </c>
      <c r="E156" s="78" t="s">
        <v>1284</v>
      </c>
      <c r="F156" s="79">
        <v>8</v>
      </c>
      <c r="G156" s="104"/>
      <c r="H156" s="67">
        <f t="shared" si="6"/>
        <v>0</v>
      </c>
      <c r="I156" s="70" t="str">
        <f t="shared" ref="I156:I200" si="7">IF(E156&lt;&gt;"","P","")</f>
        <v>P</v>
      </c>
      <c r="J156" s="77" t="s">
        <v>371</v>
      </c>
    </row>
    <row r="157" spans="1:10" ht="14.4" x14ac:dyDescent="0.3">
      <c r="A157" s="81">
        <v>259</v>
      </c>
      <c r="B157" s="85" t="s">
        <v>1124</v>
      </c>
      <c r="C157" s="73" t="s">
        <v>242</v>
      </c>
      <c r="D157" s="80" t="s">
        <v>758</v>
      </c>
      <c r="E157" s="78" t="s">
        <v>1284</v>
      </c>
      <c r="F157" s="79">
        <v>30</v>
      </c>
      <c r="G157" s="104"/>
      <c r="H157" s="67">
        <f t="shared" si="6"/>
        <v>0</v>
      </c>
      <c r="I157" s="70" t="str">
        <f t="shared" si="7"/>
        <v>P</v>
      </c>
      <c r="J157" s="77" t="s">
        <v>371</v>
      </c>
    </row>
    <row r="158" spans="1:10" ht="14.4" x14ac:dyDescent="0.3">
      <c r="A158" s="81">
        <v>260</v>
      </c>
      <c r="B158" s="85" t="s">
        <v>1125</v>
      </c>
      <c r="C158" s="73" t="s">
        <v>242</v>
      </c>
      <c r="D158" s="80" t="s">
        <v>759</v>
      </c>
      <c r="E158" s="78" t="s">
        <v>362</v>
      </c>
      <c r="F158" s="79">
        <v>243.5</v>
      </c>
      <c r="G158" s="104"/>
      <c r="H158" s="67">
        <f t="shared" si="6"/>
        <v>0</v>
      </c>
      <c r="I158" s="70" t="str">
        <f t="shared" si="7"/>
        <v>P</v>
      </c>
      <c r="J158" s="77" t="s">
        <v>371</v>
      </c>
    </row>
    <row r="159" spans="1:10" ht="14.4" x14ac:dyDescent="0.3">
      <c r="A159" s="81">
        <v>261</v>
      </c>
      <c r="B159" s="85" t="s">
        <v>1126</v>
      </c>
      <c r="C159" s="73" t="s">
        <v>242</v>
      </c>
      <c r="D159" s="80" t="s">
        <v>760</v>
      </c>
      <c r="E159" s="78" t="s">
        <v>362</v>
      </c>
      <c r="F159" s="79">
        <v>17</v>
      </c>
      <c r="G159" s="104"/>
      <c r="H159" s="67">
        <f t="shared" si="6"/>
        <v>0</v>
      </c>
      <c r="I159" s="70" t="str">
        <f t="shared" si="7"/>
        <v>P</v>
      </c>
      <c r="J159" s="77" t="s">
        <v>371</v>
      </c>
    </row>
    <row r="160" spans="1:10" ht="14.4" x14ac:dyDescent="0.3">
      <c r="A160" s="81">
        <v>262</v>
      </c>
      <c r="B160" s="85" t="s">
        <v>1127</v>
      </c>
      <c r="C160" s="73" t="s">
        <v>242</v>
      </c>
      <c r="D160" s="80" t="s">
        <v>761</v>
      </c>
      <c r="E160" s="78" t="s">
        <v>360</v>
      </c>
      <c r="F160" s="79">
        <v>12.5</v>
      </c>
      <c r="G160" s="104"/>
      <c r="H160" s="67">
        <f t="shared" si="6"/>
        <v>0</v>
      </c>
      <c r="I160" s="70" t="str">
        <f t="shared" si="7"/>
        <v>P</v>
      </c>
      <c r="J160" s="77" t="s">
        <v>371</v>
      </c>
    </row>
    <row r="161" spans="1:10" ht="14.4" x14ac:dyDescent="0.3">
      <c r="A161" s="81">
        <v>263</v>
      </c>
      <c r="B161" s="85" t="s">
        <v>1128</v>
      </c>
      <c r="C161" s="73" t="s">
        <v>242</v>
      </c>
      <c r="D161" s="80" t="s">
        <v>762</v>
      </c>
      <c r="E161" s="78" t="s">
        <v>1284</v>
      </c>
      <c r="F161" s="84">
        <v>2</v>
      </c>
      <c r="G161" s="104"/>
      <c r="H161" s="67">
        <f t="shared" si="6"/>
        <v>0</v>
      </c>
      <c r="I161" s="70" t="str">
        <f t="shared" si="7"/>
        <v>P</v>
      </c>
      <c r="J161" s="77" t="s">
        <v>371</v>
      </c>
    </row>
    <row r="162" spans="1:10" ht="14.4" x14ac:dyDescent="0.3">
      <c r="A162" s="81">
        <v>264</v>
      </c>
      <c r="B162" s="85" t="s">
        <v>1129</v>
      </c>
      <c r="C162" s="73" t="s">
        <v>242</v>
      </c>
      <c r="D162" s="80" t="s">
        <v>763</v>
      </c>
      <c r="E162" s="78" t="s">
        <v>1284</v>
      </c>
      <c r="F162" s="84">
        <v>2</v>
      </c>
      <c r="G162" s="104"/>
      <c r="H162" s="67">
        <f t="shared" si="6"/>
        <v>0</v>
      </c>
      <c r="I162" s="70" t="str">
        <f t="shared" si="7"/>
        <v>P</v>
      </c>
      <c r="J162" s="77" t="s">
        <v>371</v>
      </c>
    </row>
    <row r="163" spans="1:10" ht="14.4" x14ac:dyDescent="0.3">
      <c r="A163" s="81">
        <v>265</v>
      </c>
      <c r="B163" s="82" t="s">
        <v>552</v>
      </c>
      <c r="C163" s="73"/>
      <c r="D163" s="80" t="s">
        <v>764</v>
      </c>
      <c r="E163" s="78" t="s">
        <v>360</v>
      </c>
      <c r="F163" s="84">
        <v>2.66</v>
      </c>
      <c r="G163" s="104"/>
      <c r="H163" s="67">
        <f t="shared" si="6"/>
        <v>0</v>
      </c>
      <c r="I163" s="70" t="str">
        <f t="shared" si="7"/>
        <v>P</v>
      </c>
      <c r="J163" s="77" t="s">
        <v>371</v>
      </c>
    </row>
    <row r="164" spans="1:10" ht="14.4" x14ac:dyDescent="0.3">
      <c r="A164" s="81">
        <v>266</v>
      </c>
      <c r="B164" s="82" t="s">
        <v>553</v>
      </c>
      <c r="C164" s="73"/>
      <c r="D164" s="80" t="s">
        <v>764</v>
      </c>
      <c r="E164" s="78" t="s">
        <v>360</v>
      </c>
      <c r="F164" s="84">
        <v>14.26</v>
      </c>
      <c r="G164" s="104"/>
      <c r="H164" s="67">
        <f t="shared" si="6"/>
        <v>0</v>
      </c>
      <c r="I164" s="70" t="str">
        <f t="shared" si="7"/>
        <v>P</v>
      </c>
      <c r="J164" s="77" t="s">
        <v>371</v>
      </c>
    </row>
    <row r="165" spans="1:10" ht="14.4" x14ac:dyDescent="0.3">
      <c r="A165" s="81">
        <v>267</v>
      </c>
      <c r="B165" s="85" t="s">
        <v>1130</v>
      </c>
      <c r="C165" s="73" t="s">
        <v>242</v>
      </c>
      <c r="D165" s="80" t="s">
        <v>765</v>
      </c>
      <c r="E165" s="78" t="s">
        <v>1283</v>
      </c>
      <c r="F165" s="84">
        <v>1</v>
      </c>
      <c r="G165" s="104"/>
      <c r="H165" s="67">
        <f t="shared" si="6"/>
        <v>0</v>
      </c>
      <c r="I165" s="70" t="str">
        <f t="shared" si="7"/>
        <v>P</v>
      </c>
      <c r="J165" s="77" t="s">
        <v>371</v>
      </c>
    </row>
    <row r="166" spans="1:10" ht="14.4" x14ac:dyDescent="0.3">
      <c r="A166" s="81">
        <v>268</v>
      </c>
      <c r="B166" s="85" t="s">
        <v>1131</v>
      </c>
      <c r="C166" s="73" t="s">
        <v>242</v>
      </c>
      <c r="D166" s="80" t="s">
        <v>766</v>
      </c>
      <c r="E166" s="78" t="s">
        <v>360</v>
      </c>
      <c r="F166" s="84">
        <v>3.52</v>
      </c>
      <c r="G166" s="104"/>
      <c r="H166" s="67">
        <f t="shared" si="6"/>
        <v>0</v>
      </c>
      <c r="I166" s="70" t="str">
        <f t="shared" si="7"/>
        <v>P</v>
      </c>
      <c r="J166" s="77" t="s">
        <v>371</v>
      </c>
    </row>
    <row r="167" spans="1:10" ht="14.4" x14ac:dyDescent="0.3">
      <c r="A167" s="81">
        <v>269</v>
      </c>
      <c r="B167" s="85" t="s">
        <v>1132</v>
      </c>
      <c r="C167" s="73" t="s">
        <v>242</v>
      </c>
      <c r="D167" s="80" t="s">
        <v>767</v>
      </c>
      <c r="E167" s="78" t="s">
        <v>1284</v>
      </c>
      <c r="F167" s="84">
        <v>4</v>
      </c>
      <c r="G167" s="104"/>
      <c r="H167" s="67">
        <f t="shared" si="6"/>
        <v>0</v>
      </c>
      <c r="I167" s="70" t="str">
        <f t="shared" si="7"/>
        <v>P</v>
      </c>
      <c r="J167" s="77" t="s">
        <v>371</v>
      </c>
    </row>
    <row r="168" spans="1:10" ht="14.4" x14ac:dyDescent="0.3">
      <c r="A168" s="81">
        <v>270</v>
      </c>
      <c r="B168" s="85" t="s">
        <v>1133</v>
      </c>
      <c r="C168" s="73" t="s">
        <v>242</v>
      </c>
      <c r="D168" s="80" t="s">
        <v>768</v>
      </c>
      <c r="E168" s="78" t="s">
        <v>1284</v>
      </c>
      <c r="F168" s="84">
        <v>1</v>
      </c>
      <c r="G168" s="104"/>
      <c r="H168" s="67">
        <f t="shared" si="6"/>
        <v>0</v>
      </c>
      <c r="I168" s="70" t="str">
        <f t="shared" si="7"/>
        <v>P</v>
      </c>
      <c r="J168" s="77" t="s">
        <v>371</v>
      </c>
    </row>
    <row r="169" spans="1:10" ht="14.4" x14ac:dyDescent="0.3">
      <c r="A169" s="81">
        <v>271</v>
      </c>
      <c r="B169" s="85" t="s">
        <v>1134</v>
      </c>
      <c r="C169" s="73" t="s">
        <v>242</v>
      </c>
      <c r="D169" s="80" t="s">
        <v>769</v>
      </c>
      <c r="E169" s="78" t="s">
        <v>1284</v>
      </c>
      <c r="F169" s="84">
        <v>15</v>
      </c>
      <c r="G169" s="104"/>
      <c r="H169" s="67">
        <f t="shared" si="6"/>
        <v>0</v>
      </c>
      <c r="I169" s="70" t="str">
        <f t="shared" si="7"/>
        <v>P</v>
      </c>
      <c r="J169" s="77" t="s">
        <v>371</v>
      </c>
    </row>
    <row r="170" spans="1:10" ht="14.4" x14ac:dyDescent="0.3">
      <c r="A170" s="81">
        <v>272</v>
      </c>
      <c r="B170" s="85" t="s">
        <v>1135</v>
      </c>
      <c r="C170" s="73" t="s">
        <v>242</v>
      </c>
      <c r="D170" s="80" t="s">
        <v>770</v>
      </c>
      <c r="E170" s="78" t="s">
        <v>1284</v>
      </c>
      <c r="F170" s="84">
        <v>8</v>
      </c>
      <c r="G170" s="104"/>
      <c r="H170" s="67">
        <f t="shared" si="6"/>
        <v>0</v>
      </c>
      <c r="I170" s="70" t="str">
        <f t="shared" si="7"/>
        <v>P</v>
      </c>
      <c r="J170" s="77" t="s">
        <v>371</v>
      </c>
    </row>
    <row r="171" spans="1:10" ht="14.4" x14ac:dyDescent="0.3">
      <c r="A171" s="81">
        <v>273</v>
      </c>
      <c r="B171" s="85" t="s">
        <v>1136</v>
      </c>
      <c r="C171" s="73" t="s">
        <v>242</v>
      </c>
      <c r="D171" s="80" t="s">
        <v>771</v>
      </c>
      <c r="E171" s="78" t="s">
        <v>1284</v>
      </c>
      <c r="F171" s="84">
        <v>2</v>
      </c>
      <c r="G171" s="104"/>
      <c r="H171" s="67">
        <f t="shared" si="6"/>
        <v>0</v>
      </c>
      <c r="I171" s="70" t="str">
        <f t="shared" si="7"/>
        <v>P</v>
      </c>
      <c r="J171" s="77" t="s">
        <v>371</v>
      </c>
    </row>
    <row r="172" spans="1:10" ht="14.4" x14ac:dyDescent="0.3">
      <c r="A172" s="81">
        <v>274</v>
      </c>
      <c r="B172" s="85" t="s">
        <v>1137</v>
      </c>
      <c r="C172" s="73" t="s">
        <v>242</v>
      </c>
      <c r="D172" s="80" t="s">
        <v>772</v>
      </c>
      <c r="E172" s="78" t="s">
        <v>1284</v>
      </c>
      <c r="F172" s="84">
        <v>13</v>
      </c>
      <c r="G172" s="104"/>
      <c r="H172" s="67">
        <f t="shared" si="6"/>
        <v>0</v>
      </c>
      <c r="I172" s="70" t="str">
        <f t="shared" si="7"/>
        <v>P</v>
      </c>
      <c r="J172" s="77" t="s">
        <v>371</v>
      </c>
    </row>
    <row r="173" spans="1:10" ht="14.4" x14ac:dyDescent="0.3">
      <c r="A173" s="81">
        <v>275</v>
      </c>
      <c r="B173" s="85" t="s">
        <v>1138</v>
      </c>
      <c r="C173" s="73" t="s">
        <v>242</v>
      </c>
      <c r="D173" s="80" t="s">
        <v>773</v>
      </c>
      <c r="E173" s="78" t="s">
        <v>1284</v>
      </c>
      <c r="F173" s="84">
        <v>3</v>
      </c>
      <c r="G173" s="104"/>
      <c r="H173" s="67">
        <f t="shared" si="6"/>
        <v>0</v>
      </c>
      <c r="I173" s="70" t="str">
        <f t="shared" si="7"/>
        <v>P</v>
      </c>
      <c r="J173" s="77" t="s">
        <v>371</v>
      </c>
    </row>
    <row r="174" spans="1:10" ht="14.4" x14ac:dyDescent="0.3">
      <c r="A174" s="81">
        <v>276</v>
      </c>
      <c r="B174" s="85" t="s">
        <v>1139</v>
      </c>
      <c r="C174" s="73" t="s">
        <v>242</v>
      </c>
      <c r="D174" s="80" t="s">
        <v>774</v>
      </c>
      <c r="E174" s="78" t="s">
        <v>1284</v>
      </c>
      <c r="F174" s="84">
        <v>8</v>
      </c>
      <c r="G174" s="104"/>
      <c r="H174" s="67">
        <f t="shared" si="6"/>
        <v>0</v>
      </c>
      <c r="I174" s="70" t="str">
        <f t="shared" si="7"/>
        <v>P</v>
      </c>
      <c r="J174" s="77" t="s">
        <v>371</v>
      </c>
    </row>
    <row r="175" spans="1:10" ht="14.4" x14ac:dyDescent="0.3">
      <c r="A175" s="81">
        <v>277</v>
      </c>
      <c r="B175" s="85" t="s">
        <v>1140</v>
      </c>
      <c r="C175" s="73" t="s">
        <v>242</v>
      </c>
      <c r="D175" s="80" t="s">
        <v>775</v>
      </c>
      <c r="E175" s="78" t="s">
        <v>1284</v>
      </c>
      <c r="F175" s="84">
        <v>3</v>
      </c>
      <c r="G175" s="104"/>
      <c r="H175" s="67">
        <f t="shared" si="6"/>
        <v>0</v>
      </c>
      <c r="I175" s="70" t="str">
        <f t="shared" si="7"/>
        <v>P</v>
      </c>
      <c r="J175" s="77" t="s">
        <v>371</v>
      </c>
    </row>
    <row r="176" spans="1:10" ht="14.4" x14ac:dyDescent="0.3">
      <c r="A176" s="81">
        <v>278</v>
      </c>
      <c r="B176" s="85" t="s">
        <v>1141</v>
      </c>
      <c r="C176" s="73" t="s">
        <v>242</v>
      </c>
      <c r="D176" s="80" t="s">
        <v>776</v>
      </c>
      <c r="E176" s="78" t="s">
        <v>1284</v>
      </c>
      <c r="F176" s="84">
        <v>1</v>
      </c>
      <c r="G176" s="104"/>
      <c r="H176" s="67">
        <f t="shared" si="6"/>
        <v>0</v>
      </c>
      <c r="I176" s="70" t="str">
        <f t="shared" si="7"/>
        <v>P</v>
      </c>
      <c r="J176" s="77" t="s">
        <v>371</v>
      </c>
    </row>
    <row r="177" spans="1:10" ht="14.4" x14ac:dyDescent="0.3">
      <c r="A177" s="81">
        <v>279</v>
      </c>
      <c r="B177" s="85" t="s">
        <v>1142</v>
      </c>
      <c r="C177" s="73" t="s">
        <v>242</v>
      </c>
      <c r="D177" s="80" t="s">
        <v>777</v>
      </c>
      <c r="E177" s="78" t="s">
        <v>1284</v>
      </c>
      <c r="F177" s="84">
        <v>4</v>
      </c>
      <c r="G177" s="104"/>
      <c r="H177" s="67">
        <f t="shared" si="6"/>
        <v>0</v>
      </c>
      <c r="I177" s="70" t="str">
        <f t="shared" si="7"/>
        <v>P</v>
      </c>
      <c r="J177" s="77" t="s">
        <v>371</v>
      </c>
    </row>
    <row r="178" spans="1:10" ht="14.4" x14ac:dyDescent="0.3">
      <c r="A178" s="81">
        <v>280</v>
      </c>
      <c r="B178" s="85" t="s">
        <v>1143</v>
      </c>
      <c r="C178" s="73" t="s">
        <v>242</v>
      </c>
      <c r="D178" s="80" t="s">
        <v>778</v>
      </c>
      <c r="E178" s="78" t="s">
        <v>1284</v>
      </c>
      <c r="F178" s="84">
        <v>1</v>
      </c>
      <c r="G178" s="104"/>
      <c r="H178" s="67">
        <f t="shared" si="6"/>
        <v>0</v>
      </c>
      <c r="I178" s="70" t="str">
        <f t="shared" si="7"/>
        <v>P</v>
      </c>
      <c r="J178" s="77" t="s">
        <v>371</v>
      </c>
    </row>
    <row r="179" spans="1:10" ht="14.4" x14ac:dyDescent="0.3">
      <c r="A179" s="81">
        <v>281</v>
      </c>
      <c r="B179" s="85" t="s">
        <v>1144</v>
      </c>
      <c r="C179" s="73" t="s">
        <v>242</v>
      </c>
      <c r="D179" s="80" t="s">
        <v>779</v>
      </c>
      <c r="E179" s="78" t="s">
        <v>1284</v>
      </c>
      <c r="F179" s="84">
        <v>1</v>
      </c>
      <c r="G179" s="104"/>
      <c r="H179" s="67">
        <f t="shared" si="6"/>
        <v>0</v>
      </c>
      <c r="I179" s="70" t="str">
        <f t="shared" si="7"/>
        <v>P</v>
      </c>
      <c r="J179" s="77" t="s">
        <v>371</v>
      </c>
    </row>
    <row r="180" spans="1:10" ht="14.4" x14ac:dyDescent="0.3">
      <c r="A180" s="81">
        <v>282</v>
      </c>
      <c r="B180" s="85" t="s">
        <v>1145</v>
      </c>
      <c r="C180" s="73" t="s">
        <v>242</v>
      </c>
      <c r="D180" s="80" t="s">
        <v>780</v>
      </c>
      <c r="E180" s="78" t="s">
        <v>1284</v>
      </c>
      <c r="F180" s="84">
        <v>1</v>
      </c>
      <c r="G180" s="104"/>
      <c r="H180" s="67">
        <f t="shared" si="6"/>
        <v>0</v>
      </c>
      <c r="I180" s="70" t="str">
        <f t="shared" si="7"/>
        <v>P</v>
      </c>
      <c r="J180" s="77" t="s">
        <v>371</v>
      </c>
    </row>
    <row r="181" spans="1:10" ht="14.4" x14ac:dyDescent="0.3">
      <c r="A181" s="81">
        <v>283</v>
      </c>
      <c r="B181" s="85" t="s">
        <v>1146</v>
      </c>
      <c r="C181" s="73" t="s">
        <v>242</v>
      </c>
      <c r="D181" s="80" t="s">
        <v>781</v>
      </c>
      <c r="E181" s="78" t="s">
        <v>1284</v>
      </c>
      <c r="F181" s="84">
        <v>1</v>
      </c>
      <c r="G181" s="104"/>
      <c r="H181" s="67">
        <f t="shared" si="6"/>
        <v>0</v>
      </c>
      <c r="I181" s="70" t="str">
        <f t="shared" si="7"/>
        <v>P</v>
      </c>
      <c r="J181" s="77" t="s">
        <v>371</v>
      </c>
    </row>
    <row r="182" spans="1:10" ht="14.4" x14ac:dyDescent="0.3">
      <c r="A182" s="81">
        <v>284</v>
      </c>
      <c r="B182" s="85" t="s">
        <v>1147</v>
      </c>
      <c r="C182" s="73" t="s">
        <v>242</v>
      </c>
      <c r="D182" s="80" t="s">
        <v>782</v>
      </c>
      <c r="E182" s="78" t="s">
        <v>1284</v>
      </c>
      <c r="F182" s="84">
        <v>1</v>
      </c>
      <c r="G182" s="104"/>
      <c r="H182" s="67">
        <f t="shared" si="6"/>
        <v>0</v>
      </c>
      <c r="I182" s="70" t="str">
        <f t="shared" si="7"/>
        <v>P</v>
      </c>
      <c r="J182" s="77" t="s">
        <v>371</v>
      </c>
    </row>
    <row r="183" spans="1:10" ht="14.4" x14ac:dyDescent="0.3">
      <c r="A183" s="81">
        <v>285</v>
      </c>
      <c r="B183" s="85" t="s">
        <v>1148</v>
      </c>
      <c r="C183" s="73" t="s">
        <v>242</v>
      </c>
      <c r="D183" s="80" t="s">
        <v>783</v>
      </c>
      <c r="E183" s="78" t="s">
        <v>1284</v>
      </c>
      <c r="F183" s="84">
        <v>1</v>
      </c>
      <c r="G183" s="104"/>
      <c r="H183" s="67">
        <f t="shared" si="6"/>
        <v>0</v>
      </c>
      <c r="I183" s="70" t="str">
        <f t="shared" si="7"/>
        <v>P</v>
      </c>
      <c r="J183" s="77" t="s">
        <v>371</v>
      </c>
    </row>
    <row r="184" spans="1:10" ht="14.4" x14ac:dyDescent="0.3">
      <c r="A184" s="81">
        <v>286</v>
      </c>
      <c r="B184" s="85" t="s">
        <v>1149</v>
      </c>
      <c r="C184" s="73" t="s">
        <v>242</v>
      </c>
      <c r="D184" s="80" t="s">
        <v>784</v>
      </c>
      <c r="E184" s="78" t="s">
        <v>1284</v>
      </c>
      <c r="F184" s="84">
        <v>40</v>
      </c>
      <c r="G184" s="104"/>
      <c r="H184" s="67">
        <f t="shared" si="6"/>
        <v>0</v>
      </c>
      <c r="I184" s="70" t="str">
        <f t="shared" si="7"/>
        <v>P</v>
      </c>
      <c r="J184" s="77" t="s">
        <v>371</v>
      </c>
    </row>
    <row r="185" spans="1:10" ht="14.4" x14ac:dyDescent="0.3">
      <c r="A185" s="81">
        <v>287</v>
      </c>
      <c r="B185" s="85" t="s">
        <v>1150</v>
      </c>
      <c r="C185" s="73"/>
      <c r="D185" s="80" t="s">
        <v>785</v>
      </c>
      <c r="E185" s="78" t="s">
        <v>1284</v>
      </c>
      <c r="F185" s="84">
        <v>31</v>
      </c>
      <c r="G185" s="104"/>
      <c r="H185" s="67">
        <f t="shared" si="6"/>
        <v>0</v>
      </c>
      <c r="I185" s="70" t="str">
        <f t="shared" si="7"/>
        <v>P</v>
      </c>
      <c r="J185" s="77" t="s">
        <v>371</v>
      </c>
    </row>
    <row r="186" spans="1:10" ht="14.4" x14ac:dyDescent="0.3">
      <c r="A186" s="81">
        <v>288</v>
      </c>
      <c r="B186" s="82" t="s">
        <v>554</v>
      </c>
      <c r="C186" s="73"/>
      <c r="D186" s="80" t="s">
        <v>786</v>
      </c>
      <c r="E186" s="78" t="s">
        <v>1284</v>
      </c>
      <c r="F186" s="84">
        <v>25</v>
      </c>
      <c r="G186" s="104"/>
      <c r="H186" s="67">
        <f t="shared" si="6"/>
        <v>0</v>
      </c>
      <c r="I186" s="70" t="str">
        <f t="shared" si="7"/>
        <v>P</v>
      </c>
      <c r="J186" s="77" t="s">
        <v>371</v>
      </c>
    </row>
    <row r="187" spans="1:10" ht="14.4" x14ac:dyDescent="0.3">
      <c r="A187" s="81">
        <v>289</v>
      </c>
      <c r="B187" s="82" t="s">
        <v>555</v>
      </c>
      <c r="C187" s="73"/>
      <c r="D187" s="80" t="s">
        <v>787</v>
      </c>
      <c r="E187" s="78" t="s">
        <v>360</v>
      </c>
      <c r="F187" s="84">
        <v>2420.42</v>
      </c>
      <c r="G187" s="104"/>
      <c r="H187" s="67">
        <f t="shared" si="6"/>
        <v>0</v>
      </c>
      <c r="I187" s="70" t="str">
        <f t="shared" si="7"/>
        <v>P</v>
      </c>
      <c r="J187" s="77" t="s">
        <v>621</v>
      </c>
    </row>
    <row r="188" spans="1:10" ht="14.4" x14ac:dyDescent="0.3">
      <c r="A188" s="81">
        <v>290</v>
      </c>
      <c r="B188" s="82" t="s">
        <v>556</v>
      </c>
      <c r="C188" s="73"/>
      <c r="D188" s="80" t="s">
        <v>788</v>
      </c>
      <c r="E188" s="78" t="s">
        <v>360</v>
      </c>
      <c r="F188" s="84">
        <v>1992.93</v>
      </c>
      <c r="G188" s="104"/>
      <c r="H188" s="67">
        <f t="shared" si="6"/>
        <v>0</v>
      </c>
      <c r="I188" s="70" t="str">
        <f t="shared" si="7"/>
        <v>P</v>
      </c>
      <c r="J188" s="77" t="s">
        <v>621</v>
      </c>
    </row>
    <row r="189" spans="1:10" ht="14.4" x14ac:dyDescent="0.3">
      <c r="A189" s="81">
        <v>291</v>
      </c>
      <c r="B189" s="82" t="s">
        <v>557</v>
      </c>
      <c r="C189" s="73"/>
      <c r="D189" s="80" t="s">
        <v>789</v>
      </c>
      <c r="E189" s="78" t="s">
        <v>360</v>
      </c>
      <c r="F189" s="84">
        <v>5500.75</v>
      </c>
      <c r="G189" s="104"/>
      <c r="H189" s="67">
        <f t="shared" si="6"/>
        <v>0</v>
      </c>
      <c r="I189" s="70" t="str">
        <f t="shared" si="7"/>
        <v>P</v>
      </c>
      <c r="J189" s="77" t="s">
        <v>621</v>
      </c>
    </row>
    <row r="190" spans="1:10" ht="14.4" x14ac:dyDescent="0.3">
      <c r="A190" s="81">
        <v>292</v>
      </c>
      <c r="B190" s="82" t="s">
        <v>558</v>
      </c>
      <c r="C190" s="73"/>
      <c r="D190" s="80" t="s">
        <v>790</v>
      </c>
      <c r="E190" s="78" t="s">
        <v>360</v>
      </c>
      <c r="F190" s="84">
        <v>427.49</v>
      </c>
      <c r="G190" s="104"/>
      <c r="H190" s="67">
        <f t="shared" si="6"/>
        <v>0</v>
      </c>
      <c r="I190" s="70" t="str">
        <f t="shared" si="7"/>
        <v>P</v>
      </c>
      <c r="J190" s="77" t="s">
        <v>621</v>
      </c>
    </row>
    <row r="191" spans="1:10" ht="14.4" x14ac:dyDescent="0.3">
      <c r="A191" s="81">
        <v>293</v>
      </c>
      <c r="B191" s="82" t="s">
        <v>559</v>
      </c>
      <c r="C191" s="73"/>
      <c r="D191" s="80" t="s">
        <v>791</v>
      </c>
      <c r="E191" s="78" t="s">
        <v>360</v>
      </c>
      <c r="F191" s="84">
        <v>3710.64</v>
      </c>
      <c r="G191" s="104"/>
      <c r="H191" s="67">
        <f t="shared" si="6"/>
        <v>0</v>
      </c>
      <c r="I191" s="70" t="str">
        <f t="shared" si="7"/>
        <v>P</v>
      </c>
      <c r="J191" s="77" t="s">
        <v>621</v>
      </c>
    </row>
    <row r="192" spans="1:10" ht="14.4" x14ac:dyDescent="0.3">
      <c r="A192" s="81">
        <v>294</v>
      </c>
      <c r="B192" s="85" t="s">
        <v>1151</v>
      </c>
      <c r="C192" s="73"/>
      <c r="D192" s="80" t="s">
        <v>792</v>
      </c>
      <c r="E192" s="78" t="s">
        <v>360</v>
      </c>
      <c r="F192" s="84">
        <v>1492.22</v>
      </c>
      <c r="G192" s="104"/>
      <c r="H192" s="67">
        <f t="shared" si="6"/>
        <v>0</v>
      </c>
      <c r="I192" s="70" t="str">
        <f t="shared" si="7"/>
        <v>P</v>
      </c>
      <c r="J192" s="77" t="s">
        <v>621</v>
      </c>
    </row>
    <row r="193" spans="1:10" ht="14.4" x14ac:dyDescent="0.3">
      <c r="A193" s="81">
        <v>295</v>
      </c>
      <c r="B193" s="82" t="s">
        <v>560</v>
      </c>
      <c r="C193" s="73"/>
      <c r="D193" s="80" t="s">
        <v>793</v>
      </c>
      <c r="E193" s="78" t="s">
        <v>360</v>
      </c>
      <c r="F193" s="84">
        <v>3391.1</v>
      </c>
      <c r="G193" s="104"/>
      <c r="H193" s="67">
        <f t="shared" si="6"/>
        <v>0</v>
      </c>
      <c r="I193" s="70" t="str">
        <f t="shared" si="7"/>
        <v>P</v>
      </c>
      <c r="J193" s="77" t="s">
        <v>621</v>
      </c>
    </row>
    <row r="194" spans="1:10" ht="14.4" x14ac:dyDescent="0.3">
      <c r="A194" s="81">
        <v>296</v>
      </c>
      <c r="B194" s="85" t="s">
        <v>1152</v>
      </c>
      <c r="C194" s="73"/>
      <c r="D194" s="80" t="s">
        <v>794</v>
      </c>
      <c r="E194" s="78" t="s">
        <v>360</v>
      </c>
      <c r="F194" s="84">
        <v>2973.75</v>
      </c>
      <c r="G194" s="104"/>
      <c r="H194" s="67">
        <f t="shared" si="6"/>
        <v>0</v>
      </c>
      <c r="I194" s="70" t="str">
        <f t="shared" si="7"/>
        <v>P</v>
      </c>
      <c r="J194" s="77" t="s">
        <v>621</v>
      </c>
    </row>
    <row r="195" spans="1:10" ht="14.4" x14ac:dyDescent="0.3">
      <c r="A195" s="81">
        <v>297</v>
      </c>
      <c r="B195" s="85" t="s">
        <v>1153</v>
      </c>
      <c r="C195" s="73"/>
      <c r="D195" s="80" t="s">
        <v>795</v>
      </c>
      <c r="E195" s="78" t="s">
        <v>362</v>
      </c>
      <c r="F195" s="84">
        <v>243.5</v>
      </c>
      <c r="G195" s="104"/>
      <c r="H195" s="67">
        <f t="shared" si="6"/>
        <v>0</v>
      </c>
      <c r="I195" s="70" t="str">
        <f t="shared" si="7"/>
        <v>P</v>
      </c>
      <c r="J195" s="77" t="s">
        <v>621</v>
      </c>
    </row>
    <row r="196" spans="1:10" ht="14.4" x14ac:dyDescent="0.3">
      <c r="A196" s="81">
        <v>298</v>
      </c>
      <c r="B196" s="82" t="s">
        <v>561</v>
      </c>
      <c r="C196" s="73"/>
      <c r="D196" s="80" t="s">
        <v>796</v>
      </c>
      <c r="E196" s="78" t="s">
        <v>360</v>
      </c>
      <c r="F196" s="84">
        <v>400.45</v>
      </c>
      <c r="G196" s="104"/>
      <c r="H196" s="67">
        <f t="shared" si="6"/>
        <v>0</v>
      </c>
      <c r="I196" s="70" t="str">
        <f t="shared" si="7"/>
        <v>P</v>
      </c>
      <c r="J196" s="77" t="s">
        <v>621</v>
      </c>
    </row>
    <row r="197" spans="1:10" ht="14.4" x14ac:dyDescent="0.3">
      <c r="A197" s="81">
        <v>299</v>
      </c>
      <c r="B197" s="85" t="s">
        <v>1154</v>
      </c>
      <c r="C197" s="73" t="s">
        <v>242</v>
      </c>
      <c r="D197" s="80" t="s">
        <v>797</v>
      </c>
      <c r="E197" s="78" t="s">
        <v>360</v>
      </c>
      <c r="F197" s="84">
        <v>656.04</v>
      </c>
      <c r="G197" s="104"/>
      <c r="H197" s="67">
        <f t="shared" si="6"/>
        <v>0</v>
      </c>
      <c r="I197" s="70" t="str">
        <f t="shared" si="7"/>
        <v>P</v>
      </c>
      <c r="J197" s="77" t="s">
        <v>621</v>
      </c>
    </row>
    <row r="198" spans="1:10" ht="14.4" x14ac:dyDescent="0.3">
      <c r="A198" s="81">
        <v>300</v>
      </c>
      <c r="B198" s="85" t="s">
        <v>1155</v>
      </c>
      <c r="C198" s="73" t="s">
        <v>242</v>
      </c>
      <c r="D198" s="80" t="s">
        <v>798</v>
      </c>
      <c r="E198" s="78" t="s">
        <v>360</v>
      </c>
      <c r="F198" s="84">
        <v>189.89</v>
      </c>
      <c r="G198" s="104"/>
      <c r="H198" s="67">
        <f t="shared" si="6"/>
        <v>0</v>
      </c>
      <c r="I198" s="70" t="str">
        <f t="shared" si="7"/>
        <v>P</v>
      </c>
      <c r="J198" s="77" t="s">
        <v>621</v>
      </c>
    </row>
    <row r="199" spans="1:10" ht="14.4" x14ac:dyDescent="0.3">
      <c r="A199" s="81">
        <v>301</v>
      </c>
      <c r="B199" s="85" t="s">
        <v>1156</v>
      </c>
      <c r="C199" s="73" t="s">
        <v>242</v>
      </c>
      <c r="D199" s="80" t="s">
        <v>799</v>
      </c>
      <c r="E199" s="78" t="s">
        <v>360</v>
      </c>
      <c r="F199" s="84">
        <v>411.6</v>
      </c>
      <c r="G199" s="104"/>
      <c r="H199" s="67">
        <f t="shared" si="6"/>
        <v>0</v>
      </c>
      <c r="I199" s="70" t="str">
        <f t="shared" si="7"/>
        <v>P</v>
      </c>
      <c r="J199" s="77" t="s">
        <v>621</v>
      </c>
    </row>
    <row r="200" spans="1:10" ht="14.4" x14ac:dyDescent="0.3">
      <c r="A200" s="81">
        <v>302</v>
      </c>
      <c r="B200" s="85" t="s">
        <v>1157</v>
      </c>
      <c r="C200" s="73" t="s">
        <v>242</v>
      </c>
      <c r="D200" s="80" t="s">
        <v>800</v>
      </c>
      <c r="E200" s="78" t="s">
        <v>360</v>
      </c>
      <c r="F200" s="84">
        <v>216.13</v>
      </c>
      <c r="G200" s="104"/>
      <c r="H200" s="67">
        <f t="shared" si="6"/>
        <v>0</v>
      </c>
      <c r="I200" s="70" t="str">
        <f t="shared" si="7"/>
        <v>P</v>
      </c>
      <c r="J200" s="77" t="s">
        <v>621</v>
      </c>
    </row>
    <row r="201" spans="1:10" ht="14.4" x14ac:dyDescent="0.3">
      <c r="A201" s="81">
        <v>303</v>
      </c>
      <c r="B201" s="85" t="s">
        <v>1158</v>
      </c>
      <c r="C201" s="73" t="s">
        <v>242</v>
      </c>
      <c r="D201" s="80" t="s">
        <v>801</v>
      </c>
      <c r="E201" s="78" t="s">
        <v>360</v>
      </c>
      <c r="F201" s="84">
        <v>14.2</v>
      </c>
      <c r="G201" s="104"/>
      <c r="H201" s="67">
        <f t="shared" ref="H201:H264" si="8">+IF(AND(F201="",G201=""),"",ROUND(F201*G201,2))</f>
        <v>0</v>
      </c>
      <c r="I201" s="70" t="str">
        <f t="shared" ref="I201:I264" si="9">IF(E201&lt;&gt;"","P","")</f>
        <v>P</v>
      </c>
      <c r="J201" s="77" t="s">
        <v>621</v>
      </c>
    </row>
    <row r="202" spans="1:10" ht="14.4" x14ac:dyDescent="0.3">
      <c r="A202" s="81">
        <v>304</v>
      </c>
      <c r="B202" s="85" t="s">
        <v>1159</v>
      </c>
      <c r="C202" s="73" t="s">
        <v>242</v>
      </c>
      <c r="D202" s="80" t="s">
        <v>802</v>
      </c>
      <c r="E202" s="78" t="s">
        <v>360</v>
      </c>
      <c r="F202" s="84">
        <v>92.5</v>
      </c>
      <c r="G202" s="104"/>
      <c r="H202" s="67">
        <f t="shared" si="8"/>
        <v>0</v>
      </c>
      <c r="I202" s="70" t="str">
        <f t="shared" si="9"/>
        <v>P</v>
      </c>
      <c r="J202" s="77" t="s">
        <v>621</v>
      </c>
    </row>
    <row r="203" spans="1:10" ht="14.4" x14ac:dyDescent="0.3">
      <c r="A203" s="81">
        <v>305</v>
      </c>
      <c r="B203" s="85" t="s">
        <v>1160</v>
      </c>
      <c r="C203" s="73" t="s">
        <v>242</v>
      </c>
      <c r="D203" s="80" t="s">
        <v>803</v>
      </c>
      <c r="E203" s="78" t="s">
        <v>360</v>
      </c>
      <c r="F203" s="84">
        <v>239.33</v>
      </c>
      <c r="G203" s="104"/>
      <c r="H203" s="67">
        <f t="shared" si="8"/>
        <v>0</v>
      </c>
      <c r="I203" s="70" t="str">
        <f t="shared" si="9"/>
        <v>P</v>
      </c>
      <c r="J203" s="77" t="s">
        <v>621</v>
      </c>
    </row>
    <row r="204" spans="1:10" ht="14.4" x14ac:dyDescent="0.3">
      <c r="A204" s="81">
        <v>306</v>
      </c>
      <c r="B204" s="85" t="s">
        <v>1161</v>
      </c>
      <c r="C204" s="73" t="s">
        <v>242</v>
      </c>
      <c r="D204" s="80" t="s">
        <v>804</v>
      </c>
      <c r="E204" s="78" t="s">
        <v>360</v>
      </c>
      <c r="F204" s="84">
        <v>234.1</v>
      </c>
      <c r="G204" s="104"/>
      <c r="H204" s="67">
        <f t="shared" si="8"/>
        <v>0</v>
      </c>
      <c r="I204" s="70" t="str">
        <f t="shared" si="9"/>
        <v>P</v>
      </c>
      <c r="J204" s="77" t="s">
        <v>621</v>
      </c>
    </row>
    <row r="205" spans="1:10" ht="14.4" x14ac:dyDescent="0.3">
      <c r="A205" s="81">
        <v>307</v>
      </c>
      <c r="B205" s="85" t="s">
        <v>1162</v>
      </c>
      <c r="C205" s="73" t="s">
        <v>242</v>
      </c>
      <c r="D205" s="80" t="s">
        <v>805</v>
      </c>
      <c r="E205" s="78" t="s">
        <v>360</v>
      </c>
      <c r="F205" s="84">
        <v>1359.77</v>
      </c>
      <c r="G205" s="104"/>
      <c r="H205" s="67">
        <f t="shared" si="8"/>
        <v>0</v>
      </c>
      <c r="I205" s="70" t="str">
        <f t="shared" si="9"/>
        <v>P</v>
      </c>
      <c r="J205" s="77" t="s">
        <v>621</v>
      </c>
    </row>
    <row r="206" spans="1:10" ht="14.4" x14ac:dyDescent="0.3">
      <c r="A206" s="81">
        <v>308</v>
      </c>
      <c r="B206" s="85" t="s">
        <v>1163</v>
      </c>
      <c r="C206" s="73" t="s">
        <v>242</v>
      </c>
      <c r="D206" s="80" t="s">
        <v>806</v>
      </c>
      <c r="E206" s="78" t="s">
        <v>360</v>
      </c>
      <c r="F206" s="84">
        <v>6</v>
      </c>
      <c r="G206" s="104"/>
      <c r="H206" s="67">
        <f t="shared" si="8"/>
        <v>0</v>
      </c>
      <c r="I206" s="70" t="str">
        <f t="shared" si="9"/>
        <v>P</v>
      </c>
      <c r="J206" s="77" t="s">
        <v>621</v>
      </c>
    </row>
    <row r="207" spans="1:10" ht="14.4" x14ac:dyDescent="0.3">
      <c r="A207" s="81">
        <v>309</v>
      </c>
      <c r="B207" s="85" t="s">
        <v>1164</v>
      </c>
      <c r="C207" s="73" t="s">
        <v>242</v>
      </c>
      <c r="D207" s="80" t="s">
        <v>807</v>
      </c>
      <c r="E207" s="78" t="s">
        <v>360</v>
      </c>
      <c r="F207" s="84">
        <v>1359.77</v>
      </c>
      <c r="G207" s="104"/>
      <c r="H207" s="67">
        <f t="shared" si="8"/>
        <v>0</v>
      </c>
      <c r="I207" s="70" t="str">
        <f t="shared" si="9"/>
        <v>P</v>
      </c>
      <c r="J207" s="77" t="s">
        <v>621</v>
      </c>
    </row>
    <row r="208" spans="1:10" ht="14.4" x14ac:dyDescent="0.3">
      <c r="A208" s="81">
        <v>310</v>
      </c>
      <c r="B208" s="85" t="s">
        <v>1165</v>
      </c>
      <c r="C208" s="73" t="s">
        <v>242</v>
      </c>
      <c r="D208" s="80" t="s">
        <v>808</v>
      </c>
      <c r="E208" s="78" t="s">
        <v>1284</v>
      </c>
      <c r="F208" s="84">
        <v>7</v>
      </c>
      <c r="G208" s="104"/>
      <c r="H208" s="67">
        <f t="shared" si="8"/>
        <v>0</v>
      </c>
      <c r="I208" s="70" t="str">
        <f t="shared" si="9"/>
        <v>P</v>
      </c>
      <c r="J208" s="77" t="s">
        <v>621</v>
      </c>
    </row>
    <row r="209" spans="1:10" ht="14.4" x14ac:dyDescent="0.3">
      <c r="A209" s="81">
        <v>311</v>
      </c>
      <c r="B209" s="85" t="s">
        <v>1166</v>
      </c>
      <c r="C209" s="73" t="s">
        <v>242</v>
      </c>
      <c r="D209" s="80" t="s">
        <v>808</v>
      </c>
      <c r="E209" s="78" t="s">
        <v>1284</v>
      </c>
      <c r="F209" s="84">
        <v>3</v>
      </c>
      <c r="G209" s="104"/>
      <c r="H209" s="67">
        <f t="shared" si="8"/>
        <v>0</v>
      </c>
      <c r="I209" s="70" t="str">
        <f t="shared" si="9"/>
        <v>P</v>
      </c>
      <c r="J209" s="77" t="s">
        <v>621</v>
      </c>
    </row>
    <row r="210" spans="1:10" ht="14.4" x14ac:dyDescent="0.3">
      <c r="A210" s="81">
        <v>312</v>
      </c>
      <c r="B210" s="85" t="s">
        <v>1167</v>
      </c>
      <c r="C210" s="73" t="s">
        <v>242</v>
      </c>
      <c r="D210" s="80" t="s">
        <v>809</v>
      </c>
      <c r="E210" s="78" t="s">
        <v>1284</v>
      </c>
      <c r="F210" s="84">
        <v>49</v>
      </c>
      <c r="G210" s="104"/>
      <c r="H210" s="67">
        <f t="shared" si="8"/>
        <v>0</v>
      </c>
      <c r="I210" s="70" t="str">
        <f t="shared" si="9"/>
        <v>P</v>
      </c>
      <c r="J210" s="77" t="s">
        <v>621</v>
      </c>
    </row>
    <row r="211" spans="1:10" ht="14.4" x14ac:dyDescent="0.3">
      <c r="A211" s="81">
        <v>313</v>
      </c>
      <c r="B211" s="85" t="s">
        <v>1168</v>
      </c>
      <c r="C211" s="73" t="s">
        <v>242</v>
      </c>
      <c r="D211" s="80" t="s">
        <v>810</v>
      </c>
      <c r="E211" s="78" t="s">
        <v>1284</v>
      </c>
      <c r="F211" s="84">
        <v>5</v>
      </c>
      <c r="G211" s="104"/>
      <c r="H211" s="67">
        <f t="shared" si="8"/>
        <v>0</v>
      </c>
      <c r="I211" s="70" t="str">
        <f t="shared" si="9"/>
        <v>P</v>
      </c>
      <c r="J211" s="77" t="s">
        <v>621</v>
      </c>
    </row>
    <row r="212" spans="1:10" ht="14.4" x14ac:dyDescent="0.3">
      <c r="A212" s="81">
        <v>314</v>
      </c>
      <c r="B212" s="85" t="s">
        <v>1169</v>
      </c>
      <c r="C212" s="73" t="s">
        <v>242</v>
      </c>
      <c r="D212" s="80" t="s">
        <v>811</v>
      </c>
      <c r="E212" s="78" t="s">
        <v>1284</v>
      </c>
      <c r="F212" s="84">
        <v>5</v>
      </c>
      <c r="G212" s="104"/>
      <c r="H212" s="67">
        <f t="shared" si="8"/>
        <v>0</v>
      </c>
      <c r="I212" s="70" t="str">
        <f t="shared" si="9"/>
        <v>P</v>
      </c>
      <c r="J212" s="77" t="s">
        <v>621</v>
      </c>
    </row>
    <row r="213" spans="1:10" ht="14.4" x14ac:dyDescent="0.3">
      <c r="A213" s="81">
        <v>315</v>
      </c>
      <c r="B213" s="85" t="s">
        <v>1170</v>
      </c>
      <c r="C213" s="73" t="s">
        <v>242</v>
      </c>
      <c r="D213" s="80" t="s">
        <v>812</v>
      </c>
      <c r="E213" s="78" t="s">
        <v>1284</v>
      </c>
      <c r="F213" s="84">
        <v>12</v>
      </c>
      <c r="G213" s="104"/>
      <c r="H213" s="67">
        <f t="shared" si="8"/>
        <v>0</v>
      </c>
      <c r="I213" s="70" t="str">
        <f t="shared" si="9"/>
        <v>P</v>
      </c>
      <c r="J213" s="77" t="s">
        <v>621</v>
      </c>
    </row>
    <row r="214" spans="1:10" ht="14.4" x14ac:dyDescent="0.3">
      <c r="A214" s="81">
        <v>316</v>
      </c>
      <c r="B214" s="85" t="s">
        <v>1171</v>
      </c>
      <c r="C214" s="73" t="s">
        <v>242</v>
      </c>
      <c r="D214" s="80" t="s">
        <v>813</v>
      </c>
      <c r="E214" s="78" t="s">
        <v>1284</v>
      </c>
      <c r="F214" s="84">
        <v>4</v>
      </c>
      <c r="G214" s="104"/>
      <c r="H214" s="67">
        <f t="shared" si="8"/>
        <v>0</v>
      </c>
      <c r="I214" s="70" t="str">
        <f t="shared" si="9"/>
        <v>P</v>
      </c>
      <c r="J214" s="77" t="s">
        <v>621</v>
      </c>
    </row>
    <row r="215" spans="1:10" ht="14.4" x14ac:dyDescent="0.3">
      <c r="A215" s="81">
        <v>317</v>
      </c>
      <c r="B215" s="85" t="s">
        <v>1172</v>
      </c>
      <c r="C215" s="73" t="s">
        <v>242</v>
      </c>
      <c r="D215" s="80" t="s">
        <v>814</v>
      </c>
      <c r="E215" s="78" t="s">
        <v>1284</v>
      </c>
      <c r="F215" s="84">
        <v>12</v>
      </c>
      <c r="G215" s="104"/>
      <c r="H215" s="67">
        <f t="shared" si="8"/>
        <v>0</v>
      </c>
      <c r="I215" s="70" t="str">
        <f t="shared" si="9"/>
        <v>P</v>
      </c>
      <c r="J215" s="77" t="s">
        <v>621</v>
      </c>
    </row>
    <row r="216" spans="1:10" ht="14.4" x14ac:dyDescent="0.3">
      <c r="A216" s="81">
        <v>318</v>
      </c>
      <c r="B216" s="85" t="s">
        <v>1173</v>
      </c>
      <c r="C216" s="73" t="s">
        <v>242</v>
      </c>
      <c r="D216" s="80" t="s">
        <v>815</v>
      </c>
      <c r="E216" s="78" t="s">
        <v>1284</v>
      </c>
      <c r="F216" s="84">
        <v>12</v>
      </c>
      <c r="G216" s="104"/>
      <c r="H216" s="67">
        <f t="shared" si="8"/>
        <v>0</v>
      </c>
      <c r="I216" s="70" t="str">
        <f t="shared" si="9"/>
        <v>P</v>
      </c>
      <c r="J216" s="77" t="s">
        <v>621</v>
      </c>
    </row>
    <row r="217" spans="1:10" ht="14.4" x14ac:dyDescent="0.3">
      <c r="A217" s="81">
        <v>319</v>
      </c>
      <c r="B217" s="85" t="s">
        <v>1174</v>
      </c>
      <c r="C217" s="73" t="s">
        <v>242</v>
      </c>
      <c r="D217" s="80" t="s">
        <v>809</v>
      </c>
      <c r="E217" s="78" t="s">
        <v>1284</v>
      </c>
      <c r="F217" s="84">
        <v>180</v>
      </c>
      <c r="G217" s="104"/>
      <c r="H217" s="67">
        <f t="shared" si="8"/>
        <v>0</v>
      </c>
      <c r="I217" s="70" t="str">
        <f t="shared" si="9"/>
        <v>P</v>
      </c>
      <c r="J217" s="77" t="s">
        <v>621</v>
      </c>
    </row>
    <row r="218" spans="1:10" ht="14.4" x14ac:dyDescent="0.3">
      <c r="A218" s="81">
        <v>320</v>
      </c>
      <c r="B218" s="85" t="s">
        <v>1175</v>
      </c>
      <c r="C218" s="73" t="s">
        <v>242</v>
      </c>
      <c r="D218" s="80" t="s">
        <v>816</v>
      </c>
      <c r="E218" s="78" t="s">
        <v>360</v>
      </c>
      <c r="F218" s="84">
        <v>112.8</v>
      </c>
      <c r="G218" s="104"/>
      <c r="H218" s="67">
        <f t="shared" si="8"/>
        <v>0</v>
      </c>
      <c r="I218" s="70" t="str">
        <f t="shared" si="9"/>
        <v>P</v>
      </c>
      <c r="J218" s="77" t="s">
        <v>371</v>
      </c>
    </row>
    <row r="219" spans="1:10" ht="14.4" x14ac:dyDescent="0.3">
      <c r="A219" s="81">
        <v>321</v>
      </c>
      <c r="B219" s="85" t="s">
        <v>1176</v>
      </c>
      <c r="C219" s="73" t="s">
        <v>242</v>
      </c>
      <c r="D219" s="80" t="s">
        <v>817</v>
      </c>
      <c r="E219" s="78" t="s">
        <v>360</v>
      </c>
      <c r="F219" s="84">
        <v>418.99</v>
      </c>
      <c r="G219" s="104"/>
      <c r="H219" s="67">
        <f t="shared" si="8"/>
        <v>0</v>
      </c>
      <c r="I219" s="70" t="str">
        <f t="shared" si="9"/>
        <v>P</v>
      </c>
      <c r="J219" s="77" t="s">
        <v>371</v>
      </c>
    </row>
    <row r="220" spans="1:10" ht="14.4" x14ac:dyDescent="0.3">
      <c r="A220" s="81">
        <v>322</v>
      </c>
      <c r="B220" s="85" t="s">
        <v>1177</v>
      </c>
      <c r="C220" s="73" t="s">
        <v>242</v>
      </c>
      <c r="D220" s="80" t="s">
        <v>818</v>
      </c>
      <c r="E220" s="78" t="s">
        <v>360</v>
      </c>
      <c r="F220" s="84">
        <v>113.5</v>
      </c>
      <c r="G220" s="104"/>
      <c r="H220" s="67">
        <f t="shared" si="8"/>
        <v>0</v>
      </c>
      <c r="I220" s="70" t="str">
        <f t="shared" si="9"/>
        <v>P</v>
      </c>
      <c r="J220" s="77" t="s">
        <v>371</v>
      </c>
    </row>
    <row r="221" spans="1:10" ht="14.4" x14ac:dyDescent="0.3">
      <c r="A221" s="81">
        <v>323</v>
      </c>
      <c r="B221" s="85" t="s">
        <v>1178</v>
      </c>
      <c r="C221" s="73" t="s">
        <v>242</v>
      </c>
      <c r="D221" s="80" t="s">
        <v>819</v>
      </c>
      <c r="E221" s="78" t="s">
        <v>360</v>
      </c>
      <c r="F221" s="84">
        <v>400.45</v>
      </c>
      <c r="G221" s="104"/>
      <c r="H221" s="67">
        <f t="shared" si="8"/>
        <v>0</v>
      </c>
      <c r="I221" s="70" t="str">
        <f t="shared" si="9"/>
        <v>P</v>
      </c>
      <c r="J221" s="77" t="s">
        <v>371</v>
      </c>
    </row>
    <row r="222" spans="1:10" ht="14.4" x14ac:dyDescent="0.3">
      <c r="A222" s="81">
        <v>324</v>
      </c>
      <c r="B222" s="85" t="s">
        <v>1179</v>
      </c>
      <c r="C222" s="73" t="s">
        <v>242</v>
      </c>
      <c r="D222" s="80" t="s">
        <v>820</v>
      </c>
      <c r="E222" s="78" t="s">
        <v>362</v>
      </c>
      <c r="F222" s="84">
        <v>120.4</v>
      </c>
      <c r="G222" s="104"/>
      <c r="H222" s="67">
        <f t="shared" si="8"/>
        <v>0</v>
      </c>
      <c r="I222" s="70" t="str">
        <f t="shared" si="9"/>
        <v>P</v>
      </c>
      <c r="J222" s="77" t="s">
        <v>371</v>
      </c>
    </row>
    <row r="223" spans="1:10" ht="14.4" x14ac:dyDescent="0.3">
      <c r="A223" s="81">
        <v>325</v>
      </c>
      <c r="B223" s="85" t="s">
        <v>1180</v>
      </c>
      <c r="C223" s="73" t="s">
        <v>242</v>
      </c>
      <c r="D223" s="80" t="s">
        <v>821</v>
      </c>
      <c r="E223" s="78" t="s">
        <v>362</v>
      </c>
      <c r="F223" s="84">
        <v>8</v>
      </c>
      <c r="G223" s="104"/>
      <c r="H223" s="67">
        <f t="shared" si="8"/>
        <v>0</v>
      </c>
      <c r="I223" s="70" t="str">
        <f t="shared" si="9"/>
        <v>P</v>
      </c>
      <c r="J223" s="77" t="s">
        <v>371</v>
      </c>
    </row>
    <row r="224" spans="1:10" ht="14.4" x14ac:dyDescent="0.3">
      <c r="A224" s="81">
        <v>326</v>
      </c>
      <c r="B224" s="85" t="s">
        <v>1181</v>
      </c>
      <c r="C224" s="73" t="s">
        <v>242</v>
      </c>
      <c r="D224" s="80" t="s">
        <v>822</v>
      </c>
      <c r="E224" s="78" t="s">
        <v>360</v>
      </c>
      <c r="F224" s="84">
        <v>1526.64</v>
      </c>
      <c r="G224" s="104"/>
      <c r="H224" s="67">
        <f t="shared" si="8"/>
        <v>0</v>
      </c>
      <c r="I224" s="70" t="str">
        <f t="shared" si="9"/>
        <v>P</v>
      </c>
      <c r="J224" s="77" t="s">
        <v>371</v>
      </c>
    </row>
    <row r="225" spans="1:10" ht="14.4" x14ac:dyDescent="0.3">
      <c r="A225" s="81">
        <v>327</v>
      </c>
      <c r="B225" s="85" t="s">
        <v>1182</v>
      </c>
      <c r="C225" s="73" t="s">
        <v>242</v>
      </c>
      <c r="D225" s="80" t="s">
        <v>823</v>
      </c>
      <c r="E225" s="78" t="s">
        <v>362</v>
      </c>
      <c r="F225" s="84">
        <v>148.54</v>
      </c>
      <c r="G225" s="104"/>
      <c r="H225" s="67">
        <f t="shared" si="8"/>
        <v>0</v>
      </c>
      <c r="I225" s="70" t="str">
        <f t="shared" si="9"/>
        <v>P</v>
      </c>
      <c r="J225" s="77" t="s">
        <v>371</v>
      </c>
    </row>
    <row r="226" spans="1:10" ht="14.4" x14ac:dyDescent="0.3">
      <c r="A226" s="81">
        <v>328</v>
      </c>
      <c r="B226" s="85" t="s">
        <v>1183</v>
      </c>
      <c r="C226" s="73" t="s">
        <v>242</v>
      </c>
      <c r="D226" s="80" t="s">
        <v>824</v>
      </c>
      <c r="E226" s="78" t="s">
        <v>362</v>
      </c>
      <c r="F226" s="84">
        <v>230.3</v>
      </c>
      <c r="G226" s="104"/>
      <c r="H226" s="67">
        <f t="shared" si="8"/>
        <v>0</v>
      </c>
      <c r="I226" s="70" t="str">
        <f t="shared" si="9"/>
        <v>P</v>
      </c>
      <c r="J226" s="77" t="s">
        <v>371</v>
      </c>
    </row>
    <row r="227" spans="1:10" ht="14.4" x14ac:dyDescent="0.3">
      <c r="A227" s="81">
        <v>329</v>
      </c>
      <c r="B227" s="82" t="s">
        <v>562</v>
      </c>
      <c r="C227" s="73"/>
      <c r="D227" s="80" t="s">
        <v>825</v>
      </c>
      <c r="E227" s="78" t="s">
        <v>360</v>
      </c>
      <c r="F227" s="84">
        <v>3056.78</v>
      </c>
      <c r="G227" s="104"/>
      <c r="H227" s="67">
        <f t="shared" si="8"/>
        <v>0</v>
      </c>
      <c r="I227" s="70" t="str">
        <f t="shared" si="9"/>
        <v>P</v>
      </c>
      <c r="J227" s="77" t="s">
        <v>371</v>
      </c>
    </row>
    <row r="228" spans="1:10" ht="14.4" x14ac:dyDescent="0.3">
      <c r="A228" s="81">
        <v>330</v>
      </c>
      <c r="B228" s="85" t="s">
        <v>1184</v>
      </c>
      <c r="C228" s="73" t="s">
        <v>242</v>
      </c>
      <c r="D228" s="80" t="s">
        <v>826</v>
      </c>
      <c r="E228" s="78" t="s">
        <v>360</v>
      </c>
      <c r="F228" s="84">
        <v>3056.78</v>
      </c>
      <c r="G228" s="104"/>
      <c r="H228" s="67">
        <f t="shared" si="8"/>
        <v>0</v>
      </c>
      <c r="I228" s="70" t="str">
        <f t="shared" si="9"/>
        <v>P</v>
      </c>
      <c r="J228" s="77" t="s">
        <v>371</v>
      </c>
    </row>
    <row r="229" spans="1:10" ht="14.4" x14ac:dyDescent="0.3">
      <c r="A229" s="81">
        <v>331</v>
      </c>
      <c r="B229" s="85" t="s">
        <v>1185</v>
      </c>
      <c r="C229" s="73" t="s">
        <v>242</v>
      </c>
      <c r="D229" s="80" t="s">
        <v>827</v>
      </c>
      <c r="E229" s="78" t="s">
        <v>360</v>
      </c>
      <c r="F229" s="84">
        <v>2891.18</v>
      </c>
      <c r="G229" s="104"/>
      <c r="H229" s="67">
        <f t="shared" si="8"/>
        <v>0</v>
      </c>
      <c r="I229" s="70" t="str">
        <f t="shared" si="9"/>
        <v>P</v>
      </c>
      <c r="J229" s="77" t="s">
        <v>371</v>
      </c>
    </row>
    <row r="230" spans="1:10" ht="14.4" x14ac:dyDescent="0.3">
      <c r="A230" s="81">
        <v>332</v>
      </c>
      <c r="B230" s="85" t="s">
        <v>1186</v>
      </c>
      <c r="C230" s="73" t="s">
        <v>242</v>
      </c>
      <c r="D230" s="80" t="s">
        <v>828</v>
      </c>
      <c r="E230" s="78" t="s">
        <v>362</v>
      </c>
      <c r="F230" s="84">
        <v>2940</v>
      </c>
      <c r="G230" s="104"/>
      <c r="H230" s="67">
        <f t="shared" si="8"/>
        <v>0</v>
      </c>
      <c r="I230" s="70" t="str">
        <f t="shared" si="9"/>
        <v>P</v>
      </c>
      <c r="J230" s="77" t="s">
        <v>371</v>
      </c>
    </row>
    <row r="231" spans="1:10" ht="14.4" x14ac:dyDescent="0.3">
      <c r="A231" s="81">
        <v>333</v>
      </c>
      <c r="B231" s="82" t="s">
        <v>563</v>
      </c>
      <c r="C231" s="73"/>
      <c r="D231" s="80" t="s">
        <v>829</v>
      </c>
      <c r="E231" s="78" t="s">
        <v>360</v>
      </c>
      <c r="F231" s="84">
        <v>102.1</v>
      </c>
      <c r="G231" s="104"/>
      <c r="H231" s="67">
        <f t="shared" si="8"/>
        <v>0</v>
      </c>
      <c r="I231" s="70" t="str">
        <f t="shared" si="9"/>
        <v>P</v>
      </c>
      <c r="J231" s="77" t="s">
        <v>371</v>
      </c>
    </row>
    <row r="232" spans="1:10" ht="14.4" x14ac:dyDescent="0.3">
      <c r="A232" s="81">
        <v>334</v>
      </c>
      <c r="B232" s="82" t="s">
        <v>564</v>
      </c>
      <c r="C232" s="73"/>
      <c r="D232" s="80" t="s">
        <v>830</v>
      </c>
      <c r="E232" s="78" t="s">
        <v>360</v>
      </c>
      <c r="F232" s="84">
        <v>102.1</v>
      </c>
      <c r="G232" s="104"/>
      <c r="H232" s="67">
        <f t="shared" si="8"/>
        <v>0</v>
      </c>
      <c r="I232" s="70" t="str">
        <f t="shared" si="9"/>
        <v>P</v>
      </c>
      <c r="J232" s="77" t="s">
        <v>371</v>
      </c>
    </row>
    <row r="233" spans="1:10" ht="14.4" x14ac:dyDescent="0.3">
      <c r="A233" s="81">
        <v>335</v>
      </c>
      <c r="B233" s="82" t="s">
        <v>565</v>
      </c>
      <c r="C233" s="73"/>
      <c r="D233" s="80" t="s">
        <v>831</v>
      </c>
      <c r="E233" s="78" t="s">
        <v>362</v>
      </c>
      <c r="F233" s="84">
        <v>6.2</v>
      </c>
      <c r="G233" s="104"/>
      <c r="H233" s="67">
        <f t="shared" si="8"/>
        <v>0</v>
      </c>
      <c r="I233" s="70" t="str">
        <f t="shared" si="9"/>
        <v>P</v>
      </c>
      <c r="J233" s="77" t="s">
        <v>371</v>
      </c>
    </row>
    <row r="234" spans="1:10" ht="14.4" x14ac:dyDescent="0.3">
      <c r="A234" s="81">
        <v>336</v>
      </c>
      <c r="B234" s="82" t="s">
        <v>566</v>
      </c>
      <c r="C234" s="73"/>
      <c r="D234" s="80" t="s">
        <v>832</v>
      </c>
      <c r="E234" s="78" t="s">
        <v>362</v>
      </c>
      <c r="F234" s="84">
        <v>40</v>
      </c>
      <c r="G234" s="104"/>
      <c r="H234" s="67">
        <f t="shared" si="8"/>
        <v>0</v>
      </c>
      <c r="I234" s="70" t="str">
        <f t="shared" si="9"/>
        <v>P</v>
      </c>
      <c r="J234" s="77" t="s">
        <v>371</v>
      </c>
    </row>
    <row r="235" spans="1:10" ht="14.4" x14ac:dyDescent="0.3">
      <c r="A235" s="81">
        <v>337</v>
      </c>
      <c r="B235" s="85" t="s">
        <v>1187</v>
      </c>
      <c r="C235" s="73" t="s">
        <v>242</v>
      </c>
      <c r="D235" s="80" t="s">
        <v>833</v>
      </c>
      <c r="E235" s="78" t="s">
        <v>360</v>
      </c>
      <c r="F235" s="84">
        <v>65.97</v>
      </c>
      <c r="G235" s="104"/>
      <c r="H235" s="67">
        <f t="shared" si="8"/>
        <v>0</v>
      </c>
      <c r="I235" s="70" t="str">
        <f t="shared" si="9"/>
        <v>P</v>
      </c>
      <c r="J235" s="77" t="s">
        <v>371</v>
      </c>
    </row>
    <row r="236" spans="1:10" ht="14.4" x14ac:dyDescent="0.3">
      <c r="A236" s="81">
        <v>338</v>
      </c>
      <c r="B236" s="85" t="s">
        <v>1188</v>
      </c>
      <c r="C236" s="73" t="s">
        <v>242</v>
      </c>
      <c r="D236" s="80" t="s">
        <v>834</v>
      </c>
      <c r="E236" s="78" t="s">
        <v>1284</v>
      </c>
      <c r="F236" s="84">
        <v>3</v>
      </c>
      <c r="G236" s="104"/>
      <c r="H236" s="67">
        <f t="shared" si="8"/>
        <v>0</v>
      </c>
      <c r="I236" s="70" t="str">
        <f t="shared" si="9"/>
        <v>P</v>
      </c>
      <c r="J236" s="77" t="s">
        <v>371</v>
      </c>
    </row>
    <row r="237" spans="1:10" ht="14.4" x14ac:dyDescent="0.3">
      <c r="A237" s="81">
        <v>339</v>
      </c>
      <c r="B237" s="82" t="s">
        <v>567</v>
      </c>
      <c r="C237" s="73"/>
      <c r="D237" s="80" t="s">
        <v>835</v>
      </c>
      <c r="E237" s="78" t="s">
        <v>359</v>
      </c>
      <c r="F237" s="84">
        <v>15.82</v>
      </c>
      <c r="G237" s="104"/>
      <c r="H237" s="67">
        <f t="shared" si="8"/>
        <v>0</v>
      </c>
      <c r="I237" s="70" t="str">
        <f t="shared" si="9"/>
        <v>P</v>
      </c>
      <c r="J237" s="77" t="s">
        <v>371</v>
      </c>
    </row>
    <row r="238" spans="1:10" ht="14.4" x14ac:dyDescent="0.3">
      <c r="A238" s="81">
        <v>340</v>
      </c>
      <c r="B238" s="82" t="s">
        <v>568</v>
      </c>
      <c r="C238" s="73"/>
      <c r="D238" s="80" t="s">
        <v>836</v>
      </c>
      <c r="E238" s="78" t="s">
        <v>365</v>
      </c>
      <c r="F238" s="84">
        <v>1000</v>
      </c>
      <c r="G238" s="104"/>
      <c r="H238" s="67">
        <f t="shared" si="8"/>
        <v>0</v>
      </c>
      <c r="I238" s="70" t="str">
        <f t="shared" si="9"/>
        <v>P</v>
      </c>
      <c r="J238" s="77" t="s">
        <v>371</v>
      </c>
    </row>
    <row r="239" spans="1:10" ht="14.4" x14ac:dyDescent="0.3">
      <c r="A239" s="81">
        <v>341</v>
      </c>
      <c r="B239" s="85" t="s">
        <v>1189</v>
      </c>
      <c r="C239" s="73" t="s">
        <v>242</v>
      </c>
      <c r="D239" s="80" t="s">
        <v>837</v>
      </c>
      <c r="E239" s="78" t="s">
        <v>360</v>
      </c>
      <c r="F239" s="84">
        <v>427.49</v>
      </c>
      <c r="G239" s="104"/>
      <c r="H239" s="67">
        <f t="shared" si="8"/>
        <v>0</v>
      </c>
      <c r="I239" s="70" t="str">
        <f t="shared" si="9"/>
        <v>P</v>
      </c>
      <c r="J239" s="77" t="s">
        <v>371</v>
      </c>
    </row>
    <row r="240" spans="1:10" ht="14.4" x14ac:dyDescent="0.3">
      <c r="A240" s="81">
        <v>342</v>
      </c>
      <c r="B240" s="85" t="s">
        <v>1190</v>
      </c>
      <c r="C240" s="73" t="s">
        <v>242</v>
      </c>
      <c r="D240" s="80" t="s">
        <v>838</v>
      </c>
      <c r="E240" s="78" t="s">
        <v>360</v>
      </c>
      <c r="F240" s="84">
        <v>129.19999999999999</v>
      </c>
      <c r="G240" s="104"/>
      <c r="H240" s="67">
        <f t="shared" si="8"/>
        <v>0</v>
      </c>
      <c r="I240" s="70" t="str">
        <f t="shared" si="9"/>
        <v>P</v>
      </c>
      <c r="J240" s="77" t="s">
        <v>371</v>
      </c>
    </row>
    <row r="241" spans="1:10" ht="14.4" x14ac:dyDescent="0.3">
      <c r="A241" s="81">
        <v>343</v>
      </c>
      <c r="B241" s="82" t="s">
        <v>569</v>
      </c>
      <c r="C241" s="73"/>
      <c r="D241" s="80" t="s">
        <v>839</v>
      </c>
      <c r="E241" s="78" t="s">
        <v>360</v>
      </c>
      <c r="F241" s="84">
        <v>556.69000000000005</v>
      </c>
      <c r="G241" s="104"/>
      <c r="H241" s="67">
        <f t="shared" si="8"/>
        <v>0</v>
      </c>
      <c r="I241" s="70" t="str">
        <f t="shared" si="9"/>
        <v>P</v>
      </c>
      <c r="J241" s="77" t="s">
        <v>371</v>
      </c>
    </row>
    <row r="242" spans="1:10" ht="14.4" x14ac:dyDescent="0.3">
      <c r="A242" s="81">
        <v>344</v>
      </c>
      <c r="B242" s="85" t="s">
        <v>1191</v>
      </c>
      <c r="C242" s="73" t="s">
        <v>242</v>
      </c>
      <c r="D242" s="80" t="s">
        <v>840</v>
      </c>
      <c r="E242" s="78" t="s">
        <v>360</v>
      </c>
      <c r="F242" s="84">
        <v>164.7</v>
      </c>
      <c r="G242" s="104"/>
      <c r="H242" s="67">
        <f t="shared" si="8"/>
        <v>0</v>
      </c>
      <c r="I242" s="70" t="str">
        <f t="shared" si="9"/>
        <v>P</v>
      </c>
      <c r="J242" s="77" t="s">
        <v>371</v>
      </c>
    </row>
    <row r="243" spans="1:10" ht="14.4" x14ac:dyDescent="0.3">
      <c r="A243" s="81">
        <v>345</v>
      </c>
      <c r="B243" s="82" t="s">
        <v>570</v>
      </c>
      <c r="C243" s="73"/>
      <c r="D243" s="80" t="s">
        <v>841</v>
      </c>
      <c r="E243" s="78" t="s">
        <v>360</v>
      </c>
      <c r="F243" s="84">
        <v>33.909999999999997</v>
      </c>
      <c r="G243" s="104"/>
      <c r="H243" s="67">
        <f t="shared" si="8"/>
        <v>0</v>
      </c>
      <c r="I243" s="70" t="str">
        <f t="shared" si="9"/>
        <v>P</v>
      </c>
      <c r="J243" s="77" t="s">
        <v>371</v>
      </c>
    </row>
    <row r="244" spans="1:10" ht="14.4" x14ac:dyDescent="0.3">
      <c r="A244" s="81">
        <v>346</v>
      </c>
      <c r="B244" s="82" t="s">
        <v>571</v>
      </c>
      <c r="C244" s="73"/>
      <c r="D244" s="80" t="s">
        <v>842</v>
      </c>
      <c r="E244" s="78" t="s">
        <v>362</v>
      </c>
      <c r="F244" s="84">
        <v>94.5</v>
      </c>
      <c r="G244" s="104"/>
      <c r="H244" s="67">
        <f t="shared" si="8"/>
        <v>0</v>
      </c>
      <c r="I244" s="70" t="str">
        <f t="shared" si="9"/>
        <v>P</v>
      </c>
      <c r="J244" s="77" t="s">
        <v>371</v>
      </c>
    </row>
    <row r="245" spans="1:10" ht="14.4" x14ac:dyDescent="0.3">
      <c r="A245" s="81">
        <v>347</v>
      </c>
      <c r="B245" s="82" t="s">
        <v>572</v>
      </c>
      <c r="C245" s="73"/>
      <c r="D245" s="80" t="s">
        <v>842</v>
      </c>
      <c r="E245" s="78" t="s">
        <v>362</v>
      </c>
      <c r="F245" s="84">
        <v>189</v>
      </c>
      <c r="G245" s="104"/>
      <c r="H245" s="67">
        <f t="shared" si="8"/>
        <v>0</v>
      </c>
      <c r="I245" s="70" t="str">
        <f t="shared" si="9"/>
        <v>P</v>
      </c>
      <c r="J245" s="77" t="s">
        <v>371</v>
      </c>
    </row>
    <row r="246" spans="1:10" ht="14.4" x14ac:dyDescent="0.3">
      <c r="A246" s="81">
        <v>348</v>
      </c>
      <c r="B246" s="82" t="s">
        <v>573</v>
      </c>
      <c r="C246" s="73"/>
      <c r="D246" s="80" t="s">
        <v>842</v>
      </c>
      <c r="E246" s="78" t="s">
        <v>362</v>
      </c>
      <c r="F246" s="84">
        <v>189</v>
      </c>
      <c r="G246" s="104"/>
      <c r="H246" s="67">
        <f t="shared" si="8"/>
        <v>0</v>
      </c>
      <c r="I246" s="70" t="str">
        <f t="shared" si="9"/>
        <v>P</v>
      </c>
      <c r="J246" s="77" t="s">
        <v>371</v>
      </c>
    </row>
    <row r="247" spans="1:10" ht="14.4" x14ac:dyDescent="0.3">
      <c r="A247" s="81">
        <v>349</v>
      </c>
      <c r="B247" s="82" t="s">
        <v>574</v>
      </c>
      <c r="C247" s="73"/>
      <c r="D247" s="80" t="s">
        <v>843</v>
      </c>
      <c r="E247" s="78" t="s">
        <v>360</v>
      </c>
      <c r="F247" s="84">
        <v>157</v>
      </c>
      <c r="G247" s="104"/>
      <c r="H247" s="67">
        <f t="shared" si="8"/>
        <v>0</v>
      </c>
      <c r="I247" s="70" t="str">
        <f t="shared" si="9"/>
        <v>P</v>
      </c>
      <c r="J247" s="77" t="s">
        <v>371</v>
      </c>
    </row>
    <row r="248" spans="1:10" ht="14.4" x14ac:dyDescent="0.3">
      <c r="A248" s="81">
        <v>350</v>
      </c>
      <c r="B248" s="82" t="s">
        <v>575</v>
      </c>
      <c r="C248" s="73"/>
      <c r="D248" s="80" t="s">
        <v>466</v>
      </c>
      <c r="E248" s="78" t="s">
        <v>360</v>
      </c>
      <c r="F248" s="84">
        <v>51.45</v>
      </c>
      <c r="G248" s="104"/>
      <c r="H248" s="67">
        <f t="shared" si="8"/>
        <v>0</v>
      </c>
      <c r="I248" s="70" t="str">
        <f t="shared" si="9"/>
        <v>P</v>
      </c>
      <c r="J248" s="77" t="s">
        <v>371</v>
      </c>
    </row>
    <row r="249" spans="1:10" ht="14.4" x14ac:dyDescent="0.3">
      <c r="A249" s="81">
        <v>351</v>
      </c>
      <c r="B249" s="82" t="s">
        <v>576</v>
      </c>
      <c r="C249" s="73"/>
      <c r="D249" s="80" t="s">
        <v>844</v>
      </c>
      <c r="E249" s="78" t="s">
        <v>360</v>
      </c>
      <c r="F249" s="84">
        <v>314</v>
      </c>
      <c r="G249" s="104"/>
      <c r="H249" s="67">
        <f t="shared" si="8"/>
        <v>0</v>
      </c>
      <c r="I249" s="70" t="str">
        <f t="shared" si="9"/>
        <v>P</v>
      </c>
      <c r="J249" s="77" t="s">
        <v>371</v>
      </c>
    </row>
    <row r="250" spans="1:10" ht="14.4" x14ac:dyDescent="0.3">
      <c r="A250" s="81">
        <v>352</v>
      </c>
      <c r="B250" s="82" t="s">
        <v>577</v>
      </c>
      <c r="C250" s="73"/>
      <c r="D250" s="80" t="s">
        <v>845</v>
      </c>
      <c r="E250" s="78" t="s">
        <v>360</v>
      </c>
      <c r="F250" s="84">
        <v>157</v>
      </c>
      <c r="G250" s="104"/>
      <c r="H250" s="67">
        <f t="shared" si="8"/>
        <v>0</v>
      </c>
      <c r="I250" s="70" t="str">
        <f t="shared" si="9"/>
        <v>P</v>
      </c>
      <c r="J250" s="77" t="s">
        <v>371</v>
      </c>
    </row>
    <row r="251" spans="1:10" ht="14.4" x14ac:dyDescent="0.3">
      <c r="A251" s="81">
        <v>361</v>
      </c>
      <c r="B251" s="82" t="s">
        <v>578</v>
      </c>
      <c r="C251" s="73"/>
      <c r="D251" s="80" t="s">
        <v>473</v>
      </c>
      <c r="E251" s="78" t="s">
        <v>360</v>
      </c>
      <c r="F251" s="84">
        <v>451.07</v>
      </c>
      <c r="G251" s="104"/>
      <c r="H251" s="67">
        <f t="shared" si="8"/>
        <v>0</v>
      </c>
      <c r="I251" s="70" t="str">
        <f t="shared" si="9"/>
        <v>P</v>
      </c>
      <c r="J251" s="77" t="s">
        <v>371</v>
      </c>
    </row>
    <row r="252" spans="1:10" ht="14.4" x14ac:dyDescent="0.3">
      <c r="A252" s="81">
        <v>362</v>
      </c>
      <c r="B252" s="82" t="s">
        <v>579</v>
      </c>
      <c r="C252" s="73"/>
      <c r="D252" s="80" t="s">
        <v>474</v>
      </c>
      <c r="E252" s="78" t="s">
        <v>362</v>
      </c>
      <c r="F252" s="84">
        <v>103.1</v>
      </c>
      <c r="G252" s="104"/>
      <c r="H252" s="67">
        <f t="shared" si="8"/>
        <v>0</v>
      </c>
      <c r="I252" s="70" t="str">
        <f t="shared" si="9"/>
        <v>P</v>
      </c>
      <c r="J252" s="77" t="s">
        <v>371</v>
      </c>
    </row>
    <row r="253" spans="1:10" ht="14.4" x14ac:dyDescent="0.3">
      <c r="A253" s="81">
        <v>363</v>
      </c>
      <c r="B253" s="82" t="s">
        <v>580</v>
      </c>
      <c r="C253" s="73"/>
      <c r="D253" s="80" t="s">
        <v>475</v>
      </c>
      <c r="E253" s="78" t="s">
        <v>362</v>
      </c>
      <c r="F253" s="84">
        <v>6</v>
      </c>
      <c r="G253" s="104"/>
      <c r="H253" s="67">
        <f t="shared" si="8"/>
        <v>0</v>
      </c>
      <c r="I253" s="70" t="str">
        <f t="shared" si="9"/>
        <v>P</v>
      </c>
      <c r="J253" s="77" t="s">
        <v>371</v>
      </c>
    </row>
    <row r="254" spans="1:10" ht="14.4" x14ac:dyDescent="0.3">
      <c r="A254" s="81">
        <v>364</v>
      </c>
      <c r="B254" s="82" t="s">
        <v>581</v>
      </c>
      <c r="C254" s="73"/>
      <c r="D254" s="80" t="s">
        <v>476</v>
      </c>
      <c r="E254" s="78" t="s">
        <v>1284</v>
      </c>
      <c r="F254" s="84">
        <v>3</v>
      </c>
      <c r="G254" s="104"/>
      <c r="H254" s="67">
        <f t="shared" si="8"/>
        <v>0</v>
      </c>
      <c r="I254" s="70" t="str">
        <f t="shared" si="9"/>
        <v>P</v>
      </c>
      <c r="J254" s="77" t="s">
        <v>371</v>
      </c>
    </row>
    <row r="255" spans="1:10" ht="14.4" x14ac:dyDescent="0.3">
      <c r="A255" s="81">
        <v>365</v>
      </c>
      <c r="B255" s="82" t="s">
        <v>582</v>
      </c>
      <c r="C255" s="73"/>
      <c r="D255" s="80" t="s">
        <v>477</v>
      </c>
      <c r="E255" s="78" t="s">
        <v>360</v>
      </c>
      <c r="F255" s="84">
        <v>428.57</v>
      </c>
      <c r="G255" s="104"/>
      <c r="H255" s="67">
        <f t="shared" si="8"/>
        <v>0</v>
      </c>
      <c r="I255" s="70" t="str">
        <f t="shared" si="9"/>
        <v>P</v>
      </c>
      <c r="J255" s="77" t="s">
        <v>371</v>
      </c>
    </row>
    <row r="256" spans="1:10" ht="14.4" x14ac:dyDescent="0.3">
      <c r="A256" s="81">
        <v>366</v>
      </c>
      <c r="B256" s="82" t="s">
        <v>583</v>
      </c>
      <c r="C256" s="73"/>
      <c r="D256" s="80" t="s">
        <v>478</v>
      </c>
      <c r="E256" s="78" t="s">
        <v>362</v>
      </c>
      <c r="F256" s="84">
        <v>110.5</v>
      </c>
      <c r="G256" s="104"/>
      <c r="H256" s="67">
        <f t="shared" si="8"/>
        <v>0</v>
      </c>
      <c r="I256" s="70" t="str">
        <f t="shared" si="9"/>
        <v>P</v>
      </c>
      <c r="J256" s="77" t="s">
        <v>371</v>
      </c>
    </row>
    <row r="257" spans="1:10" ht="14.4" x14ac:dyDescent="0.3">
      <c r="A257" s="81">
        <v>367</v>
      </c>
      <c r="B257" s="82" t="s">
        <v>584</v>
      </c>
      <c r="C257" s="73"/>
      <c r="D257" s="80" t="s">
        <v>479</v>
      </c>
      <c r="E257" s="78" t="s">
        <v>1284</v>
      </c>
      <c r="F257" s="84">
        <v>1804</v>
      </c>
      <c r="G257" s="104"/>
      <c r="H257" s="67">
        <f t="shared" si="8"/>
        <v>0</v>
      </c>
      <c r="I257" s="70" t="str">
        <f t="shared" si="9"/>
        <v>P</v>
      </c>
      <c r="J257" s="77" t="s">
        <v>371</v>
      </c>
    </row>
    <row r="258" spans="1:10" ht="14.4" x14ac:dyDescent="0.3">
      <c r="A258" s="81">
        <v>368</v>
      </c>
      <c r="B258" s="82" t="s">
        <v>585</v>
      </c>
      <c r="C258" s="73"/>
      <c r="D258" s="80" t="s">
        <v>480</v>
      </c>
      <c r="E258" s="78" t="s">
        <v>1284</v>
      </c>
      <c r="F258" s="84">
        <v>5</v>
      </c>
      <c r="G258" s="104"/>
      <c r="H258" s="67">
        <f t="shared" si="8"/>
        <v>0</v>
      </c>
      <c r="I258" s="70" t="str">
        <f t="shared" si="9"/>
        <v>P</v>
      </c>
      <c r="J258" s="77" t="s">
        <v>371</v>
      </c>
    </row>
    <row r="259" spans="1:10" ht="14.4" x14ac:dyDescent="0.3">
      <c r="A259" s="81">
        <v>369</v>
      </c>
      <c r="B259" s="82" t="s">
        <v>586</v>
      </c>
      <c r="C259" s="73"/>
      <c r="D259" s="80" t="s">
        <v>480</v>
      </c>
      <c r="E259" s="78" t="s">
        <v>1284</v>
      </c>
      <c r="F259" s="84">
        <v>1</v>
      </c>
      <c r="G259" s="104"/>
      <c r="H259" s="67">
        <f t="shared" si="8"/>
        <v>0</v>
      </c>
      <c r="I259" s="70" t="str">
        <f t="shared" si="9"/>
        <v>P</v>
      </c>
      <c r="J259" s="77" t="s">
        <v>371</v>
      </c>
    </row>
    <row r="260" spans="1:10" ht="14.4" x14ac:dyDescent="0.3">
      <c r="A260" s="81">
        <v>370</v>
      </c>
      <c r="B260" s="82" t="s">
        <v>587</v>
      </c>
      <c r="C260" s="73"/>
      <c r="D260" s="80" t="s">
        <v>846</v>
      </c>
      <c r="E260" s="78" t="s">
        <v>360</v>
      </c>
      <c r="F260" s="84">
        <v>146.4</v>
      </c>
      <c r="G260" s="104"/>
      <c r="H260" s="67">
        <f t="shared" si="8"/>
        <v>0</v>
      </c>
      <c r="I260" s="70" t="str">
        <f t="shared" si="9"/>
        <v>P</v>
      </c>
      <c r="J260" s="77" t="s">
        <v>371</v>
      </c>
    </row>
    <row r="261" spans="1:10" ht="14.4" x14ac:dyDescent="0.3">
      <c r="A261" s="81">
        <v>371</v>
      </c>
      <c r="B261" s="82" t="s">
        <v>588</v>
      </c>
      <c r="C261" s="73"/>
      <c r="D261" s="80" t="s">
        <v>847</v>
      </c>
      <c r="E261" s="78" t="s">
        <v>362</v>
      </c>
      <c r="F261" s="84">
        <v>13.93</v>
      </c>
      <c r="G261" s="104"/>
      <c r="H261" s="67">
        <f t="shared" si="8"/>
        <v>0</v>
      </c>
      <c r="I261" s="70" t="str">
        <f t="shared" si="9"/>
        <v>P</v>
      </c>
      <c r="J261" s="77" t="s">
        <v>371</v>
      </c>
    </row>
    <row r="262" spans="1:10" ht="14.4" x14ac:dyDescent="0.3">
      <c r="A262" s="81">
        <v>372</v>
      </c>
      <c r="B262" s="82" t="s">
        <v>589</v>
      </c>
      <c r="C262" s="73"/>
      <c r="D262" s="80" t="s">
        <v>848</v>
      </c>
      <c r="E262" s="78" t="s">
        <v>1284</v>
      </c>
      <c r="F262" s="84">
        <v>2</v>
      </c>
      <c r="G262" s="104"/>
      <c r="H262" s="67">
        <f t="shared" si="8"/>
        <v>0</v>
      </c>
      <c r="I262" s="70" t="str">
        <f t="shared" si="9"/>
        <v>P</v>
      </c>
      <c r="J262" s="77" t="s">
        <v>371</v>
      </c>
    </row>
    <row r="263" spans="1:10" ht="14.4" x14ac:dyDescent="0.3">
      <c r="A263" s="81">
        <v>373</v>
      </c>
      <c r="B263" s="82" t="s">
        <v>590</v>
      </c>
      <c r="C263" s="73"/>
      <c r="D263" s="80" t="s">
        <v>849</v>
      </c>
      <c r="E263" s="78" t="s">
        <v>1284</v>
      </c>
      <c r="F263" s="84">
        <v>4</v>
      </c>
      <c r="G263" s="104"/>
      <c r="H263" s="67">
        <f t="shared" si="8"/>
        <v>0</v>
      </c>
      <c r="I263" s="70" t="str">
        <f t="shared" si="9"/>
        <v>P</v>
      </c>
      <c r="J263" s="77" t="s">
        <v>371</v>
      </c>
    </row>
    <row r="264" spans="1:10" ht="14.4" x14ac:dyDescent="0.3">
      <c r="A264" s="81">
        <v>374</v>
      </c>
      <c r="B264" s="82" t="s">
        <v>591</v>
      </c>
      <c r="C264" s="73"/>
      <c r="D264" s="80" t="s">
        <v>850</v>
      </c>
      <c r="E264" s="78" t="s">
        <v>362</v>
      </c>
      <c r="F264" s="84">
        <v>22.05</v>
      </c>
      <c r="G264" s="104"/>
      <c r="H264" s="67">
        <f t="shared" si="8"/>
        <v>0</v>
      </c>
      <c r="I264" s="70" t="str">
        <f t="shared" si="9"/>
        <v>P</v>
      </c>
      <c r="J264" s="77" t="s">
        <v>371</v>
      </c>
    </row>
    <row r="265" spans="1:10" ht="14.4" x14ac:dyDescent="0.3">
      <c r="A265" s="81">
        <v>375</v>
      </c>
      <c r="B265" s="82" t="s">
        <v>592</v>
      </c>
      <c r="C265" s="73"/>
      <c r="D265" s="80" t="s">
        <v>482</v>
      </c>
      <c r="E265" s="78" t="s">
        <v>362</v>
      </c>
      <c r="F265" s="84">
        <v>42.74</v>
      </c>
      <c r="G265" s="104"/>
      <c r="H265" s="67">
        <f t="shared" ref="H265:H328" si="10">+IF(AND(F265="",G265=""),"",ROUND(F265*G265,2))</f>
        <v>0</v>
      </c>
      <c r="I265" s="70" t="str">
        <f t="shared" ref="I265:I328" si="11">IF(E265&lt;&gt;"","P","")</f>
        <v>P</v>
      </c>
      <c r="J265" s="77" t="s">
        <v>371</v>
      </c>
    </row>
    <row r="266" spans="1:10" ht="14.4" x14ac:dyDescent="0.3">
      <c r="A266" s="81">
        <v>376</v>
      </c>
      <c r="B266" s="82" t="s">
        <v>593</v>
      </c>
      <c r="C266" s="73"/>
      <c r="D266" s="80" t="s">
        <v>483</v>
      </c>
      <c r="E266" s="78" t="s">
        <v>362</v>
      </c>
      <c r="F266" s="84">
        <v>15</v>
      </c>
      <c r="G266" s="104"/>
      <c r="H266" s="67">
        <f t="shared" si="10"/>
        <v>0</v>
      </c>
      <c r="I266" s="70" t="str">
        <f t="shared" si="11"/>
        <v>P</v>
      </c>
      <c r="J266" s="77" t="s">
        <v>371</v>
      </c>
    </row>
    <row r="267" spans="1:10" ht="14.4" x14ac:dyDescent="0.3">
      <c r="A267" s="81">
        <v>377</v>
      </c>
      <c r="B267" s="82" t="s">
        <v>594</v>
      </c>
      <c r="C267" s="73"/>
      <c r="D267" s="80" t="s">
        <v>851</v>
      </c>
      <c r="E267" s="78" t="s">
        <v>362</v>
      </c>
      <c r="F267" s="84">
        <v>64</v>
      </c>
      <c r="G267" s="104"/>
      <c r="H267" s="67">
        <f t="shared" si="10"/>
        <v>0</v>
      </c>
      <c r="I267" s="70" t="str">
        <f t="shared" si="11"/>
        <v>P</v>
      </c>
      <c r="J267" s="77" t="s">
        <v>371</v>
      </c>
    </row>
    <row r="268" spans="1:10" ht="14.4" x14ac:dyDescent="0.3">
      <c r="A268" s="81">
        <v>378</v>
      </c>
      <c r="B268" s="82" t="s">
        <v>595</v>
      </c>
      <c r="C268" s="73"/>
      <c r="D268" s="80" t="s">
        <v>484</v>
      </c>
      <c r="E268" s="78" t="s">
        <v>1284</v>
      </c>
      <c r="F268" s="84">
        <v>4</v>
      </c>
      <c r="G268" s="104"/>
      <c r="H268" s="67">
        <f t="shared" si="10"/>
        <v>0</v>
      </c>
      <c r="I268" s="70" t="str">
        <f t="shared" si="11"/>
        <v>P</v>
      </c>
      <c r="J268" s="77" t="s">
        <v>371</v>
      </c>
    </row>
    <row r="269" spans="1:10" ht="14.4" x14ac:dyDescent="0.3">
      <c r="A269" s="81">
        <v>379</v>
      </c>
      <c r="B269" s="82" t="s">
        <v>596</v>
      </c>
      <c r="C269" s="73"/>
      <c r="D269" s="80" t="s">
        <v>485</v>
      </c>
      <c r="E269" s="78" t="s">
        <v>362</v>
      </c>
      <c r="F269" s="84">
        <v>6</v>
      </c>
      <c r="G269" s="104"/>
      <c r="H269" s="67">
        <f t="shared" si="10"/>
        <v>0</v>
      </c>
      <c r="I269" s="70" t="str">
        <f t="shared" si="11"/>
        <v>P</v>
      </c>
      <c r="J269" s="77" t="s">
        <v>371</v>
      </c>
    </row>
    <row r="270" spans="1:10" ht="14.4" x14ac:dyDescent="0.3">
      <c r="A270" s="81">
        <v>380</v>
      </c>
      <c r="B270" s="82" t="s">
        <v>597</v>
      </c>
      <c r="C270" s="73"/>
      <c r="D270" s="80" t="s">
        <v>852</v>
      </c>
      <c r="E270" s="78" t="s">
        <v>362</v>
      </c>
      <c r="F270" s="84">
        <v>89.5</v>
      </c>
      <c r="G270" s="104"/>
      <c r="H270" s="67">
        <f t="shared" si="10"/>
        <v>0</v>
      </c>
      <c r="I270" s="70" t="str">
        <f t="shared" si="11"/>
        <v>P</v>
      </c>
      <c r="J270" s="77" t="s">
        <v>371</v>
      </c>
    </row>
    <row r="271" spans="1:10" ht="14.4" x14ac:dyDescent="0.3">
      <c r="A271" s="81">
        <v>381</v>
      </c>
      <c r="B271" s="82" t="s">
        <v>598</v>
      </c>
      <c r="C271" s="73"/>
      <c r="D271" s="80" t="s">
        <v>486</v>
      </c>
      <c r="E271" s="78" t="s">
        <v>1284</v>
      </c>
      <c r="F271" s="84">
        <v>2</v>
      </c>
      <c r="G271" s="104"/>
      <c r="H271" s="67">
        <f t="shared" si="10"/>
        <v>0</v>
      </c>
      <c r="I271" s="70" t="str">
        <f t="shared" si="11"/>
        <v>P</v>
      </c>
      <c r="J271" s="77" t="s">
        <v>371</v>
      </c>
    </row>
    <row r="272" spans="1:10" ht="14.4" x14ac:dyDescent="0.3">
      <c r="A272" s="81">
        <v>382</v>
      </c>
      <c r="B272" s="82" t="s">
        <v>599</v>
      </c>
      <c r="C272" s="73"/>
      <c r="D272" s="80" t="s">
        <v>852</v>
      </c>
      <c r="E272" s="78" t="s">
        <v>1284</v>
      </c>
      <c r="F272" s="84">
        <v>5</v>
      </c>
      <c r="G272" s="104"/>
      <c r="H272" s="67">
        <f t="shared" si="10"/>
        <v>0</v>
      </c>
      <c r="I272" s="70" t="str">
        <f t="shared" si="11"/>
        <v>P</v>
      </c>
      <c r="J272" s="77" t="s">
        <v>371</v>
      </c>
    </row>
    <row r="273" spans="1:10" ht="14.4" x14ac:dyDescent="0.3">
      <c r="A273" s="81">
        <v>383</v>
      </c>
      <c r="B273" s="82" t="s">
        <v>600</v>
      </c>
      <c r="C273" s="73"/>
      <c r="D273" s="80" t="s">
        <v>853</v>
      </c>
      <c r="E273" s="78" t="s">
        <v>1284</v>
      </c>
      <c r="F273" s="84">
        <v>6</v>
      </c>
      <c r="G273" s="104"/>
      <c r="H273" s="67">
        <f t="shared" si="10"/>
        <v>0</v>
      </c>
      <c r="I273" s="70" t="str">
        <f t="shared" si="11"/>
        <v>P</v>
      </c>
      <c r="J273" s="77" t="s">
        <v>371</v>
      </c>
    </row>
    <row r="274" spans="1:10" ht="14.4" x14ac:dyDescent="0.3">
      <c r="A274" s="81">
        <v>384</v>
      </c>
      <c r="B274" s="82" t="s">
        <v>601</v>
      </c>
      <c r="C274" s="73"/>
      <c r="D274" s="80" t="s">
        <v>854</v>
      </c>
      <c r="E274" s="78" t="s">
        <v>1284</v>
      </c>
      <c r="F274" s="84">
        <v>3</v>
      </c>
      <c r="G274" s="104"/>
      <c r="H274" s="67">
        <f t="shared" si="10"/>
        <v>0</v>
      </c>
      <c r="I274" s="70" t="str">
        <f t="shared" si="11"/>
        <v>P</v>
      </c>
      <c r="J274" s="77" t="s">
        <v>371</v>
      </c>
    </row>
    <row r="275" spans="1:10" ht="14.4" x14ac:dyDescent="0.3">
      <c r="A275" s="81">
        <v>385</v>
      </c>
      <c r="B275" s="82" t="s">
        <v>602</v>
      </c>
      <c r="C275" s="73"/>
      <c r="D275" s="80" t="s">
        <v>488</v>
      </c>
      <c r="E275" s="78" t="s">
        <v>1284</v>
      </c>
      <c r="F275" s="84">
        <v>2</v>
      </c>
      <c r="G275" s="104"/>
      <c r="H275" s="67">
        <f t="shared" si="10"/>
        <v>0</v>
      </c>
      <c r="I275" s="70" t="str">
        <f t="shared" si="11"/>
        <v>P</v>
      </c>
      <c r="J275" s="77" t="s">
        <v>371</v>
      </c>
    </row>
    <row r="276" spans="1:10" ht="14.4" x14ac:dyDescent="0.3">
      <c r="A276" s="81">
        <v>386</v>
      </c>
      <c r="B276" s="82" t="s">
        <v>603</v>
      </c>
      <c r="C276" s="73"/>
      <c r="D276" s="80" t="s">
        <v>489</v>
      </c>
      <c r="E276" s="78" t="s">
        <v>1284</v>
      </c>
      <c r="F276" s="84">
        <v>2</v>
      </c>
      <c r="G276" s="104"/>
      <c r="H276" s="67">
        <f t="shared" si="10"/>
        <v>0</v>
      </c>
      <c r="I276" s="70" t="str">
        <f t="shared" si="11"/>
        <v>P</v>
      </c>
      <c r="J276" s="77" t="s">
        <v>371</v>
      </c>
    </row>
    <row r="277" spans="1:10" ht="14.4" x14ac:dyDescent="0.3">
      <c r="A277" s="81">
        <v>387</v>
      </c>
      <c r="B277" s="82" t="s">
        <v>604</v>
      </c>
      <c r="C277" s="73"/>
      <c r="D277" s="80" t="s">
        <v>855</v>
      </c>
      <c r="E277" s="78" t="s">
        <v>1284</v>
      </c>
      <c r="F277" s="84">
        <v>8</v>
      </c>
      <c r="G277" s="104"/>
      <c r="H277" s="67">
        <f t="shared" si="10"/>
        <v>0</v>
      </c>
      <c r="I277" s="70" t="str">
        <f t="shared" si="11"/>
        <v>P</v>
      </c>
      <c r="J277" s="77" t="s">
        <v>371</v>
      </c>
    </row>
    <row r="278" spans="1:10" ht="14.4" x14ac:dyDescent="0.3">
      <c r="A278" s="81">
        <v>388</v>
      </c>
      <c r="B278" s="82" t="s">
        <v>605</v>
      </c>
      <c r="C278" s="73"/>
      <c r="D278" s="80" t="s">
        <v>490</v>
      </c>
      <c r="E278" s="78" t="s">
        <v>362</v>
      </c>
      <c r="F278" s="84">
        <v>27.05</v>
      </c>
      <c r="G278" s="104"/>
      <c r="H278" s="67">
        <f t="shared" si="10"/>
        <v>0</v>
      </c>
      <c r="I278" s="70" t="str">
        <f t="shared" si="11"/>
        <v>P</v>
      </c>
      <c r="J278" s="77" t="s">
        <v>371</v>
      </c>
    </row>
    <row r="279" spans="1:10" ht="14.4" x14ac:dyDescent="0.3">
      <c r="A279" s="81">
        <v>389</v>
      </c>
      <c r="B279" s="82" t="s">
        <v>606</v>
      </c>
      <c r="C279" s="73"/>
      <c r="D279" s="80" t="s">
        <v>856</v>
      </c>
      <c r="E279" s="78" t="s">
        <v>362</v>
      </c>
      <c r="F279" s="84">
        <v>143.4</v>
      </c>
      <c r="G279" s="104"/>
      <c r="H279" s="67">
        <f t="shared" si="10"/>
        <v>0</v>
      </c>
      <c r="I279" s="70" t="str">
        <f t="shared" si="11"/>
        <v>P</v>
      </c>
      <c r="J279" s="77" t="s">
        <v>371</v>
      </c>
    </row>
    <row r="280" spans="1:10" ht="14.4" x14ac:dyDescent="0.3">
      <c r="A280" s="81">
        <v>390</v>
      </c>
      <c r="B280" s="82" t="s">
        <v>607</v>
      </c>
      <c r="C280" s="73"/>
      <c r="D280" s="80" t="s">
        <v>857</v>
      </c>
      <c r="E280" s="78" t="s">
        <v>362</v>
      </c>
      <c r="F280" s="84">
        <v>12</v>
      </c>
      <c r="G280" s="104"/>
      <c r="H280" s="67">
        <f t="shared" si="10"/>
        <v>0</v>
      </c>
      <c r="I280" s="70" t="str">
        <f t="shared" si="11"/>
        <v>P</v>
      </c>
      <c r="J280" s="77" t="s">
        <v>371</v>
      </c>
    </row>
    <row r="281" spans="1:10" ht="14.4" x14ac:dyDescent="0.3">
      <c r="A281" s="81">
        <v>391</v>
      </c>
      <c r="B281" s="82" t="s">
        <v>608</v>
      </c>
      <c r="C281" s="73"/>
      <c r="D281" s="80" t="s">
        <v>858</v>
      </c>
      <c r="E281" s="78" t="s">
        <v>362</v>
      </c>
      <c r="F281" s="84">
        <v>31.7</v>
      </c>
      <c r="G281" s="104"/>
      <c r="H281" s="67">
        <f t="shared" si="10"/>
        <v>0</v>
      </c>
      <c r="I281" s="70" t="str">
        <f t="shared" si="11"/>
        <v>P</v>
      </c>
      <c r="J281" s="77" t="s">
        <v>371</v>
      </c>
    </row>
    <row r="282" spans="1:10" ht="14.4" x14ac:dyDescent="0.3">
      <c r="A282" s="81">
        <v>392</v>
      </c>
      <c r="B282" s="82" t="s">
        <v>609</v>
      </c>
      <c r="C282" s="73"/>
      <c r="D282" s="80" t="s">
        <v>859</v>
      </c>
      <c r="E282" s="78" t="s">
        <v>362</v>
      </c>
      <c r="F282" s="84">
        <v>15</v>
      </c>
      <c r="G282" s="104"/>
      <c r="H282" s="67">
        <f t="shared" si="10"/>
        <v>0</v>
      </c>
      <c r="I282" s="70" t="str">
        <f t="shared" si="11"/>
        <v>P</v>
      </c>
      <c r="J282" s="77" t="s">
        <v>371</v>
      </c>
    </row>
    <row r="283" spans="1:10" ht="14.4" x14ac:dyDescent="0.3">
      <c r="A283" s="81">
        <v>393</v>
      </c>
      <c r="B283" s="82" t="s">
        <v>610</v>
      </c>
      <c r="C283" s="73"/>
      <c r="D283" s="80" t="s">
        <v>860</v>
      </c>
      <c r="E283" s="78" t="s">
        <v>360</v>
      </c>
      <c r="F283" s="84">
        <v>17.73</v>
      </c>
      <c r="G283" s="104"/>
      <c r="H283" s="67">
        <f t="shared" si="10"/>
        <v>0</v>
      </c>
      <c r="I283" s="70" t="str">
        <f t="shared" si="11"/>
        <v>P</v>
      </c>
      <c r="J283" s="77" t="s">
        <v>371</v>
      </c>
    </row>
    <row r="284" spans="1:10" ht="14.4" x14ac:dyDescent="0.3">
      <c r="A284" s="81">
        <v>394</v>
      </c>
      <c r="B284" s="82" t="s">
        <v>611</v>
      </c>
      <c r="C284" s="73"/>
      <c r="D284" s="80" t="s">
        <v>492</v>
      </c>
      <c r="E284" s="78" t="s">
        <v>362</v>
      </c>
      <c r="F284" s="84">
        <v>104.55</v>
      </c>
      <c r="G284" s="104"/>
      <c r="H284" s="67">
        <f t="shared" si="10"/>
        <v>0</v>
      </c>
      <c r="I284" s="70" t="str">
        <f t="shared" si="11"/>
        <v>P</v>
      </c>
      <c r="J284" s="77" t="s">
        <v>371</v>
      </c>
    </row>
    <row r="285" spans="1:10" ht="14.4" x14ac:dyDescent="0.3">
      <c r="A285" s="81">
        <v>395</v>
      </c>
      <c r="B285" s="82" t="s">
        <v>612</v>
      </c>
      <c r="C285" s="73" t="s">
        <v>242</v>
      </c>
      <c r="D285" s="80" t="s">
        <v>861</v>
      </c>
      <c r="E285" s="78" t="s">
        <v>1284</v>
      </c>
      <c r="F285" s="84">
        <v>3</v>
      </c>
      <c r="G285" s="104"/>
      <c r="H285" s="67">
        <f t="shared" si="10"/>
        <v>0</v>
      </c>
      <c r="I285" s="70" t="str">
        <f t="shared" si="11"/>
        <v>P</v>
      </c>
      <c r="J285" s="77" t="s">
        <v>371</v>
      </c>
    </row>
    <row r="286" spans="1:10" ht="14.4" x14ac:dyDescent="0.3">
      <c r="A286" s="81">
        <v>396</v>
      </c>
      <c r="B286" s="82" t="s">
        <v>613</v>
      </c>
      <c r="C286" s="73"/>
      <c r="D286" s="80" t="s">
        <v>491</v>
      </c>
      <c r="E286" s="78" t="s">
        <v>1284</v>
      </c>
      <c r="F286" s="84">
        <v>5</v>
      </c>
      <c r="G286" s="104"/>
      <c r="H286" s="67">
        <f t="shared" si="10"/>
        <v>0</v>
      </c>
      <c r="I286" s="70" t="str">
        <f t="shared" si="11"/>
        <v>P</v>
      </c>
      <c r="J286" s="77" t="s">
        <v>371</v>
      </c>
    </row>
    <row r="287" spans="1:10" ht="14.4" x14ac:dyDescent="0.3">
      <c r="A287" s="81">
        <v>397</v>
      </c>
      <c r="B287" s="82" t="s">
        <v>614</v>
      </c>
      <c r="C287" s="73"/>
      <c r="D287" s="80" t="s">
        <v>492</v>
      </c>
      <c r="E287" s="78" t="s">
        <v>362</v>
      </c>
      <c r="F287" s="84">
        <v>147.80000000000001</v>
      </c>
      <c r="G287" s="104"/>
      <c r="H287" s="67">
        <f t="shared" si="10"/>
        <v>0</v>
      </c>
      <c r="I287" s="70" t="str">
        <f t="shared" si="11"/>
        <v>P</v>
      </c>
      <c r="J287" s="77" t="s">
        <v>371</v>
      </c>
    </row>
    <row r="288" spans="1:10" ht="14.4" x14ac:dyDescent="0.3">
      <c r="A288" s="81">
        <v>398</v>
      </c>
      <c r="B288" s="85" t="s">
        <v>1192</v>
      </c>
      <c r="C288" s="73" t="s">
        <v>242</v>
      </c>
      <c r="D288" s="80" t="s">
        <v>862</v>
      </c>
      <c r="E288" s="78" t="s">
        <v>1284</v>
      </c>
      <c r="F288" s="84">
        <v>1</v>
      </c>
      <c r="G288" s="104"/>
      <c r="H288" s="67">
        <f t="shared" si="10"/>
        <v>0</v>
      </c>
      <c r="I288" s="70" t="str">
        <f t="shared" si="11"/>
        <v>P</v>
      </c>
      <c r="J288" s="77" t="s">
        <v>371</v>
      </c>
    </row>
    <row r="289" spans="1:10" ht="14.4" x14ac:dyDescent="0.3">
      <c r="A289" s="81">
        <v>399</v>
      </c>
      <c r="B289" s="85" t="s">
        <v>1193</v>
      </c>
      <c r="C289" s="73" t="s">
        <v>242</v>
      </c>
      <c r="D289" s="80" t="s">
        <v>493</v>
      </c>
      <c r="E289" s="78" t="s">
        <v>1284</v>
      </c>
      <c r="F289" s="84">
        <v>1</v>
      </c>
      <c r="G289" s="104"/>
      <c r="H289" s="67">
        <f t="shared" si="10"/>
        <v>0</v>
      </c>
      <c r="I289" s="70" t="str">
        <f t="shared" si="11"/>
        <v>P</v>
      </c>
      <c r="J289" s="77" t="s">
        <v>371</v>
      </c>
    </row>
    <row r="290" spans="1:10" ht="14.4" x14ac:dyDescent="0.3">
      <c r="A290" s="81">
        <v>416</v>
      </c>
      <c r="B290" s="82" t="s">
        <v>615</v>
      </c>
      <c r="C290" s="73"/>
      <c r="D290" s="80" t="s">
        <v>863</v>
      </c>
      <c r="E290" s="78" t="s">
        <v>360</v>
      </c>
      <c r="F290" s="84">
        <v>86.11</v>
      </c>
      <c r="G290" s="104"/>
      <c r="H290" s="67">
        <f t="shared" si="10"/>
        <v>0</v>
      </c>
      <c r="I290" s="70" t="str">
        <f t="shared" si="11"/>
        <v>P</v>
      </c>
      <c r="J290" s="77" t="s">
        <v>371</v>
      </c>
    </row>
    <row r="291" spans="1:10" ht="14.4" x14ac:dyDescent="0.3">
      <c r="A291" s="81">
        <v>417</v>
      </c>
      <c r="B291" s="85" t="s">
        <v>1194</v>
      </c>
      <c r="C291" s="73" t="s">
        <v>242</v>
      </c>
      <c r="D291" s="80" t="s">
        <v>864</v>
      </c>
      <c r="E291" s="78" t="s">
        <v>362</v>
      </c>
      <c r="F291" s="84">
        <v>212.5</v>
      </c>
      <c r="G291" s="104"/>
      <c r="H291" s="67">
        <f t="shared" si="10"/>
        <v>0</v>
      </c>
      <c r="I291" s="70" t="str">
        <f t="shared" si="11"/>
        <v>P</v>
      </c>
      <c r="J291" s="77" t="s">
        <v>371</v>
      </c>
    </row>
    <row r="292" spans="1:10" ht="14.4" x14ac:dyDescent="0.3">
      <c r="A292" s="81">
        <v>418</v>
      </c>
      <c r="B292" s="85" t="s">
        <v>1195</v>
      </c>
      <c r="C292" s="73" t="s">
        <v>242</v>
      </c>
      <c r="D292" s="80" t="s">
        <v>865</v>
      </c>
      <c r="E292" s="78" t="s">
        <v>362</v>
      </c>
      <c r="F292" s="84">
        <v>23</v>
      </c>
      <c r="G292" s="104"/>
      <c r="H292" s="67">
        <f t="shared" si="10"/>
        <v>0</v>
      </c>
      <c r="I292" s="70" t="str">
        <f t="shared" si="11"/>
        <v>P</v>
      </c>
      <c r="J292" s="77" t="s">
        <v>371</v>
      </c>
    </row>
    <row r="293" spans="1:10" ht="14.4" x14ac:dyDescent="0.3">
      <c r="A293" s="81">
        <v>419</v>
      </c>
      <c r="B293" s="85" t="s">
        <v>1196</v>
      </c>
      <c r="C293" s="73" t="s">
        <v>242</v>
      </c>
      <c r="D293" s="80" t="s">
        <v>866</v>
      </c>
      <c r="E293" s="78" t="s">
        <v>362</v>
      </c>
      <c r="F293" s="84">
        <v>50.3</v>
      </c>
      <c r="G293" s="104"/>
      <c r="H293" s="67">
        <f t="shared" si="10"/>
        <v>0</v>
      </c>
      <c r="I293" s="70" t="str">
        <f t="shared" si="11"/>
        <v>P</v>
      </c>
      <c r="J293" s="77" t="s">
        <v>371</v>
      </c>
    </row>
    <row r="294" spans="1:10" ht="14.4" x14ac:dyDescent="0.3">
      <c r="A294" s="81">
        <v>420</v>
      </c>
      <c r="B294" s="82" t="s">
        <v>616</v>
      </c>
      <c r="C294" s="73"/>
      <c r="D294" s="80" t="s">
        <v>488</v>
      </c>
      <c r="E294" s="78" t="s">
        <v>1284</v>
      </c>
      <c r="F294" s="84">
        <v>8</v>
      </c>
      <c r="G294" s="104"/>
      <c r="H294" s="67">
        <f t="shared" si="10"/>
        <v>0</v>
      </c>
      <c r="I294" s="70" t="str">
        <f t="shared" si="11"/>
        <v>P</v>
      </c>
      <c r="J294" s="77" t="s">
        <v>371</v>
      </c>
    </row>
    <row r="295" spans="1:10" ht="14.4" x14ac:dyDescent="0.3">
      <c r="A295" s="81">
        <v>421</v>
      </c>
      <c r="B295" s="82" t="s">
        <v>617</v>
      </c>
      <c r="C295" s="73"/>
      <c r="D295" s="80" t="s">
        <v>867</v>
      </c>
      <c r="E295" s="78" t="s">
        <v>362</v>
      </c>
      <c r="F295" s="84">
        <v>50.3</v>
      </c>
      <c r="G295" s="104"/>
      <c r="H295" s="67">
        <f t="shared" si="10"/>
        <v>0</v>
      </c>
      <c r="I295" s="70" t="str">
        <f t="shared" si="11"/>
        <v>P</v>
      </c>
      <c r="J295" s="77" t="s">
        <v>371</v>
      </c>
    </row>
    <row r="296" spans="1:10" ht="14.4" x14ac:dyDescent="0.3">
      <c r="A296" s="81">
        <v>422</v>
      </c>
      <c r="B296" s="85" t="s">
        <v>1197</v>
      </c>
      <c r="C296" s="73" t="s">
        <v>242</v>
      </c>
      <c r="D296" s="80" t="s">
        <v>868</v>
      </c>
      <c r="E296" s="78" t="s">
        <v>1284</v>
      </c>
      <c r="F296" s="84">
        <v>1</v>
      </c>
      <c r="G296" s="104"/>
      <c r="H296" s="67">
        <f t="shared" si="10"/>
        <v>0</v>
      </c>
      <c r="I296" s="70" t="str">
        <f t="shared" si="11"/>
        <v>P</v>
      </c>
      <c r="J296" s="77" t="s">
        <v>371</v>
      </c>
    </row>
    <row r="297" spans="1:10" ht="14.4" x14ac:dyDescent="0.3">
      <c r="A297" s="81">
        <v>423</v>
      </c>
      <c r="B297" s="85" t="s">
        <v>1198</v>
      </c>
      <c r="C297" s="73" t="s">
        <v>242</v>
      </c>
      <c r="D297" s="80" t="s">
        <v>869</v>
      </c>
      <c r="E297" s="78" t="s">
        <v>1284</v>
      </c>
      <c r="F297" s="84">
        <v>1</v>
      </c>
      <c r="G297" s="104"/>
      <c r="H297" s="67">
        <f t="shared" si="10"/>
        <v>0</v>
      </c>
      <c r="I297" s="70" t="str">
        <f t="shared" si="11"/>
        <v>P</v>
      </c>
      <c r="J297" s="77" t="s">
        <v>371</v>
      </c>
    </row>
    <row r="298" spans="1:10" ht="14.4" x14ac:dyDescent="0.3">
      <c r="A298" s="81">
        <v>424</v>
      </c>
      <c r="B298" s="85" t="s">
        <v>1199</v>
      </c>
      <c r="C298" s="73" t="s">
        <v>242</v>
      </c>
      <c r="D298" s="80" t="s">
        <v>870</v>
      </c>
      <c r="E298" s="78" t="s">
        <v>1284</v>
      </c>
      <c r="F298" s="84">
        <v>1</v>
      </c>
      <c r="G298" s="104"/>
      <c r="H298" s="67">
        <f t="shared" si="10"/>
        <v>0</v>
      </c>
      <c r="I298" s="70" t="str">
        <f t="shared" si="11"/>
        <v>P</v>
      </c>
      <c r="J298" s="77" t="s">
        <v>371</v>
      </c>
    </row>
    <row r="299" spans="1:10" ht="14.4" x14ac:dyDescent="0.3">
      <c r="A299" s="81">
        <v>425</v>
      </c>
      <c r="B299" s="85" t="s">
        <v>1200</v>
      </c>
      <c r="C299" s="73" t="s">
        <v>242</v>
      </c>
      <c r="D299" s="80" t="s">
        <v>871</v>
      </c>
      <c r="E299" s="78" t="s">
        <v>1284</v>
      </c>
      <c r="F299" s="84">
        <v>1</v>
      </c>
      <c r="G299" s="104"/>
      <c r="H299" s="67">
        <f t="shared" si="10"/>
        <v>0</v>
      </c>
      <c r="I299" s="70" t="str">
        <f t="shared" si="11"/>
        <v>P</v>
      </c>
      <c r="J299" s="77" t="s">
        <v>371</v>
      </c>
    </row>
    <row r="300" spans="1:10" ht="14.4" x14ac:dyDescent="0.3">
      <c r="A300" s="81">
        <v>426</v>
      </c>
      <c r="B300" s="85" t="s">
        <v>1201</v>
      </c>
      <c r="C300" s="73" t="s">
        <v>242</v>
      </c>
      <c r="D300" s="80" t="s">
        <v>872</v>
      </c>
      <c r="E300" s="78" t="s">
        <v>1284</v>
      </c>
      <c r="F300" s="84">
        <v>3</v>
      </c>
      <c r="G300" s="104"/>
      <c r="H300" s="67">
        <f t="shared" si="10"/>
        <v>0</v>
      </c>
      <c r="I300" s="70" t="str">
        <f t="shared" si="11"/>
        <v>P</v>
      </c>
      <c r="J300" s="77" t="s">
        <v>371</v>
      </c>
    </row>
    <row r="301" spans="1:10" ht="14.4" x14ac:dyDescent="0.3">
      <c r="A301" s="81">
        <v>427</v>
      </c>
      <c r="B301" s="85" t="s">
        <v>1202</v>
      </c>
      <c r="C301" s="73" t="s">
        <v>242</v>
      </c>
      <c r="D301" s="80" t="s">
        <v>873</v>
      </c>
      <c r="E301" s="78" t="s">
        <v>1284</v>
      </c>
      <c r="F301" s="84">
        <v>6</v>
      </c>
      <c r="G301" s="104"/>
      <c r="H301" s="67">
        <f t="shared" si="10"/>
        <v>0</v>
      </c>
      <c r="I301" s="70" t="str">
        <f t="shared" si="11"/>
        <v>P</v>
      </c>
      <c r="J301" s="77" t="s">
        <v>371</v>
      </c>
    </row>
    <row r="302" spans="1:10" ht="14.4" x14ac:dyDescent="0.3">
      <c r="A302" s="81">
        <v>428</v>
      </c>
      <c r="B302" s="85" t="s">
        <v>1203</v>
      </c>
      <c r="C302" s="73" t="s">
        <v>242</v>
      </c>
      <c r="D302" s="80" t="s">
        <v>874</v>
      </c>
      <c r="E302" s="78" t="s">
        <v>1284</v>
      </c>
      <c r="F302" s="84">
        <v>6</v>
      </c>
      <c r="G302" s="104"/>
      <c r="H302" s="67">
        <f t="shared" si="10"/>
        <v>0</v>
      </c>
      <c r="I302" s="70" t="str">
        <f t="shared" si="11"/>
        <v>P</v>
      </c>
      <c r="J302" s="77" t="s">
        <v>371</v>
      </c>
    </row>
    <row r="303" spans="1:10" ht="14.4" x14ac:dyDescent="0.3">
      <c r="A303" s="81">
        <v>429</v>
      </c>
      <c r="B303" s="85" t="s">
        <v>1204</v>
      </c>
      <c r="C303" s="73" t="s">
        <v>242</v>
      </c>
      <c r="D303" s="80" t="s">
        <v>875</v>
      </c>
      <c r="E303" s="78" t="s">
        <v>1284</v>
      </c>
      <c r="F303" s="84">
        <v>15</v>
      </c>
      <c r="G303" s="104"/>
      <c r="H303" s="67">
        <f t="shared" si="10"/>
        <v>0</v>
      </c>
      <c r="I303" s="70" t="str">
        <f t="shared" si="11"/>
        <v>P</v>
      </c>
      <c r="J303" s="77" t="s">
        <v>371</v>
      </c>
    </row>
    <row r="304" spans="1:10" ht="14.4" x14ac:dyDescent="0.3">
      <c r="A304" s="81">
        <v>430</v>
      </c>
      <c r="B304" s="85" t="s">
        <v>1205</v>
      </c>
      <c r="C304" s="73" t="s">
        <v>242</v>
      </c>
      <c r="D304" s="80" t="s">
        <v>876</v>
      </c>
      <c r="E304" s="78" t="s">
        <v>1284</v>
      </c>
      <c r="F304" s="84">
        <v>13</v>
      </c>
      <c r="G304" s="104"/>
      <c r="H304" s="67">
        <f t="shared" si="10"/>
        <v>0</v>
      </c>
      <c r="I304" s="70" t="str">
        <f t="shared" si="11"/>
        <v>P</v>
      </c>
      <c r="J304" s="77" t="s">
        <v>371</v>
      </c>
    </row>
    <row r="305" spans="1:10" ht="14.4" x14ac:dyDescent="0.3">
      <c r="A305" s="81">
        <v>431</v>
      </c>
      <c r="B305" s="85" t="s">
        <v>1206</v>
      </c>
      <c r="C305" s="73" t="s">
        <v>242</v>
      </c>
      <c r="D305" s="80" t="s">
        <v>877</v>
      </c>
      <c r="E305" s="78" t="s">
        <v>1284</v>
      </c>
      <c r="F305" s="84">
        <v>3</v>
      </c>
      <c r="G305" s="104"/>
      <c r="H305" s="67">
        <f t="shared" si="10"/>
        <v>0</v>
      </c>
      <c r="I305" s="70" t="str">
        <f t="shared" si="11"/>
        <v>P</v>
      </c>
      <c r="J305" s="77" t="s">
        <v>371</v>
      </c>
    </row>
    <row r="306" spans="1:10" ht="14.4" x14ac:dyDescent="0.3">
      <c r="A306" s="81">
        <v>432</v>
      </c>
      <c r="B306" s="85" t="s">
        <v>1207</v>
      </c>
      <c r="C306" s="73" t="s">
        <v>242</v>
      </c>
      <c r="D306" s="80" t="s">
        <v>878</v>
      </c>
      <c r="E306" s="78" t="s">
        <v>1284</v>
      </c>
      <c r="F306" s="84">
        <v>3</v>
      </c>
      <c r="G306" s="104"/>
      <c r="H306" s="67">
        <f t="shared" si="10"/>
        <v>0</v>
      </c>
      <c r="I306" s="70" t="str">
        <f t="shared" si="11"/>
        <v>P</v>
      </c>
      <c r="J306" s="77" t="s">
        <v>371</v>
      </c>
    </row>
    <row r="307" spans="1:10" ht="14.4" x14ac:dyDescent="0.3">
      <c r="A307" s="81">
        <v>433</v>
      </c>
      <c r="B307" s="85" t="s">
        <v>1208</v>
      </c>
      <c r="C307" s="73" t="s">
        <v>242</v>
      </c>
      <c r="D307" s="80" t="s">
        <v>879</v>
      </c>
      <c r="E307" s="78" t="s">
        <v>1284</v>
      </c>
      <c r="F307" s="84">
        <v>3</v>
      </c>
      <c r="G307" s="104"/>
      <c r="H307" s="67">
        <f t="shared" si="10"/>
        <v>0</v>
      </c>
      <c r="I307" s="70" t="str">
        <f t="shared" si="11"/>
        <v>P</v>
      </c>
      <c r="J307" s="77" t="s">
        <v>371</v>
      </c>
    </row>
    <row r="308" spans="1:10" ht="14.4" x14ac:dyDescent="0.3">
      <c r="A308" s="81">
        <v>434</v>
      </c>
      <c r="B308" s="85" t="s">
        <v>1209</v>
      </c>
      <c r="C308" s="73" t="s">
        <v>242</v>
      </c>
      <c r="D308" s="80" t="s">
        <v>880</v>
      </c>
      <c r="E308" s="78" t="s">
        <v>1284</v>
      </c>
      <c r="F308" s="84">
        <v>2</v>
      </c>
      <c r="G308" s="104"/>
      <c r="H308" s="67">
        <f t="shared" si="10"/>
        <v>0</v>
      </c>
      <c r="I308" s="70" t="str">
        <f t="shared" si="11"/>
        <v>P</v>
      </c>
      <c r="J308" s="77" t="s">
        <v>371</v>
      </c>
    </row>
    <row r="309" spans="1:10" ht="14.4" x14ac:dyDescent="0.3">
      <c r="A309" s="81">
        <v>435</v>
      </c>
      <c r="B309" s="85" t="s">
        <v>1210</v>
      </c>
      <c r="C309" s="73" t="s">
        <v>242</v>
      </c>
      <c r="D309" s="80" t="s">
        <v>881</v>
      </c>
      <c r="E309" s="78" t="s">
        <v>1284</v>
      </c>
      <c r="F309" s="84">
        <v>3</v>
      </c>
      <c r="G309" s="104"/>
      <c r="H309" s="67">
        <f t="shared" si="10"/>
        <v>0</v>
      </c>
      <c r="I309" s="70" t="str">
        <f t="shared" si="11"/>
        <v>P</v>
      </c>
      <c r="J309" s="77" t="s">
        <v>371</v>
      </c>
    </row>
    <row r="310" spans="1:10" ht="14.4" x14ac:dyDescent="0.3">
      <c r="A310" s="81">
        <v>436</v>
      </c>
      <c r="B310" s="85" t="s">
        <v>1211</v>
      </c>
      <c r="C310" s="73" t="s">
        <v>242</v>
      </c>
      <c r="D310" s="80" t="s">
        <v>882</v>
      </c>
      <c r="E310" s="78" t="s">
        <v>1284</v>
      </c>
      <c r="F310" s="84">
        <v>1</v>
      </c>
      <c r="G310" s="104"/>
      <c r="H310" s="67">
        <f t="shared" si="10"/>
        <v>0</v>
      </c>
      <c r="I310" s="70" t="str">
        <f t="shared" si="11"/>
        <v>P</v>
      </c>
      <c r="J310" s="77" t="s">
        <v>371</v>
      </c>
    </row>
    <row r="311" spans="1:10" ht="14.4" x14ac:dyDescent="0.3">
      <c r="A311" s="81">
        <v>437</v>
      </c>
      <c r="B311" s="85" t="s">
        <v>1212</v>
      </c>
      <c r="C311" s="73" t="s">
        <v>242</v>
      </c>
      <c r="D311" s="80" t="s">
        <v>883</v>
      </c>
      <c r="E311" s="78" t="s">
        <v>1284</v>
      </c>
      <c r="F311" s="84">
        <v>6</v>
      </c>
      <c r="G311" s="104"/>
      <c r="H311" s="67">
        <f t="shared" si="10"/>
        <v>0</v>
      </c>
      <c r="I311" s="70" t="str">
        <f t="shared" si="11"/>
        <v>P</v>
      </c>
      <c r="J311" s="77" t="s">
        <v>371</v>
      </c>
    </row>
    <row r="312" spans="1:10" ht="14.4" x14ac:dyDescent="0.3">
      <c r="A312" s="81">
        <v>438</v>
      </c>
      <c r="B312" s="85" t="s">
        <v>1213</v>
      </c>
      <c r="C312" s="73" t="s">
        <v>242</v>
      </c>
      <c r="D312" s="80" t="s">
        <v>884</v>
      </c>
      <c r="E312" s="78" t="s">
        <v>1284</v>
      </c>
      <c r="F312" s="84">
        <v>1</v>
      </c>
      <c r="G312" s="104"/>
      <c r="H312" s="67">
        <f t="shared" si="10"/>
        <v>0</v>
      </c>
      <c r="I312" s="70" t="str">
        <f t="shared" si="11"/>
        <v>P</v>
      </c>
      <c r="J312" s="77" t="s">
        <v>371</v>
      </c>
    </row>
    <row r="313" spans="1:10" ht="14.4" x14ac:dyDescent="0.3">
      <c r="A313" s="81">
        <v>439</v>
      </c>
      <c r="B313" s="85" t="s">
        <v>1214</v>
      </c>
      <c r="C313" s="73" t="s">
        <v>242</v>
      </c>
      <c r="D313" s="80" t="s">
        <v>885</v>
      </c>
      <c r="E313" s="78" t="s">
        <v>1284</v>
      </c>
      <c r="F313" s="84">
        <v>1</v>
      </c>
      <c r="G313" s="104"/>
      <c r="H313" s="67">
        <f t="shared" si="10"/>
        <v>0</v>
      </c>
      <c r="I313" s="70" t="str">
        <f t="shared" si="11"/>
        <v>P</v>
      </c>
      <c r="J313" s="77" t="s">
        <v>371</v>
      </c>
    </row>
    <row r="314" spans="1:10" ht="14.4" x14ac:dyDescent="0.3">
      <c r="A314" s="81">
        <v>440</v>
      </c>
      <c r="B314" s="85" t="s">
        <v>1215</v>
      </c>
      <c r="C314" s="73" t="s">
        <v>242</v>
      </c>
      <c r="D314" s="80" t="s">
        <v>886</v>
      </c>
      <c r="E314" s="78" t="s">
        <v>1284</v>
      </c>
      <c r="F314" s="84">
        <v>1</v>
      </c>
      <c r="G314" s="104"/>
      <c r="H314" s="67">
        <f t="shared" si="10"/>
        <v>0</v>
      </c>
      <c r="I314" s="70" t="str">
        <f t="shared" si="11"/>
        <v>P</v>
      </c>
      <c r="J314" s="77" t="s">
        <v>371</v>
      </c>
    </row>
    <row r="315" spans="1:10" ht="14.4" x14ac:dyDescent="0.3">
      <c r="A315" s="81">
        <v>441</v>
      </c>
      <c r="B315" s="85" t="s">
        <v>1216</v>
      </c>
      <c r="C315" s="73" t="s">
        <v>242</v>
      </c>
      <c r="D315" s="80" t="s">
        <v>887</v>
      </c>
      <c r="E315" s="78" t="s">
        <v>1284</v>
      </c>
      <c r="F315" s="84">
        <v>1</v>
      </c>
      <c r="G315" s="104"/>
      <c r="H315" s="67">
        <f t="shared" si="10"/>
        <v>0</v>
      </c>
      <c r="I315" s="70" t="str">
        <f t="shared" si="11"/>
        <v>P</v>
      </c>
      <c r="J315" s="77" t="s">
        <v>371</v>
      </c>
    </row>
    <row r="316" spans="1:10" ht="14.4" x14ac:dyDescent="0.3">
      <c r="A316" s="81">
        <v>442</v>
      </c>
      <c r="B316" s="85" t="s">
        <v>1217</v>
      </c>
      <c r="C316" s="73" t="s">
        <v>242</v>
      </c>
      <c r="D316" s="80" t="s">
        <v>888</v>
      </c>
      <c r="E316" s="78" t="s">
        <v>1284</v>
      </c>
      <c r="F316" s="84">
        <v>2</v>
      </c>
      <c r="G316" s="104"/>
      <c r="H316" s="67">
        <f t="shared" si="10"/>
        <v>0</v>
      </c>
      <c r="I316" s="70" t="str">
        <f t="shared" si="11"/>
        <v>P</v>
      </c>
      <c r="J316" s="77" t="s">
        <v>371</v>
      </c>
    </row>
    <row r="317" spans="1:10" ht="14.4" x14ac:dyDescent="0.3">
      <c r="A317" s="81">
        <v>443</v>
      </c>
      <c r="B317" s="85" t="s">
        <v>1218</v>
      </c>
      <c r="C317" s="73" t="s">
        <v>242</v>
      </c>
      <c r="D317" s="80" t="s">
        <v>889</v>
      </c>
      <c r="E317" s="78" t="s">
        <v>1284</v>
      </c>
      <c r="F317" s="84">
        <v>1</v>
      </c>
      <c r="G317" s="104"/>
      <c r="H317" s="67">
        <f t="shared" si="10"/>
        <v>0</v>
      </c>
      <c r="I317" s="70" t="str">
        <f t="shared" si="11"/>
        <v>P</v>
      </c>
      <c r="J317" s="77" t="s">
        <v>371</v>
      </c>
    </row>
    <row r="318" spans="1:10" ht="14.4" x14ac:dyDescent="0.3">
      <c r="A318" s="81">
        <v>444</v>
      </c>
      <c r="B318" s="85" t="s">
        <v>1219</v>
      </c>
      <c r="C318" s="73" t="s">
        <v>242</v>
      </c>
      <c r="D318" s="80" t="s">
        <v>890</v>
      </c>
      <c r="E318" s="78" t="s">
        <v>1284</v>
      </c>
      <c r="F318" s="84">
        <v>3</v>
      </c>
      <c r="G318" s="104"/>
      <c r="H318" s="67">
        <f t="shared" si="10"/>
        <v>0</v>
      </c>
      <c r="I318" s="70" t="str">
        <f t="shared" si="11"/>
        <v>P</v>
      </c>
      <c r="J318" s="77" t="s">
        <v>371</v>
      </c>
    </row>
    <row r="319" spans="1:10" ht="14.4" x14ac:dyDescent="0.3">
      <c r="A319" s="81">
        <v>445</v>
      </c>
      <c r="B319" s="85" t="s">
        <v>1220</v>
      </c>
      <c r="C319" s="73" t="s">
        <v>242</v>
      </c>
      <c r="D319" s="80" t="s">
        <v>891</v>
      </c>
      <c r="E319" s="78" t="s">
        <v>1284</v>
      </c>
      <c r="F319" s="84">
        <v>2</v>
      </c>
      <c r="G319" s="104"/>
      <c r="H319" s="67">
        <f t="shared" si="10"/>
        <v>0</v>
      </c>
      <c r="I319" s="70" t="str">
        <f t="shared" si="11"/>
        <v>P</v>
      </c>
      <c r="J319" s="77" t="s">
        <v>371</v>
      </c>
    </row>
    <row r="320" spans="1:10" ht="14.4" x14ac:dyDescent="0.3">
      <c r="A320" s="81">
        <v>446</v>
      </c>
      <c r="B320" s="85" t="s">
        <v>1221</v>
      </c>
      <c r="C320" s="73" t="s">
        <v>242</v>
      </c>
      <c r="D320" s="80" t="s">
        <v>892</v>
      </c>
      <c r="E320" s="78" t="s">
        <v>1284</v>
      </c>
      <c r="F320" s="84">
        <v>3</v>
      </c>
      <c r="G320" s="104"/>
      <c r="H320" s="67">
        <f t="shared" si="10"/>
        <v>0</v>
      </c>
      <c r="I320" s="70" t="str">
        <f t="shared" si="11"/>
        <v>P</v>
      </c>
      <c r="J320" s="77" t="s">
        <v>371</v>
      </c>
    </row>
    <row r="321" spans="1:10" ht="14.4" x14ac:dyDescent="0.3">
      <c r="A321" s="81">
        <v>447</v>
      </c>
      <c r="B321" s="85" t="s">
        <v>1222</v>
      </c>
      <c r="C321" s="73" t="s">
        <v>242</v>
      </c>
      <c r="D321" s="80" t="s">
        <v>893</v>
      </c>
      <c r="E321" s="78" t="s">
        <v>1284</v>
      </c>
      <c r="F321" s="84">
        <v>2</v>
      </c>
      <c r="G321" s="104"/>
      <c r="H321" s="67">
        <f t="shared" si="10"/>
        <v>0</v>
      </c>
      <c r="I321" s="70" t="str">
        <f t="shared" si="11"/>
        <v>P</v>
      </c>
      <c r="J321" s="77" t="s">
        <v>371</v>
      </c>
    </row>
    <row r="322" spans="1:10" ht="14.4" x14ac:dyDescent="0.3">
      <c r="A322" s="81">
        <v>448</v>
      </c>
      <c r="B322" s="85" t="s">
        <v>1223</v>
      </c>
      <c r="C322" s="73" t="s">
        <v>242</v>
      </c>
      <c r="D322" s="80" t="s">
        <v>894</v>
      </c>
      <c r="E322" s="78" t="s">
        <v>1284</v>
      </c>
      <c r="F322" s="84">
        <v>2</v>
      </c>
      <c r="G322" s="104"/>
      <c r="H322" s="67">
        <f t="shared" si="10"/>
        <v>0</v>
      </c>
      <c r="I322" s="70" t="str">
        <f t="shared" si="11"/>
        <v>P</v>
      </c>
      <c r="J322" s="77" t="s">
        <v>371</v>
      </c>
    </row>
    <row r="323" spans="1:10" ht="14.4" x14ac:dyDescent="0.3">
      <c r="A323" s="81">
        <v>449</v>
      </c>
      <c r="B323" s="85" t="s">
        <v>1224</v>
      </c>
      <c r="C323" s="73" t="s">
        <v>242</v>
      </c>
      <c r="D323" s="80" t="s">
        <v>895</v>
      </c>
      <c r="E323" s="78" t="s">
        <v>1284</v>
      </c>
      <c r="F323" s="84">
        <v>4</v>
      </c>
      <c r="G323" s="104"/>
      <c r="H323" s="67">
        <f t="shared" si="10"/>
        <v>0</v>
      </c>
      <c r="I323" s="70" t="str">
        <f t="shared" si="11"/>
        <v>P</v>
      </c>
      <c r="J323" s="77" t="s">
        <v>371</v>
      </c>
    </row>
    <row r="324" spans="1:10" ht="14.4" x14ac:dyDescent="0.3">
      <c r="A324" s="81">
        <v>450</v>
      </c>
      <c r="B324" s="85" t="s">
        <v>1225</v>
      </c>
      <c r="C324" s="73" t="s">
        <v>242</v>
      </c>
      <c r="D324" s="80" t="s">
        <v>896</v>
      </c>
      <c r="E324" s="78" t="s">
        <v>1284</v>
      </c>
      <c r="F324" s="84">
        <v>2</v>
      </c>
      <c r="G324" s="104"/>
      <c r="H324" s="67">
        <f t="shared" si="10"/>
        <v>0</v>
      </c>
      <c r="I324" s="70" t="str">
        <f t="shared" si="11"/>
        <v>P</v>
      </c>
      <c r="J324" s="77" t="s">
        <v>371</v>
      </c>
    </row>
    <row r="325" spans="1:10" ht="14.4" x14ac:dyDescent="0.3">
      <c r="A325" s="81">
        <v>451</v>
      </c>
      <c r="B325" s="85" t="s">
        <v>1226</v>
      </c>
      <c r="C325" s="73" t="s">
        <v>242</v>
      </c>
      <c r="D325" s="80" t="s">
        <v>897</v>
      </c>
      <c r="E325" s="78" t="s">
        <v>1284</v>
      </c>
      <c r="F325" s="84">
        <v>1</v>
      </c>
      <c r="G325" s="104"/>
      <c r="H325" s="67">
        <f t="shared" si="10"/>
        <v>0</v>
      </c>
      <c r="I325" s="70" t="str">
        <f t="shared" si="11"/>
        <v>P</v>
      </c>
      <c r="J325" s="77" t="s">
        <v>371</v>
      </c>
    </row>
    <row r="326" spans="1:10" ht="14.4" x14ac:dyDescent="0.3">
      <c r="A326" s="81">
        <v>452</v>
      </c>
      <c r="B326" s="85" t="s">
        <v>1227</v>
      </c>
      <c r="C326" s="73" t="s">
        <v>242</v>
      </c>
      <c r="D326" s="80" t="s">
        <v>898</v>
      </c>
      <c r="E326" s="78" t="s">
        <v>1284</v>
      </c>
      <c r="F326" s="84">
        <v>8</v>
      </c>
      <c r="G326" s="104"/>
      <c r="H326" s="67">
        <f t="shared" si="10"/>
        <v>0</v>
      </c>
      <c r="I326" s="70" t="str">
        <f t="shared" si="11"/>
        <v>P</v>
      </c>
      <c r="J326" s="77" t="s">
        <v>371</v>
      </c>
    </row>
    <row r="327" spans="1:10" ht="14.4" x14ac:dyDescent="0.3">
      <c r="A327" s="81">
        <v>453</v>
      </c>
      <c r="B327" s="85" t="s">
        <v>1228</v>
      </c>
      <c r="C327" s="73" t="s">
        <v>242</v>
      </c>
      <c r="D327" s="80" t="s">
        <v>899</v>
      </c>
      <c r="E327" s="78" t="s">
        <v>1284</v>
      </c>
      <c r="F327" s="84">
        <v>6</v>
      </c>
      <c r="G327" s="104"/>
      <c r="H327" s="67">
        <f t="shared" si="10"/>
        <v>0</v>
      </c>
      <c r="I327" s="70" t="str">
        <f t="shared" si="11"/>
        <v>P</v>
      </c>
      <c r="J327" s="77" t="s">
        <v>371</v>
      </c>
    </row>
    <row r="328" spans="1:10" ht="14.4" x14ac:dyDescent="0.3">
      <c r="A328" s="81">
        <v>454</v>
      </c>
      <c r="B328" s="85" t="s">
        <v>1229</v>
      </c>
      <c r="C328" s="73" t="s">
        <v>242</v>
      </c>
      <c r="D328" s="80" t="s">
        <v>900</v>
      </c>
      <c r="E328" s="78" t="s">
        <v>1284</v>
      </c>
      <c r="F328" s="84">
        <v>1</v>
      </c>
      <c r="G328" s="104"/>
      <c r="H328" s="67">
        <f t="shared" si="10"/>
        <v>0</v>
      </c>
      <c r="I328" s="70" t="str">
        <f t="shared" si="11"/>
        <v>P</v>
      </c>
      <c r="J328" s="77" t="s">
        <v>371</v>
      </c>
    </row>
    <row r="329" spans="1:10" ht="14.4" x14ac:dyDescent="0.3">
      <c r="A329" s="81">
        <v>455</v>
      </c>
      <c r="B329" s="85" t="s">
        <v>1230</v>
      </c>
      <c r="C329" s="73" t="s">
        <v>242</v>
      </c>
      <c r="D329" s="80" t="s">
        <v>901</v>
      </c>
      <c r="E329" s="78" t="s">
        <v>1284</v>
      </c>
      <c r="F329" s="84">
        <v>4</v>
      </c>
      <c r="G329" s="104"/>
      <c r="H329" s="67">
        <f t="shared" ref="H329:H392" si="12">+IF(AND(F329="",G329=""),"",ROUND(F329*G329,2))</f>
        <v>0</v>
      </c>
      <c r="I329" s="70" t="str">
        <f t="shared" ref="I329:I392" si="13">IF(E329&lt;&gt;"","P","")</f>
        <v>P</v>
      </c>
      <c r="J329" s="77" t="s">
        <v>371</v>
      </c>
    </row>
    <row r="330" spans="1:10" ht="14.4" x14ac:dyDescent="0.3">
      <c r="A330" s="81">
        <v>456</v>
      </c>
      <c r="B330" s="85" t="s">
        <v>1231</v>
      </c>
      <c r="C330" s="73" t="s">
        <v>242</v>
      </c>
      <c r="D330" s="80" t="s">
        <v>902</v>
      </c>
      <c r="E330" s="78" t="s">
        <v>1284</v>
      </c>
      <c r="F330" s="84">
        <v>2</v>
      </c>
      <c r="G330" s="104"/>
      <c r="H330" s="67">
        <f t="shared" si="12"/>
        <v>0</v>
      </c>
      <c r="I330" s="70" t="str">
        <f t="shared" si="13"/>
        <v>P</v>
      </c>
      <c r="J330" s="77" t="s">
        <v>371</v>
      </c>
    </row>
    <row r="331" spans="1:10" ht="14.4" x14ac:dyDescent="0.3">
      <c r="A331" s="81">
        <v>457</v>
      </c>
      <c r="B331" s="85" t="s">
        <v>1232</v>
      </c>
      <c r="C331" s="73" t="s">
        <v>242</v>
      </c>
      <c r="D331" s="80" t="s">
        <v>903</v>
      </c>
      <c r="E331" s="78" t="s">
        <v>1284</v>
      </c>
      <c r="F331" s="84">
        <v>1</v>
      </c>
      <c r="G331" s="104"/>
      <c r="H331" s="67">
        <f t="shared" si="12"/>
        <v>0</v>
      </c>
      <c r="I331" s="70" t="str">
        <f t="shared" si="13"/>
        <v>P</v>
      </c>
      <c r="J331" s="77" t="s">
        <v>371</v>
      </c>
    </row>
    <row r="332" spans="1:10" ht="14.4" x14ac:dyDescent="0.3">
      <c r="A332" s="81">
        <v>458</v>
      </c>
      <c r="B332" s="85" t="s">
        <v>1233</v>
      </c>
      <c r="C332" s="73" t="s">
        <v>242</v>
      </c>
      <c r="D332" s="80" t="s">
        <v>904</v>
      </c>
      <c r="E332" s="78" t="s">
        <v>1284</v>
      </c>
      <c r="F332" s="84">
        <v>1</v>
      </c>
      <c r="G332" s="104"/>
      <c r="H332" s="67">
        <f t="shared" si="12"/>
        <v>0</v>
      </c>
      <c r="I332" s="70" t="str">
        <f t="shared" si="13"/>
        <v>P</v>
      </c>
      <c r="J332" s="77" t="s">
        <v>371</v>
      </c>
    </row>
    <row r="333" spans="1:10" ht="14.4" x14ac:dyDescent="0.3">
      <c r="A333" s="81">
        <v>459</v>
      </c>
      <c r="B333" s="85" t="s">
        <v>1234</v>
      </c>
      <c r="C333" s="73" t="s">
        <v>242</v>
      </c>
      <c r="D333" s="80" t="s">
        <v>905</v>
      </c>
      <c r="E333" s="78" t="s">
        <v>1284</v>
      </c>
      <c r="F333" s="84">
        <v>3</v>
      </c>
      <c r="G333" s="104"/>
      <c r="H333" s="67">
        <f t="shared" si="12"/>
        <v>0</v>
      </c>
      <c r="I333" s="70" t="str">
        <f t="shared" si="13"/>
        <v>P</v>
      </c>
      <c r="J333" s="77" t="s">
        <v>371</v>
      </c>
    </row>
    <row r="334" spans="1:10" ht="14.4" x14ac:dyDescent="0.3">
      <c r="A334" s="81">
        <v>460</v>
      </c>
      <c r="B334" s="85" t="s">
        <v>1235</v>
      </c>
      <c r="C334" s="73" t="s">
        <v>242</v>
      </c>
      <c r="D334" s="80" t="s">
        <v>906</v>
      </c>
      <c r="E334" s="78" t="s">
        <v>1284</v>
      </c>
      <c r="F334" s="84">
        <v>1</v>
      </c>
      <c r="G334" s="104"/>
      <c r="H334" s="67">
        <f t="shared" si="12"/>
        <v>0</v>
      </c>
      <c r="I334" s="70" t="str">
        <f t="shared" si="13"/>
        <v>P</v>
      </c>
      <c r="J334" s="77" t="s">
        <v>371</v>
      </c>
    </row>
    <row r="335" spans="1:10" ht="14.4" x14ac:dyDescent="0.3">
      <c r="A335" s="81">
        <v>461</v>
      </c>
      <c r="B335" s="85" t="s">
        <v>1236</v>
      </c>
      <c r="C335" s="73" t="s">
        <v>242</v>
      </c>
      <c r="D335" s="80" t="s">
        <v>907</v>
      </c>
      <c r="E335" s="78" t="s">
        <v>1284</v>
      </c>
      <c r="F335" s="84">
        <v>1</v>
      </c>
      <c r="G335" s="104"/>
      <c r="H335" s="67">
        <f t="shared" si="12"/>
        <v>0</v>
      </c>
      <c r="I335" s="70" t="str">
        <f t="shared" si="13"/>
        <v>P</v>
      </c>
      <c r="J335" s="77" t="s">
        <v>371</v>
      </c>
    </row>
    <row r="336" spans="1:10" ht="14.4" x14ac:dyDescent="0.3">
      <c r="A336" s="81">
        <v>462</v>
      </c>
      <c r="B336" s="85" t="s">
        <v>1237</v>
      </c>
      <c r="C336" s="73" t="s">
        <v>242</v>
      </c>
      <c r="D336" s="80" t="s">
        <v>908</v>
      </c>
      <c r="E336" s="78" t="s">
        <v>1284</v>
      </c>
      <c r="F336" s="84">
        <v>2</v>
      </c>
      <c r="G336" s="104"/>
      <c r="H336" s="67">
        <f t="shared" si="12"/>
        <v>0</v>
      </c>
      <c r="I336" s="70" t="str">
        <f t="shared" si="13"/>
        <v>P</v>
      </c>
      <c r="J336" s="77" t="s">
        <v>371</v>
      </c>
    </row>
    <row r="337" spans="1:10" ht="14.4" x14ac:dyDescent="0.3">
      <c r="A337" s="81">
        <v>463</v>
      </c>
      <c r="B337" s="85" t="s">
        <v>1238</v>
      </c>
      <c r="C337" s="73" t="s">
        <v>242</v>
      </c>
      <c r="D337" s="80" t="s">
        <v>909</v>
      </c>
      <c r="E337" s="78" t="s">
        <v>1284</v>
      </c>
      <c r="F337" s="84">
        <v>2</v>
      </c>
      <c r="G337" s="104"/>
      <c r="H337" s="67">
        <f t="shared" si="12"/>
        <v>0</v>
      </c>
      <c r="I337" s="70" t="str">
        <f t="shared" si="13"/>
        <v>P</v>
      </c>
      <c r="J337" s="77" t="s">
        <v>371</v>
      </c>
    </row>
    <row r="338" spans="1:10" ht="14.4" x14ac:dyDescent="0.3">
      <c r="A338" s="81">
        <v>464</v>
      </c>
      <c r="B338" s="85" t="s">
        <v>1239</v>
      </c>
      <c r="C338" s="73" t="s">
        <v>242</v>
      </c>
      <c r="D338" s="80" t="s">
        <v>910</v>
      </c>
      <c r="E338" s="78" t="s">
        <v>1284</v>
      </c>
      <c r="F338" s="84">
        <v>1</v>
      </c>
      <c r="G338" s="104"/>
      <c r="H338" s="67">
        <f t="shared" si="12"/>
        <v>0</v>
      </c>
      <c r="I338" s="70" t="str">
        <f t="shared" si="13"/>
        <v>P</v>
      </c>
      <c r="J338" s="77" t="s">
        <v>371</v>
      </c>
    </row>
    <row r="339" spans="1:10" ht="14.4" x14ac:dyDescent="0.3">
      <c r="A339" s="81">
        <v>465</v>
      </c>
      <c r="B339" s="85" t="s">
        <v>1240</v>
      </c>
      <c r="C339" s="73" t="s">
        <v>242</v>
      </c>
      <c r="D339" s="80" t="s">
        <v>911</v>
      </c>
      <c r="E339" s="78" t="s">
        <v>1284</v>
      </c>
      <c r="F339" s="84">
        <v>2</v>
      </c>
      <c r="G339" s="104"/>
      <c r="H339" s="67">
        <f t="shared" si="12"/>
        <v>0</v>
      </c>
      <c r="I339" s="70" t="str">
        <f t="shared" si="13"/>
        <v>P</v>
      </c>
      <c r="J339" s="77" t="s">
        <v>371</v>
      </c>
    </row>
    <row r="340" spans="1:10" ht="14.4" x14ac:dyDescent="0.3">
      <c r="A340" s="81">
        <v>466</v>
      </c>
      <c r="B340" s="85" t="s">
        <v>1241</v>
      </c>
      <c r="C340" s="73" t="s">
        <v>242</v>
      </c>
      <c r="D340" s="80" t="s">
        <v>912</v>
      </c>
      <c r="E340" s="78" t="s">
        <v>1284</v>
      </c>
      <c r="F340" s="84">
        <v>4</v>
      </c>
      <c r="G340" s="104"/>
      <c r="H340" s="67">
        <f t="shared" si="12"/>
        <v>0</v>
      </c>
      <c r="I340" s="70" t="str">
        <f t="shared" si="13"/>
        <v>P</v>
      </c>
      <c r="J340" s="77" t="s">
        <v>371</v>
      </c>
    </row>
    <row r="341" spans="1:10" ht="14.4" x14ac:dyDescent="0.3">
      <c r="A341" s="81">
        <v>467</v>
      </c>
      <c r="B341" s="85" t="s">
        <v>1242</v>
      </c>
      <c r="C341" s="73" t="s">
        <v>242</v>
      </c>
      <c r="D341" s="80" t="s">
        <v>913</v>
      </c>
      <c r="E341" s="78" t="s">
        <v>1284</v>
      </c>
      <c r="F341" s="84">
        <v>4</v>
      </c>
      <c r="G341" s="104"/>
      <c r="H341" s="67">
        <f t="shared" si="12"/>
        <v>0</v>
      </c>
      <c r="I341" s="70" t="str">
        <f t="shared" si="13"/>
        <v>P</v>
      </c>
      <c r="J341" s="77" t="s">
        <v>371</v>
      </c>
    </row>
    <row r="342" spans="1:10" ht="14.4" x14ac:dyDescent="0.3">
      <c r="A342" s="81">
        <v>468</v>
      </c>
      <c r="B342" s="85" t="s">
        <v>1243</v>
      </c>
      <c r="C342" s="73" t="s">
        <v>242</v>
      </c>
      <c r="D342" s="80" t="s">
        <v>914</v>
      </c>
      <c r="E342" s="78" t="s">
        <v>1284</v>
      </c>
      <c r="F342" s="84">
        <v>2</v>
      </c>
      <c r="G342" s="104"/>
      <c r="H342" s="67">
        <f t="shared" si="12"/>
        <v>0</v>
      </c>
      <c r="I342" s="70" t="str">
        <f t="shared" si="13"/>
        <v>P</v>
      </c>
      <c r="J342" s="77" t="s">
        <v>371</v>
      </c>
    </row>
    <row r="343" spans="1:10" ht="14.4" x14ac:dyDescent="0.3">
      <c r="A343" s="81">
        <v>469</v>
      </c>
      <c r="B343" s="85" t="s">
        <v>1244</v>
      </c>
      <c r="C343" s="73" t="s">
        <v>242</v>
      </c>
      <c r="D343" s="80" t="s">
        <v>915</v>
      </c>
      <c r="E343" s="78" t="s">
        <v>1284</v>
      </c>
      <c r="F343" s="84">
        <v>1</v>
      </c>
      <c r="G343" s="104"/>
      <c r="H343" s="67">
        <f t="shared" si="12"/>
        <v>0</v>
      </c>
      <c r="I343" s="70" t="str">
        <f t="shared" si="13"/>
        <v>P</v>
      </c>
      <c r="J343" s="77" t="s">
        <v>371</v>
      </c>
    </row>
    <row r="344" spans="1:10" ht="14.4" x14ac:dyDescent="0.3">
      <c r="A344" s="81">
        <v>470</v>
      </c>
      <c r="B344" s="85" t="s">
        <v>1245</v>
      </c>
      <c r="C344" s="73" t="s">
        <v>242</v>
      </c>
      <c r="D344" s="80" t="s">
        <v>916</v>
      </c>
      <c r="E344" s="78" t="s">
        <v>1284</v>
      </c>
      <c r="F344" s="84">
        <v>1</v>
      </c>
      <c r="G344" s="104"/>
      <c r="H344" s="67">
        <f t="shared" si="12"/>
        <v>0</v>
      </c>
      <c r="I344" s="70" t="str">
        <f t="shared" si="13"/>
        <v>P</v>
      </c>
      <c r="J344" s="77" t="s">
        <v>371</v>
      </c>
    </row>
    <row r="345" spans="1:10" ht="14.4" x14ac:dyDescent="0.3">
      <c r="A345" s="81">
        <v>471</v>
      </c>
      <c r="B345" s="85" t="s">
        <v>1246</v>
      </c>
      <c r="C345" s="73" t="s">
        <v>242</v>
      </c>
      <c r="D345" s="80" t="s">
        <v>917</v>
      </c>
      <c r="E345" s="78" t="s">
        <v>1284</v>
      </c>
      <c r="F345" s="84">
        <v>2</v>
      </c>
      <c r="G345" s="104"/>
      <c r="H345" s="67">
        <f t="shared" si="12"/>
        <v>0</v>
      </c>
      <c r="I345" s="70" t="str">
        <f t="shared" si="13"/>
        <v>P</v>
      </c>
      <c r="J345" s="77" t="s">
        <v>371</v>
      </c>
    </row>
    <row r="346" spans="1:10" ht="14.4" x14ac:dyDescent="0.3">
      <c r="A346" s="81">
        <v>472</v>
      </c>
      <c r="B346" s="85" t="s">
        <v>1247</v>
      </c>
      <c r="C346" s="73" t="s">
        <v>242</v>
      </c>
      <c r="D346" s="80" t="s">
        <v>918</v>
      </c>
      <c r="E346" s="78" t="s">
        <v>1284</v>
      </c>
      <c r="F346" s="84">
        <v>1</v>
      </c>
      <c r="G346" s="104"/>
      <c r="H346" s="67">
        <f t="shared" si="12"/>
        <v>0</v>
      </c>
      <c r="I346" s="70" t="str">
        <f t="shared" si="13"/>
        <v>P</v>
      </c>
      <c r="J346" s="77" t="s">
        <v>371</v>
      </c>
    </row>
    <row r="347" spans="1:10" ht="14.4" x14ac:dyDescent="0.3">
      <c r="A347" s="81">
        <v>473</v>
      </c>
      <c r="B347" s="85" t="s">
        <v>1248</v>
      </c>
      <c r="C347" s="73" t="s">
        <v>242</v>
      </c>
      <c r="D347" s="80" t="s">
        <v>919</v>
      </c>
      <c r="E347" s="78" t="s">
        <v>1284</v>
      </c>
      <c r="F347" s="84">
        <v>1</v>
      </c>
      <c r="G347" s="104"/>
      <c r="H347" s="67">
        <f t="shared" si="12"/>
        <v>0</v>
      </c>
      <c r="I347" s="70" t="str">
        <f t="shared" si="13"/>
        <v>P</v>
      </c>
      <c r="J347" s="77" t="s">
        <v>371</v>
      </c>
    </row>
    <row r="348" spans="1:10" ht="14.4" x14ac:dyDescent="0.3">
      <c r="A348" s="81">
        <v>474</v>
      </c>
      <c r="B348" s="85" t="s">
        <v>1249</v>
      </c>
      <c r="C348" s="73" t="s">
        <v>242</v>
      </c>
      <c r="D348" s="80" t="s">
        <v>918</v>
      </c>
      <c r="E348" s="78" t="s">
        <v>1284</v>
      </c>
      <c r="F348" s="84">
        <v>2</v>
      </c>
      <c r="G348" s="104"/>
      <c r="H348" s="67">
        <f t="shared" si="12"/>
        <v>0</v>
      </c>
      <c r="I348" s="70" t="str">
        <f t="shared" si="13"/>
        <v>P</v>
      </c>
      <c r="J348" s="77" t="s">
        <v>371</v>
      </c>
    </row>
    <row r="349" spans="1:10" ht="14.4" x14ac:dyDescent="0.3">
      <c r="A349" s="81">
        <v>475</v>
      </c>
      <c r="B349" s="85" t="s">
        <v>1250</v>
      </c>
      <c r="C349" s="73" t="s">
        <v>242</v>
      </c>
      <c r="D349" s="80" t="s">
        <v>920</v>
      </c>
      <c r="E349" s="78" t="s">
        <v>360</v>
      </c>
      <c r="F349" s="84">
        <v>30.24</v>
      </c>
      <c r="G349" s="104"/>
      <c r="H349" s="67">
        <f t="shared" si="12"/>
        <v>0</v>
      </c>
      <c r="I349" s="70" t="str">
        <f t="shared" si="13"/>
        <v>P</v>
      </c>
      <c r="J349" s="77" t="s">
        <v>371</v>
      </c>
    </row>
    <row r="350" spans="1:10" ht="14.4" x14ac:dyDescent="0.3">
      <c r="A350" s="81">
        <v>476</v>
      </c>
      <c r="B350" s="85" t="s">
        <v>1251</v>
      </c>
      <c r="C350" s="73" t="s">
        <v>242</v>
      </c>
      <c r="D350" s="80" t="s">
        <v>921</v>
      </c>
      <c r="E350" s="78" t="s">
        <v>1284</v>
      </c>
      <c r="F350" s="84">
        <v>1</v>
      </c>
      <c r="G350" s="104"/>
      <c r="H350" s="67">
        <f t="shared" si="12"/>
        <v>0</v>
      </c>
      <c r="I350" s="70" t="str">
        <f t="shared" si="13"/>
        <v>P</v>
      </c>
      <c r="J350" s="77" t="s">
        <v>371</v>
      </c>
    </row>
    <row r="351" spans="1:10" ht="14.4" x14ac:dyDescent="0.3">
      <c r="A351" s="81">
        <v>477</v>
      </c>
      <c r="B351" s="85" t="s">
        <v>1252</v>
      </c>
      <c r="C351" s="73" t="s">
        <v>242</v>
      </c>
      <c r="D351" s="80" t="s">
        <v>922</v>
      </c>
      <c r="E351" s="78" t="s">
        <v>1284</v>
      </c>
      <c r="F351" s="84">
        <v>43</v>
      </c>
      <c r="G351" s="104"/>
      <c r="H351" s="67">
        <f t="shared" si="12"/>
        <v>0</v>
      </c>
      <c r="I351" s="70" t="str">
        <f t="shared" si="13"/>
        <v>P</v>
      </c>
      <c r="J351" s="77" t="s">
        <v>371</v>
      </c>
    </row>
    <row r="352" spans="1:10" ht="14.4" x14ac:dyDescent="0.3">
      <c r="A352" s="81">
        <v>478</v>
      </c>
      <c r="B352" s="85" t="s">
        <v>1253</v>
      </c>
      <c r="C352" s="73" t="s">
        <v>242</v>
      </c>
      <c r="D352" s="80" t="s">
        <v>923</v>
      </c>
      <c r="E352" s="78" t="s">
        <v>1284</v>
      </c>
      <c r="F352" s="84">
        <v>3</v>
      </c>
      <c r="G352" s="104"/>
      <c r="H352" s="67">
        <f t="shared" si="12"/>
        <v>0</v>
      </c>
      <c r="I352" s="70" t="str">
        <f t="shared" si="13"/>
        <v>P</v>
      </c>
      <c r="J352" s="77" t="s">
        <v>371</v>
      </c>
    </row>
    <row r="353" spans="1:10" ht="14.4" x14ac:dyDescent="0.3">
      <c r="A353" s="81">
        <v>479</v>
      </c>
      <c r="B353" s="82" t="s">
        <v>618</v>
      </c>
      <c r="C353" s="73"/>
      <c r="D353" s="80" t="s">
        <v>924</v>
      </c>
      <c r="E353" s="78" t="s">
        <v>380</v>
      </c>
      <c r="F353" s="84">
        <v>214</v>
      </c>
      <c r="G353" s="104"/>
      <c r="H353" s="67">
        <f t="shared" si="12"/>
        <v>0</v>
      </c>
      <c r="I353" s="70" t="str">
        <f t="shared" si="13"/>
        <v>P</v>
      </c>
      <c r="J353" s="77" t="s">
        <v>371</v>
      </c>
    </row>
    <row r="354" spans="1:10" ht="14.4" x14ac:dyDescent="0.3">
      <c r="A354" s="81">
        <v>480</v>
      </c>
      <c r="B354" s="85" t="s">
        <v>1254</v>
      </c>
      <c r="C354" s="73" t="s">
        <v>242</v>
      </c>
      <c r="D354" s="80" t="s">
        <v>925</v>
      </c>
      <c r="E354" s="78" t="s">
        <v>1284</v>
      </c>
      <c r="F354" s="84">
        <v>45</v>
      </c>
      <c r="G354" s="104"/>
      <c r="H354" s="67">
        <f t="shared" si="12"/>
        <v>0</v>
      </c>
      <c r="I354" s="70" t="str">
        <f t="shared" si="13"/>
        <v>P</v>
      </c>
      <c r="J354" s="77" t="s">
        <v>371</v>
      </c>
    </row>
    <row r="355" spans="1:10" ht="14.4" x14ac:dyDescent="0.3">
      <c r="A355" s="81">
        <v>481</v>
      </c>
      <c r="B355" s="85" t="s">
        <v>1255</v>
      </c>
      <c r="C355" s="73" t="s">
        <v>242</v>
      </c>
      <c r="D355" s="80" t="s">
        <v>926</v>
      </c>
      <c r="E355" s="78" t="s">
        <v>1284</v>
      </c>
      <c r="F355" s="84">
        <v>2</v>
      </c>
      <c r="G355" s="104"/>
      <c r="H355" s="67">
        <f t="shared" si="12"/>
        <v>0</v>
      </c>
      <c r="I355" s="70" t="str">
        <f t="shared" si="13"/>
        <v>P</v>
      </c>
      <c r="J355" s="77" t="s">
        <v>371</v>
      </c>
    </row>
    <row r="356" spans="1:10" ht="14.4" x14ac:dyDescent="0.3">
      <c r="A356" s="81">
        <v>482</v>
      </c>
      <c r="B356" s="85" t="s">
        <v>1256</v>
      </c>
      <c r="C356" s="73" t="s">
        <v>242</v>
      </c>
      <c r="D356" s="80" t="s">
        <v>927</v>
      </c>
      <c r="E356" s="78" t="s">
        <v>1284</v>
      </c>
      <c r="F356" s="84">
        <v>5</v>
      </c>
      <c r="G356" s="104"/>
      <c r="H356" s="67">
        <f t="shared" si="12"/>
        <v>0</v>
      </c>
      <c r="I356" s="70" t="str">
        <f t="shared" si="13"/>
        <v>P</v>
      </c>
      <c r="J356" s="77" t="s">
        <v>371</v>
      </c>
    </row>
    <row r="357" spans="1:10" ht="14.4" x14ac:dyDescent="0.3">
      <c r="A357" s="81">
        <v>483</v>
      </c>
      <c r="B357" s="85" t="s">
        <v>1257</v>
      </c>
      <c r="C357" s="73" t="s">
        <v>242</v>
      </c>
      <c r="D357" s="80" t="s">
        <v>928</v>
      </c>
      <c r="E357" s="78" t="s">
        <v>1284</v>
      </c>
      <c r="F357" s="84">
        <v>3</v>
      </c>
      <c r="G357" s="104"/>
      <c r="H357" s="67">
        <f t="shared" si="12"/>
        <v>0</v>
      </c>
      <c r="I357" s="70" t="str">
        <f t="shared" si="13"/>
        <v>P</v>
      </c>
      <c r="J357" s="77" t="s">
        <v>371</v>
      </c>
    </row>
    <row r="358" spans="1:10" ht="14.4" x14ac:dyDescent="0.3">
      <c r="A358" s="81">
        <v>484</v>
      </c>
      <c r="B358" s="85" t="s">
        <v>1258</v>
      </c>
      <c r="C358" s="73" t="s">
        <v>242</v>
      </c>
      <c r="D358" s="80" t="s">
        <v>929</v>
      </c>
      <c r="E358" s="78" t="s">
        <v>1284</v>
      </c>
      <c r="F358" s="84">
        <v>5</v>
      </c>
      <c r="G358" s="104"/>
      <c r="H358" s="67">
        <f t="shared" si="12"/>
        <v>0</v>
      </c>
      <c r="I358" s="70" t="str">
        <f t="shared" si="13"/>
        <v>P</v>
      </c>
      <c r="J358" s="77" t="s">
        <v>371</v>
      </c>
    </row>
    <row r="359" spans="1:10" ht="14.4" x14ac:dyDescent="0.3">
      <c r="A359" s="81">
        <v>485</v>
      </c>
      <c r="B359" s="85" t="s">
        <v>1259</v>
      </c>
      <c r="C359" s="73" t="s">
        <v>242</v>
      </c>
      <c r="D359" s="80" t="s">
        <v>930</v>
      </c>
      <c r="E359" s="78" t="s">
        <v>1284</v>
      </c>
      <c r="F359" s="84">
        <v>1</v>
      </c>
      <c r="G359" s="104"/>
      <c r="H359" s="67">
        <f t="shared" si="12"/>
        <v>0</v>
      </c>
      <c r="I359" s="70" t="str">
        <f t="shared" si="13"/>
        <v>P</v>
      </c>
      <c r="J359" s="77" t="s">
        <v>371</v>
      </c>
    </row>
    <row r="360" spans="1:10" ht="14.4" x14ac:dyDescent="0.3">
      <c r="A360" s="81">
        <v>486</v>
      </c>
      <c r="B360" s="85" t="s">
        <v>1260</v>
      </c>
      <c r="C360" s="73" t="s">
        <v>242</v>
      </c>
      <c r="D360" s="80" t="s">
        <v>931</v>
      </c>
      <c r="E360" s="78" t="s">
        <v>1284</v>
      </c>
      <c r="F360" s="84">
        <v>32</v>
      </c>
      <c r="G360" s="104"/>
      <c r="H360" s="67">
        <f t="shared" si="12"/>
        <v>0</v>
      </c>
      <c r="I360" s="70" t="str">
        <f t="shared" si="13"/>
        <v>P</v>
      </c>
      <c r="J360" s="77" t="s">
        <v>371</v>
      </c>
    </row>
    <row r="361" spans="1:10" ht="14.4" x14ac:dyDescent="0.3">
      <c r="A361" s="81">
        <v>487</v>
      </c>
      <c r="B361" s="85" t="s">
        <v>1261</v>
      </c>
      <c r="C361" s="73" t="s">
        <v>242</v>
      </c>
      <c r="D361" s="80" t="s">
        <v>932</v>
      </c>
      <c r="E361" s="78" t="s">
        <v>1284</v>
      </c>
      <c r="F361" s="84">
        <v>17</v>
      </c>
      <c r="G361" s="104"/>
      <c r="H361" s="67">
        <f t="shared" si="12"/>
        <v>0</v>
      </c>
      <c r="I361" s="70" t="str">
        <f t="shared" si="13"/>
        <v>P</v>
      </c>
      <c r="J361" s="77" t="s">
        <v>371</v>
      </c>
    </row>
    <row r="362" spans="1:10" ht="14.4" x14ac:dyDescent="0.3">
      <c r="A362" s="81">
        <v>488</v>
      </c>
      <c r="B362" s="85" t="s">
        <v>1262</v>
      </c>
      <c r="C362" s="73" t="s">
        <v>242</v>
      </c>
      <c r="D362" s="80" t="s">
        <v>933</v>
      </c>
      <c r="E362" s="78" t="s">
        <v>1284</v>
      </c>
      <c r="F362" s="84">
        <v>23</v>
      </c>
      <c r="G362" s="104"/>
      <c r="H362" s="67">
        <f t="shared" si="12"/>
        <v>0</v>
      </c>
      <c r="I362" s="70" t="str">
        <f t="shared" si="13"/>
        <v>P</v>
      </c>
      <c r="J362" s="77" t="s">
        <v>371</v>
      </c>
    </row>
    <row r="363" spans="1:10" ht="14.4" x14ac:dyDescent="0.3">
      <c r="A363" s="81">
        <v>489</v>
      </c>
      <c r="B363" s="85" t="s">
        <v>1263</v>
      </c>
      <c r="C363" s="73" t="s">
        <v>242</v>
      </c>
      <c r="D363" s="80" t="s">
        <v>934</v>
      </c>
      <c r="E363" s="78" t="s">
        <v>1284</v>
      </c>
      <c r="F363" s="84">
        <v>1</v>
      </c>
      <c r="G363" s="104"/>
      <c r="H363" s="67">
        <f t="shared" si="12"/>
        <v>0</v>
      </c>
      <c r="I363" s="70" t="str">
        <f t="shared" si="13"/>
        <v>P</v>
      </c>
      <c r="J363" s="77" t="s">
        <v>371</v>
      </c>
    </row>
    <row r="364" spans="1:10" ht="14.4" x14ac:dyDescent="0.3">
      <c r="A364" s="81">
        <v>490</v>
      </c>
      <c r="B364" s="85" t="s">
        <v>1264</v>
      </c>
      <c r="C364" s="73" t="s">
        <v>242</v>
      </c>
      <c r="D364" s="80" t="s">
        <v>935</v>
      </c>
      <c r="E364" s="78" t="s">
        <v>1284</v>
      </c>
      <c r="F364" s="84">
        <v>5</v>
      </c>
      <c r="G364" s="104"/>
      <c r="H364" s="67">
        <f t="shared" si="12"/>
        <v>0</v>
      </c>
      <c r="I364" s="70" t="str">
        <f t="shared" si="13"/>
        <v>P</v>
      </c>
      <c r="J364" s="77" t="s">
        <v>371</v>
      </c>
    </row>
    <row r="365" spans="1:10" ht="14.4" x14ac:dyDescent="0.3">
      <c r="A365" s="81">
        <v>491</v>
      </c>
      <c r="B365" s="85" t="s">
        <v>1265</v>
      </c>
      <c r="C365" s="73" t="s">
        <v>242</v>
      </c>
      <c r="D365" s="80" t="s">
        <v>936</v>
      </c>
      <c r="E365" s="78" t="s">
        <v>1284</v>
      </c>
      <c r="F365" s="84">
        <v>48</v>
      </c>
      <c r="G365" s="104"/>
      <c r="H365" s="67">
        <f t="shared" si="12"/>
        <v>0</v>
      </c>
      <c r="I365" s="70" t="str">
        <f t="shared" si="13"/>
        <v>P</v>
      </c>
      <c r="J365" s="77" t="s">
        <v>371</v>
      </c>
    </row>
    <row r="366" spans="1:10" ht="14.4" x14ac:dyDescent="0.3">
      <c r="A366" s="81">
        <v>492</v>
      </c>
      <c r="B366" s="85" t="s">
        <v>1266</v>
      </c>
      <c r="C366" s="73" t="s">
        <v>242</v>
      </c>
      <c r="D366" s="80" t="s">
        <v>937</v>
      </c>
      <c r="E366" s="78" t="s">
        <v>1284</v>
      </c>
      <c r="F366" s="84">
        <v>5</v>
      </c>
      <c r="G366" s="104"/>
      <c r="H366" s="67">
        <f t="shared" si="12"/>
        <v>0</v>
      </c>
      <c r="I366" s="70" t="str">
        <f t="shared" si="13"/>
        <v>P</v>
      </c>
      <c r="J366" s="77" t="s">
        <v>371</v>
      </c>
    </row>
    <row r="367" spans="1:10" ht="14.4" x14ac:dyDescent="0.3">
      <c r="A367" s="81">
        <v>493</v>
      </c>
      <c r="B367" s="85" t="s">
        <v>1267</v>
      </c>
      <c r="C367" s="73" t="s">
        <v>242</v>
      </c>
      <c r="D367" s="80" t="s">
        <v>938</v>
      </c>
      <c r="E367" s="78" t="s">
        <v>1284</v>
      </c>
      <c r="F367" s="84">
        <v>1</v>
      </c>
      <c r="G367" s="104"/>
      <c r="H367" s="67">
        <f t="shared" si="12"/>
        <v>0</v>
      </c>
      <c r="I367" s="70" t="str">
        <f t="shared" si="13"/>
        <v>P</v>
      </c>
      <c r="J367" s="77" t="s">
        <v>371</v>
      </c>
    </row>
    <row r="368" spans="1:10" ht="14.4" x14ac:dyDescent="0.3">
      <c r="A368" s="81">
        <v>494</v>
      </c>
      <c r="B368" s="85" t="s">
        <v>1268</v>
      </c>
      <c r="C368" s="73" t="s">
        <v>242</v>
      </c>
      <c r="D368" s="80" t="s">
        <v>939</v>
      </c>
      <c r="E368" s="78" t="s">
        <v>1284</v>
      </c>
      <c r="F368" s="84">
        <v>3</v>
      </c>
      <c r="G368" s="104"/>
      <c r="H368" s="67">
        <f t="shared" si="12"/>
        <v>0</v>
      </c>
      <c r="I368" s="70" t="str">
        <f t="shared" si="13"/>
        <v>P</v>
      </c>
      <c r="J368" s="77" t="s">
        <v>371</v>
      </c>
    </row>
    <row r="369" spans="1:10" ht="14.4" x14ac:dyDescent="0.3">
      <c r="A369" s="81">
        <v>495</v>
      </c>
      <c r="B369" s="85" t="s">
        <v>1269</v>
      </c>
      <c r="C369" s="73" t="s">
        <v>242</v>
      </c>
      <c r="D369" s="80" t="s">
        <v>940</v>
      </c>
      <c r="E369" s="78" t="s">
        <v>360</v>
      </c>
      <c r="F369" s="84">
        <v>5.4</v>
      </c>
      <c r="G369" s="104"/>
      <c r="H369" s="67">
        <f t="shared" si="12"/>
        <v>0</v>
      </c>
      <c r="I369" s="70" t="str">
        <f t="shared" si="13"/>
        <v>P</v>
      </c>
      <c r="J369" s="77" t="s">
        <v>371</v>
      </c>
    </row>
    <row r="370" spans="1:10" ht="14.4" x14ac:dyDescent="0.3">
      <c r="A370" s="81">
        <v>496</v>
      </c>
      <c r="B370" s="85" t="s">
        <v>1270</v>
      </c>
      <c r="C370" s="73" t="s">
        <v>242</v>
      </c>
      <c r="D370" s="80" t="s">
        <v>941</v>
      </c>
      <c r="E370" s="78" t="s">
        <v>1284</v>
      </c>
      <c r="F370" s="84">
        <v>3</v>
      </c>
      <c r="G370" s="104"/>
      <c r="H370" s="67">
        <f t="shared" si="12"/>
        <v>0</v>
      </c>
      <c r="I370" s="70" t="str">
        <f t="shared" si="13"/>
        <v>P</v>
      </c>
      <c r="J370" s="77" t="s">
        <v>371</v>
      </c>
    </row>
    <row r="371" spans="1:10" ht="14.4" x14ac:dyDescent="0.3">
      <c r="A371" s="81">
        <v>497</v>
      </c>
      <c r="B371" s="85" t="s">
        <v>1271</v>
      </c>
      <c r="C371" s="73" t="s">
        <v>242</v>
      </c>
      <c r="D371" s="80" t="s">
        <v>942</v>
      </c>
      <c r="E371" s="78" t="s">
        <v>1284</v>
      </c>
      <c r="F371" s="84">
        <v>2</v>
      </c>
      <c r="G371" s="104"/>
      <c r="H371" s="67">
        <f t="shared" si="12"/>
        <v>0</v>
      </c>
      <c r="I371" s="70" t="str">
        <f t="shared" si="13"/>
        <v>P</v>
      </c>
      <c r="J371" s="77" t="s">
        <v>371</v>
      </c>
    </row>
    <row r="372" spans="1:10" ht="14.4" x14ac:dyDescent="0.3">
      <c r="A372" s="81">
        <v>498</v>
      </c>
      <c r="B372" s="85" t="s">
        <v>1272</v>
      </c>
      <c r="C372" s="73" t="s">
        <v>242</v>
      </c>
      <c r="D372" s="80" t="s">
        <v>943</v>
      </c>
      <c r="E372" s="78" t="s">
        <v>1284</v>
      </c>
      <c r="F372" s="84">
        <v>90</v>
      </c>
      <c r="G372" s="104"/>
      <c r="H372" s="67">
        <f t="shared" si="12"/>
        <v>0</v>
      </c>
      <c r="I372" s="70" t="str">
        <f t="shared" si="13"/>
        <v>P</v>
      </c>
      <c r="J372" s="77" t="s">
        <v>371</v>
      </c>
    </row>
    <row r="373" spans="1:10" ht="14.4" x14ac:dyDescent="0.3">
      <c r="A373" s="81">
        <v>499</v>
      </c>
      <c r="B373" s="82" t="s">
        <v>619</v>
      </c>
      <c r="C373" s="73"/>
      <c r="D373" s="80" t="s">
        <v>944</v>
      </c>
      <c r="E373" s="78" t="s">
        <v>363</v>
      </c>
      <c r="F373" s="84">
        <v>450</v>
      </c>
      <c r="G373" s="104"/>
      <c r="H373" s="67">
        <f t="shared" si="12"/>
        <v>0</v>
      </c>
      <c r="I373" s="70" t="str">
        <f t="shared" si="13"/>
        <v>P</v>
      </c>
      <c r="J373" s="77" t="s">
        <v>371</v>
      </c>
    </row>
    <row r="374" spans="1:10" ht="14.4" x14ac:dyDescent="0.3">
      <c r="A374" s="81">
        <v>500</v>
      </c>
      <c r="B374" s="85" t="s">
        <v>1273</v>
      </c>
      <c r="C374" s="73" t="s">
        <v>242</v>
      </c>
      <c r="D374" s="80" t="s">
        <v>945</v>
      </c>
      <c r="E374" s="78" t="s">
        <v>1284</v>
      </c>
      <c r="F374" s="84">
        <v>1</v>
      </c>
      <c r="G374" s="104"/>
      <c r="H374" s="67">
        <f t="shared" si="12"/>
        <v>0</v>
      </c>
      <c r="I374" s="70" t="str">
        <f t="shared" si="13"/>
        <v>P</v>
      </c>
      <c r="J374" s="77" t="s">
        <v>371</v>
      </c>
    </row>
    <row r="375" spans="1:10" ht="14.4" x14ac:dyDescent="0.3">
      <c r="A375" s="81">
        <v>501</v>
      </c>
      <c r="B375" s="85" t="s">
        <v>1274</v>
      </c>
      <c r="C375" s="73" t="s">
        <v>242</v>
      </c>
      <c r="D375" s="80" t="s">
        <v>946</v>
      </c>
      <c r="E375" s="78" t="s">
        <v>1284</v>
      </c>
      <c r="F375" s="84">
        <v>23</v>
      </c>
      <c r="G375" s="104"/>
      <c r="H375" s="67">
        <f t="shared" si="12"/>
        <v>0</v>
      </c>
      <c r="I375" s="70" t="str">
        <f t="shared" si="13"/>
        <v>P</v>
      </c>
      <c r="J375" s="77" t="s">
        <v>371</v>
      </c>
    </row>
    <row r="376" spans="1:10" ht="14.4" x14ac:dyDescent="0.3">
      <c r="A376" s="81">
        <v>502</v>
      </c>
      <c r="B376" s="85" t="s">
        <v>1275</v>
      </c>
      <c r="C376" s="73" t="s">
        <v>242</v>
      </c>
      <c r="D376" s="80" t="s">
        <v>947</v>
      </c>
      <c r="E376" s="78" t="s">
        <v>360</v>
      </c>
      <c r="F376" s="84">
        <v>109.68</v>
      </c>
      <c r="G376" s="104"/>
      <c r="H376" s="67">
        <f t="shared" si="12"/>
        <v>0</v>
      </c>
      <c r="I376" s="70" t="str">
        <f t="shared" si="13"/>
        <v>P</v>
      </c>
      <c r="J376" s="77" t="s">
        <v>371</v>
      </c>
    </row>
    <row r="377" spans="1:10" ht="14.4" x14ac:dyDescent="0.3">
      <c r="A377" s="81">
        <v>503</v>
      </c>
      <c r="B377" s="85" t="s">
        <v>1276</v>
      </c>
      <c r="C377" s="73" t="s">
        <v>242</v>
      </c>
      <c r="D377" s="80" t="s">
        <v>948</v>
      </c>
      <c r="E377" s="78" t="s">
        <v>1284</v>
      </c>
      <c r="F377" s="84">
        <v>10</v>
      </c>
      <c r="G377" s="104"/>
      <c r="H377" s="67">
        <f t="shared" si="12"/>
        <v>0</v>
      </c>
      <c r="I377" s="70" t="str">
        <f t="shared" si="13"/>
        <v>P</v>
      </c>
      <c r="J377" s="77" t="s">
        <v>371</v>
      </c>
    </row>
    <row r="378" spans="1:10" ht="14.4" x14ac:dyDescent="0.3">
      <c r="A378" s="81">
        <v>504</v>
      </c>
      <c r="B378" s="85" t="s">
        <v>1277</v>
      </c>
      <c r="C378" s="73" t="s">
        <v>242</v>
      </c>
      <c r="D378" s="80" t="s">
        <v>949</v>
      </c>
      <c r="E378" s="78" t="s">
        <v>362</v>
      </c>
      <c r="F378" s="84">
        <v>526.54999999999995</v>
      </c>
      <c r="G378" s="104"/>
      <c r="H378" s="67">
        <f t="shared" si="12"/>
        <v>0</v>
      </c>
      <c r="I378" s="70" t="str">
        <f t="shared" si="13"/>
        <v>P</v>
      </c>
      <c r="J378" s="77" t="s">
        <v>371</v>
      </c>
    </row>
    <row r="379" spans="1:10" ht="14.4" x14ac:dyDescent="0.3">
      <c r="A379" s="81">
        <v>505</v>
      </c>
      <c r="B379" s="85" t="s">
        <v>1278</v>
      </c>
      <c r="C379" s="73" t="s">
        <v>242</v>
      </c>
      <c r="D379" s="80" t="s">
        <v>950</v>
      </c>
      <c r="E379" s="78" t="s">
        <v>360</v>
      </c>
      <c r="F379" s="84">
        <v>474.65</v>
      </c>
      <c r="G379" s="104"/>
      <c r="H379" s="67">
        <f t="shared" si="12"/>
        <v>0</v>
      </c>
      <c r="I379" s="70" t="str">
        <f t="shared" si="13"/>
        <v>P</v>
      </c>
      <c r="J379" s="77" t="s">
        <v>371</v>
      </c>
    </row>
    <row r="380" spans="1:10" ht="14.4" x14ac:dyDescent="0.3">
      <c r="A380" s="81">
        <v>506</v>
      </c>
      <c r="B380" s="82" t="s">
        <v>620</v>
      </c>
      <c r="C380" s="73"/>
      <c r="D380" s="80" t="s">
        <v>951</v>
      </c>
      <c r="E380" s="78" t="s">
        <v>360</v>
      </c>
      <c r="F380" s="84">
        <v>135.22999999999999</v>
      </c>
      <c r="G380" s="104"/>
      <c r="H380" s="67">
        <f t="shared" si="12"/>
        <v>0</v>
      </c>
      <c r="I380" s="70" t="str">
        <f t="shared" si="13"/>
        <v>P</v>
      </c>
      <c r="J380" s="77" t="s">
        <v>371</v>
      </c>
    </row>
    <row r="381" spans="1:10" ht="14.4" x14ac:dyDescent="0.3">
      <c r="A381" s="81">
        <v>507</v>
      </c>
      <c r="B381" s="85" t="s">
        <v>1279</v>
      </c>
      <c r="C381" s="73" t="s">
        <v>242</v>
      </c>
      <c r="D381" s="80" t="s">
        <v>952</v>
      </c>
      <c r="E381" s="78" t="s">
        <v>1284</v>
      </c>
      <c r="F381" s="84">
        <v>1</v>
      </c>
      <c r="G381" s="104"/>
      <c r="H381" s="67">
        <f t="shared" si="12"/>
        <v>0</v>
      </c>
      <c r="I381" s="70" t="str">
        <f t="shared" si="13"/>
        <v>P</v>
      </c>
      <c r="J381" s="77" t="s">
        <v>622</v>
      </c>
    </row>
    <row r="382" spans="1:10" ht="14.4" x14ac:dyDescent="0.3">
      <c r="A382" s="81">
        <v>508</v>
      </c>
      <c r="B382" s="85" t="s">
        <v>1280</v>
      </c>
      <c r="C382" s="73" t="s">
        <v>242</v>
      </c>
      <c r="D382" s="80" t="s">
        <v>953</v>
      </c>
      <c r="E382" s="78" t="s">
        <v>1284</v>
      </c>
      <c r="F382" s="84">
        <v>4</v>
      </c>
      <c r="G382" s="104"/>
      <c r="H382" s="67">
        <f t="shared" si="12"/>
        <v>0</v>
      </c>
      <c r="I382" s="70" t="str">
        <f t="shared" si="13"/>
        <v>P</v>
      </c>
      <c r="J382" s="77" t="s">
        <v>622</v>
      </c>
    </row>
    <row r="383" spans="1:10" ht="14.4" x14ac:dyDescent="0.3">
      <c r="A383" s="81">
        <v>509</v>
      </c>
      <c r="B383" s="85" t="s">
        <v>1281</v>
      </c>
      <c r="C383" s="73" t="s">
        <v>242</v>
      </c>
      <c r="D383" s="80" t="s">
        <v>954</v>
      </c>
      <c r="E383" s="78" t="s">
        <v>1284</v>
      </c>
      <c r="F383" s="84">
        <v>2</v>
      </c>
      <c r="G383" s="104"/>
      <c r="H383" s="67">
        <f t="shared" si="12"/>
        <v>0</v>
      </c>
      <c r="I383" s="70" t="str">
        <f t="shared" si="13"/>
        <v>P</v>
      </c>
      <c r="J383" s="77" t="s">
        <v>622</v>
      </c>
    </row>
    <row r="384" spans="1:10" ht="14.4" x14ac:dyDescent="0.3">
      <c r="A384" s="81">
        <v>510</v>
      </c>
      <c r="B384" s="85" t="s">
        <v>1282</v>
      </c>
      <c r="C384" s="73" t="s">
        <v>242</v>
      </c>
      <c r="D384" s="80" t="s">
        <v>955</v>
      </c>
      <c r="E384" s="78" t="s">
        <v>1283</v>
      </c>
      <c r="F384" s="84">
        <v>1</v>
      </c>
      <c r="G384" s="104"/>
      <c r="H384" s="67">
        <f t="shared" si="12"/>
        <v>0</v>
      </c>
      <c r="I384" s="70" t="str">
        <f t="shared" si="13"/>
        <v>P</v>
      </c>
      <c r="J384" s="77" t="s">
        <v>622</v>
      </c>
    </row>
    <row r="385" spans="1:10" ht="14.4" x14ac:dyDescent="0.3">
      <c r="A385" s="91">
        <f t="shared" ref="A385:A448" ca="1" si="14">+IF(NOT(ISBLANK(INDIRECT("e"&amp;ROW()))),MAX(INDIRECT("a$18:A"&amp;ROW()-1))+1,"")</f>
        <v>511</v>
      </c>
      <c r="B385" s="92" t="s">
        <v>1336</v>
      </c>
      <c r="C385" s="93"/>
      <c r="D385" s="92" t="s">
        <v>1337</v>
      </c>
      <c r="E385" s="94" t="s">
        <v>1284</v>
      </c>
      <c r="F385" s="84">
        <v>6</v>
      </c>
      <c r="G385" s="110"/>
      <c r="H385" s="95">
        <f t="shared" si="12"/>
        <v>0</v>
      </c>
      <c r="I385" s="107" t="str">
        <f t="shared" si="13"/>
        <v>P</v>
      </c>
      <c r="J385" s="108" t="s">
        <v>1289</v>
      </c>
    </row>
    <row r="386" spans="1:10" ht="14.4" x14ac:dyDescent="0.3">
      <c r="A386" s="91">
        <f t="shared" ca="1" si="14"/>
        <v>512</v>
      </c>
      <c r="B386" s="92" t="s">
        <v>1338</v>
      </c>
      <c r="C386" s="93"/>
      <c r="D386" s="92" t="s">
        <v>1339</v>
      </c>
      <c r="E386" s="94" t="s">
        <v>1284</v>
      </c>
      <c r="F386" s="84">
        <v>4</v>
      </c>
      <c r="G386" s="110"/>
      <c r="H386" s="95">
        <f t="shared" si="12"/>
        <v>0</v>
      </c>
      <c r="I386" s="107" t="str">
        <f t="shared" si="13"/>
        <v>P</v>
      </c>
      <c r="J386" s="108" t="s">
        <v>1289</v>
      </c>
    </row>
    <row r="387" spans="1:10" ht="14.4" x14ac:dyDescent="0.3">
      <c r="A387" s="91">
        <f t="shared" ca="1" si="14"/>
        <v>513</v>
      </c>
      <c r="B387" s="92" t="s">
        <v>1340</v>
      </c>
      <c r="C387" s="93"/>
      <c r="D387" s="92" t="s">
        <v>1341</v>
      </c>
      <c r="E387" s="94" t="s">
        <v>1284</v>
      </c>
      <c r="F387" s="84">
        <v>2</v>
      </c>
      <c r="G387" s="110"/>
      <c r="H387" s="95">
        <f t="shared" si="12"/>
        <v>0</v>
      </c>
      <c r="I387" s="107" t="str">
        <f t="shared" si="13"/>
        <v>P</v>
      </c>
      <c r="J387" s="108" t="s">
        <v>1289</v>
      </c>
    </row>
    <row r="388" spans="1:10" ht="14.4" x14ac:dyDescent="0.3">
      <c r="A388" s="91">
        <f t="shared" ca="1" si="14"/>
        <v>514</v>
      </c>
      <c r="B388" s="92" t="s">
        <v>1342</v>
      </c>
      <c r="C388" s="93"/>
      <c r="D388" s="92" t="s">
        <v>1343</v>
      </c>
      <c r="E388" s="94" t="s">
        <v>1284</v>
      </c>
      <c r="F388" s="84">
        <v>6</v>
      </c>
      <c r="G388" s="110"/>
      <c r="H388" s="95">
        <f t="shared" si="12"/>
        <v>0</v>
      </c>
      <c r="I388" s="107" t="str">
        <f t="shared" si="13"/>
        <v>P</v>
      </c>
      <c r="J388" s="108" t="s">
        <v>1289</v>
      </c>
    </row>
    <row r="389" spans="1:10" ht="14.4" x14ac:dyDescent="0.3">
      <c r="A389" s="91">
        <f t="shared" ca="1" si="14"/>
        <v>515</v>
      </c>
      <c r="B389" s="92" t="s">
        <v>1344</v>
      </c>
      <c r="C389" s="93"/>
      <c r="D389" s="92" t="s">
        <v>1345</v>
      </c>
      <c r="E389" s="94" t="s">
        <v>1284</v>
      </c>
      <c r="F389" s="84">
        <v>15</v>
      </c>
      <c r="G389" s="110"/>
      <c r="H389" s="95">
        <f t="shared" si="12"/>
        <v>0</v>
      </c>
      <c r="I389" s="107" t="str">
        <f t="shared" si="13"/>
        <v>P</v>
      </c>
      <c r="J389" s="108" t="s">
        <v>1289</v>
      </c>
    </row>
    <row r="390" spans="1:10" ht="14.4" x14ac:dyDescent="0.3">
      <c r="A390" s="91">
        <f t="shared" ca="1" si="14"/>
        <v>516</v>
      </c>
      <c r="B390" s="92" t="s">
        <v>1344</v>
      </c>
      <c r="C390" s="93"/>
      <c r="D390" s="92" t="s">
        <v>1345</v>
      </c>
      <c r="E390" s="94" t="s">
        <v>1284</v>
      </c>
      <c r="F390" s="84">
        <v>23</v>
      </c>
      <c r="G390" s="110"/>
      <c r="H390" s="95">
        <f t="shared" si="12"/>
        <v>0</v>
      </c>
      <c r="I390" s="107" t="str">
        <f t="shared" si="13"/>
        <v>P</v>
      </c>
      <c r="J390" s="108" t="s">
        <v>1289</v>
      </c>
    </row>
    <row r="391" spans="1:10" ht="14.4" x14ac:dyDescent="0.3">
      <c r="A391" s="91">
        <f t="shared" ca="1" si="14"/>
        <v>517</v>
      </c>
      <c r="B391" s="92" t="s">
        <v>1344</v>
      </c>
      <c r="C391" s="93"/>
      <c r="D391" s="92" t="s">
        <v>1345</v>
      </c>
      <c r="E391" s="94" t="s">
        <v>1284</v>
      </c>
      <c r="F391" s="84">
        <v>42</v>
      </c>
      <c r="G391" s="110"/>
      <c r="H391" s="95">
        <f t="shared" si="12"/>
        <v>0</v>
      </c>
      <c r="I391" s="107" t="str">
        <f t="shared" si="13"/>
        <v>P</v>
      </c>
      <c r="J391" s="108" t="s">
        <v>1290</v>
      </c>
    </row>
    <row r="392" spans="1:10" ht="14.4" x14ac:dyDescent="0.3">
      <c r="A392" s="91">
        <f t="shared" ca="1" si="14"/>
        <v>518</v>
      </c>
      <c r="B392" s="92" t="s">
        <v>1344</v>
      </c>
      <c r="C392" s="93"/>
      <c r="D392" s="92" t="s">
        <v>1345</v>
      </c>
      <c r="E392" s="94" t="s">
        <v>1284</v>
      </c>
      <c r="F392" s="84">
        <v>24</v>
      </c>
      <c r="G392" s="110"/>
      <c r="H392" s="95">
        <f t="shared" si="12"/>
        <v>0</v>
      </c>
      <c r="I392" s="107" t="str">
        <f t="shared" si="13"/>
        <v>P</v>
      </c>
      <c r="J392" s="108" t="s">
        <v>1290</v>
      </c>
    </row>
    <row r="393" spans="1:10" ht="14.4" x14ac:dyDescent="0.3">
      <c r="A393" s="91">
        <f t="shared" ca="1" si="14"/>
        <v>519</v>
      </c>
      <c r="B393" s="92" t="s">
        <v>1346</v>
      </c>
      <c r="C393" s="93"/>
      <c r="D393" s="92" t="s">
        <v>1347</v>
      </c>
      <c r="E393" s="94" t="s">
        <v>1284</v>
      </c>
      <c r="F393" s="84">
        <v>2</v>
      </c>
      <c r="G393" s="110"/>
      <c r="H393" s="95">
        <f t="shared" ref="H393:H456" si="15">+IF(AND(F393="",G393=""),"",ROUND(F393*G393,2))</f>
        <v>0</v>
      </c>
      <c r="I393" s="107" t="str">
        <f t="shared" ref="I393:I456" si="16">IF(E393&lt;&gt;"","P","")</f>
        <v>P</v>
      </c>
      <c r="J393" s="108" t="s">
        <v>1289</v>
      </c>
    </row>
    <row r="394" spans="1:10" ht="14.4" x14ac:dyDescent="0.3">
      <c r="A394" s="91">
        <f t="shared" ca="1" si="14"/>
        <v>520</v>
      </c>
      <c r="B394" s="92" t="s">
        <v>1346</v>
      </c>
      <c r="C394" s="93"/>
      <c r="D394" s="92" t="s">
        <v>1347</v>
      </c>
      <c r="E394" s="94" t="s">
        <v>1284</v>
      </c>
      <c r="F394" s="84">
        <v>80</v>
      </c>
      <c r="G394" s="110"/>
      <c r="H394" s="95">
        <f t="shared" si="15"/>
        <v>0</v>
      </c>
      <c r="I394" s="107" t="str">
        <f t="shared" si="16"/>
        <v>P</v>
      </c>
      <c r="J394" s="108" t="s">
        <v>1290</v>
      </c>
    </row>
    <row r="395" spans="1:10" ht="14.4" x14ac:dyDescent="0.3">
      <c r="A395" s="91">
        <f t="shared" ca="1" si="14"/>
        <v>521</v>
      </c>
      <c r="B395" s="92" t="s">
        <v>1346</v>
      </c>
      <c r="C395" s="93"/>
      <c r="D395" s="92" t="s">
        <v>1347</v>
      </c>
      <c r="E395" s="94" t="s">
        <v>1284</v>
      </c>
      <c r="F395" s="84">
        <v>46</v>
      </c>
      <c r="G395" s="110"/>
      <c r="H395" s="95">
        <f t="shared" si="15"/>
        <v>0</v>
      </c>
      <c r="I395" s="107" t="str">
        <f t="shared" si="16"/>
        <v>P</v>
      </c>
      <c r="J395" s="108" t="s">
        <v>1290</v>
      </c>
    </row>
    <row r="396" spans="1:10" ht="14.4" x14ac:dyDescent="0.3">
      <c r="A396" s="91">
        <f t="shared" ca="1" si="14"/>
        <v>522</v>
      </c>
      <c r="B396" s="92" t="s">
        <v>1348</v>
      </c>
      <c r="C396" s="93"/>
      <c r="D396" s="92" t="s">
        <v>1349</v>
      </c>
      <c r="E396" s="94" t="s">
        <v>1284</v>
      </c>
      <c r="F396" s="84">
        <v>6</v>
      </c>
      <c r="G396" s="110"/>
      <c r="H396" s="95">
        <f t="shared" si="15"/>
        <v>0</v>
      </c>
      <c r="I396" s="107" t="str">
        <f t="shared" si="16"/>
        <v>P</v>
      </c>
      <c r="J396" s="108" t="s">
        <v>1289</v>
      </c>
    </row>
    <row r="397" spans="1:10" ht="14.4" x14ac:dyDescent="0.3">
      <c r="A397" s="91">
        <f t="shared" ca="1" si="14"/>
        <v>523</v>
      </c>
      <c r="B397" s="92" t="s">
        <v>1348</v>
      </c>
      <c r="C397" s="93"/>
      <c r="D397" s="92" t="s">
        <v>1349</v>
      </c>
      <c r="E397" s="94" t="s">
        <v>1284</v>
      </c>
      <c r="F397" s="84">
        <v>5</v>
      </c>
      <c r="G397" s="110"/>
      <c r="H397" s="95">
        <f t="shared" si="15"/>
        <v>0</v>
      </c>
      <c r="I397" s="107" t="str">
        <f t="shared" si="16"/>
        <v>P</v>
      </c>
      <c r="J397" s="108" t="s">
        <v>1289</v>
      </c>
    </row>
    <row r="398" spans="1:10" ht="14.4" x14ac:dyDescent="0.3">
      <c r="A398" s="91">
        <f t="shared" ca="1" si="14"/>
        <v>524</v>
      </c>
      <c r="B398" s="92" t="s">
        <v>1348</v>
      </c>
      <c r="C398" s="93"/>
      <c r="D398" s="92" t="s">
        <v>1349</v>
      </c>
      <c r="E398" s="94" t="s">
        <v>1284</v>
      </c>
      <c r="F398" s="84">
        <v>5</v>
      </c>
      <c r="G398" s="110"/>
      <c r="H398" s="95">
        <f t="shared" si="15"/>
        <v>0</v>
      </c>
      <c r="I398" s="107" t="str">
        <f t="shared" si="16"/>
        <v>P</v>
      </c>
      <c r="J398" s="108" t="s">
        <v>1290</v>
      </c>
    </row>
    <row r="399" spans="1:10" ht="14.4" x14ac:dyDescent="0.3">
      <c r="A399" s="91">
        <f t="shared" ca="1" si="14"/>
        <v>525</v>
      </c>
      <c r="B399" s="92" t="s">
        <v>1350</v>
      </c>
      <c r="C399" s="93"/>
      <c r="D399" s="92" t="s">
        <v>1351</v>
      </c>
      <c r="E399" s="94" t="s">
        <v>1284</v>
      </c>
      <c r="F399" s="84">
        <v>1</v>
      </c>
      <c r="G399" s="110"/>
      <c r="H399" s="95">
        <f t="shared" si="15"/>
        <v>0</v>
      </c>
      <c r="I399" s="107" t="str">
        <f t="shared" si="16"/>
        <v>P</v>
      </c>
      <c r="J399" s="108" t="s">
        <v>1289</v>
      </c>
    </row>
    <row r="400" spans="1:10" ht="14.4" x14ac:dyDescent="0.3">
      <c r="A400" s="91">
        <f t="shared" ca="1" si="14"/>
        <v>526</v>
      </c>
      <c r="B400" s="92" t="s">
        <v>1350</v>
      </c>
      <c r="C400" s="93"/>
      <c r="D400" s="92" t="s">
        <v>1351</v>
      </c>
      <c r="E400" s="94" t="s">
        <v>1284</v>
      </c>
      <c r="F400" s="84">
        <v>11</v>
      </c>
      <c r="G400" s="110"/>
      <c r="H400" s="95">
        <f t="shared" si="15"/>
        <v>0</v>
      </c>
      <c r="I400" s="107" t="str">
        <f t="shared" si="16"/>
        <v>P</v>
      </c>
      <c r="J400" s="108" t="s">
        <v>1289</v>
      </c>
    </row>
    <row r="401" spans="1:10" ht="14.4" x14ac:dyDescent="0.3">
      <c r="A401" s="91">
        <f t="shared" ca="1" si="14"/>
        <v>527</v>
      </c>
      <c r="B401" s="92" t="s">
        <v>1350</v>
      </c>
      <c r="C401" s="93"/>
      <c r="D401" s="92" t="s">
        <v>1351</v>
      </c>
      <c r="E401" s="94" t="s">
        <v>1284</v>
      </c>
      <c r="F401" s="84">
        <v>1</v>
      </c>
      <c r="G401" s="110"/>
      <c r="H401" s="95">
        <f t="shared" si="15"/>
        <v>0</v>
      </c>
      <c r="I401" s="107" t="str">
        <f t="shared" si="16"/>
        <v>P</v>
      </c>
      <c r="J401" s="108" t="s">
        <v>1289</v>
      </c>
    </row>
    <row r="402" spans="1:10" ht="14.4" x14ac:dyDescent="0.3">
      <c r="A402" s="91">
        <f t="shared" ca="1" si="14"/>
        <v>528</v>
      </c>
      <c r="B402" s="92" t="s">
        <v>1350</v>
      </c>
      <c r="C402" s="93"/>
      <c r="D402" s="92" t="s">
        <v>1351</v>
      </c>
      <c r="E402" s="94" t="s">
        <v>1284</v>
      </c>
      <c r="F402" s="84">
        <v>5</v>
      </c>
      <c r="G402" s="110"/>
      <c r="H402" s="95">
        <f t="shared" si="15"/>
        <v>0</v>
      </c>
      <c r="I402" s="107" t="str">
        <f t="shared" si="16"/>
        <v>P</v>
      </c>
      <c r="J402" s="108" t="s">
        <v>1290</v>
      </c>
    </row>
    <row r="403" spans="1:10" ht="14.4" x14ac:dyDescent="0.3">
      <c r="A403" s="91">
        <f t="shared" ca="1" si="14"/>
        <v>529</v>
      </c>
      <c r="B403" s="92" t="s">
        <v>1352</v>
      </c>
      <c r="C403" s="93"/>
      <c r="D403" s="92" t="s">
        <v>1353</v>
      </c>
      <c r="E403" s="94" t="s">
        <v>1284</v>
      </c>
      <c r="F403" s="84">
        <v>2</v>
      </c>
      <c r="G403" s="110"/>
      <c r="H403" s="95">
        <f t="shared" si="15"/>
        <v>0</v>
      </c>
      <c r="I403" s="107" t="str">
        <f t="shared" si="16"/>
        <v>P</v>
      </c>
      <c r="J403" s="108" t="s">
        <v>1289</v>
      </c>
    </row>
    <row r="404" spans="1:10" ht="14.4" x14ac:dyDescent="0.3">
      <c r="A404" s="91">
        <f t="shared" ca="1" si="14"/>
        <v>530</v>
      </c>
      <c r="B404" s="92" t="s">
        <v>1352</v>
      </c>
      <c r="C404" s="93"/>
      <c r="D404" s="92" t="s">
        <v>1353</v>
      </c>
      <c r="E404" s="94" t="s">
        <v>1284</v>
      </c>
      <c r="F404" s="84">
        <v>2</v>
      </c>
      <c r="G404" s="110"/>
      <c r="H404" s="95">
        <f t="shared" si="15"/>
        <v>0</v>
      </c>
      <c r="I404" s="107" t="str">
        <f t="shared" si="16"/>
        <v>P</v>
      </c>
      <c r="J404" s="108" t="s">
        <v>1289</v>
      </c>
    </row>
    <row r="405" spans="1:10" ht="14.4" x14ac:dyDescent="0.3">
      <c r="A405" s="91">
        <f t="shared" ca="1" si="14"/>
        <v>531</v>
      </c>
      <c r="B405" s="92" t="s">
        <v>1352</v>
      </c>
      <c r="C405" s="93"/>
      <c r="D405" s="92" t="s">
        <v>1353</v>
      </c>
      <c r="E405" s="94" t="s">
        <v>1284</v>
      </c>
      <c r="F405" s="84">
        <v>5</v>
      </c>
      <c r="G405" s="110"/>
      <c r="H405" s="95">
        <f t="shared" si="15"/>
        <v>0</v>
      </c>
      <c r="I405" s="107" t="str">
        <f t="shared" si="16"/>
        <v>P</v>
      </c>
      <c r="J405" s="108" t="s">
        <v>1289</v>
      </c>
    </row>
    <row r="406" spans="1:10" ht="14.4" x14ac:dyDescent="0.3">
      <c r="A406" s="91">
        <f t="shared" ca="1" si="14"/>
        <v>532</v>
      </c>
      <c r="B406" s="92" t="s">
        <v>1352</v>
      </c>
      <c r="C406" s="93"/>
      <c r="D406" s="92" t="s">
        <v>1353</v>
      </c>
      <c r="E406" s="94" t="s">
        <v>1284</v>
      </c>
      <c r="F406" s="84">
        <v>6</v>
      </c>
      <c r="G406" s="110"/>
      <c r="H406" s="95">
        <f t="shared" si="15"/>
        <v>0</v>
      </c>
      <c r="I406" s="107" t="str">
        <f t="shared" si="16"/>
        <v>P</v>
      </c>
      <c r="J406" s="108" t="s">
        <v>1289</v>
      </c>
    </row>
    <row r="407" spans="1:10" ht="14.4" x14ac:dyDescent="0.3">
      <c r="A407" s="91">
        <f t="shared" ca="1" si="14"/>
        <v>533</v>
      </c>
      <c r="B407" s="92" t="s">
        <v>1352</v>
      </c>
      <c r="C407" s="93"/>
      <c r="D407" s="92" t="s">
        <v>1353</v>
      </c>
      <c r="E407" s="94" t="s">
        <v>1284</v>
      </c>
      <c r="F407" s="84">
        <v>4</v>
      </c>
      <c r="G407" s="110"/>
      <c r="H407" s="95">
        <f t="shared" si="15"/>
        <v>0</v>
      </c>
      <c r="I407" s="107" t="str">
        <f t="shared" si="16"/>
        <v>P</v>
      </c>
      <c r="J407" s="108" t="s">
        <v>1289</v>
      </c>
    </row>
    <row r="408" spans="1:10" ht="14.4" x14ac:dyDescent="0.3">
      <c r="A408" s="91">
        <f t="shared" ca="1" si="14"/>
        <v>534</v>
      </c>
      <c r="B408" s="92" t="s">
        <v>1354</v>
      </c>
      <c r="C408" s="93"/>
      <c r="D408" s="92" t="s">
        <v>1355</v>
      </c>
      <c r="E408" s="94" t="s">
        <v>1284</v>
      </c>
      <c r="F408" s="84">
        <v>2</v>
      </c>
      <c r="G408" s="110"/>
      <c r="H408" s="95">
        <f t="shared" si="15"/>
        <v>0</v>
      </c>
      <c r="I408" s="107" t="str">
        <f t="shared" si="16"/>
        <v>P</v>
      </c>
      <c r="J408" s="108" t="s">
        <v>1289</v>
      </c>
    </row>
    <row r="409" spans="1:10" ht="14.4" x14ac:dyDescent="0.3">
      <c r="A409" s="91">
        <f t="shared" ca="1" si="14"/>
        <v>535</v>
      </c>
      <c r="B409" s="92" t="s">
        <v>1354</v>
      </c>
      <c r="C409" s="93"/>
      <c r="D409" s="92" t="s">
        <v>1355</v>
      </c>
      <c r="E409" s="94" t="s">
        <v>1284</v>
      </c>
      <c r="F409" s="84">
        <v>3</v>
      </c>
      <c r="G409" s="110"/>
      <c r="H409" s="95">
        <f t="shared" si="15"/>
        <v>0</v>
      </c>
      <c r="I409" s="107" t="str">
        <f t="shared" si="16"/>
        <v>P</v>
      </c>
      <c r="J409" s="108" t="s">
        <v>1289</v>
      </c>
    </row>
    <row r="410" spans="1:10" ht="14.4" x14ac:dyDescent="0.3">
      <c r="A410" s="91">
        <f t="shared" ca="1" si="14"/>
        <v>536</v>
      </c>
      <c r="B410" s="92" t="s">
        <v>1354</v>
      </c>
      <c r="C410" s="93"/>
      <c r="D410" s="92" t="s">
        <v>1355</v>
      </c>
      <c r="E410" s="94" t="s">
        <v>1284</v>
      </c>
      <c r="F410" s="84">
        <v>1</v>
      </c>
      <c r="G410" s="110"/>
      <c r="H410" s="95">
        <f t="shared" si="15"/>
        <v>0</v>
      </c>
      <c r="I410" s="107" t="str">
        <f t="shared" si="16"/>
        <v>P</v>
      </c>
      <c r="J410" s="108" t="s">
        <v>1289</v>
      </c>
    </row>
    <row r="411" spans="1:10" ht="14.4" x14ac:dyDescent="0.3">
      <c r="A411" s="91">
        <f t="shared" ca="1" si="14"/>
        <v>537</v>
      </c>
      <c r="B411" s="92" t="s">
        <v>1354</v>
      </c>
      <c r="C411" s="93"/>
      <c r="D411" s="92" t="s">
        <v>1355</v>
      </c>
      <c r="E411" s="94" t="s">
        <v>1284</v>
      </c>
      <c r="F411" s="84">
        <v>7</v>
      </c>
      <c r="G411" s="110"/>
      <c r="H411" s="95">
        <f t="shared" si="15"/>
        <v>0</v>
      </c>
      <c r="I411" s="107" t="str">
        <f t="shared" si="16"/>
        <v>P</v>
      </c>
      <c r="J411" s="108" t="s">
        <v>1290</v>
      </c>
    </row>
    <row r="412" spans="1:10" ht="14.4" x14ac:dyDescent="0.3">
      <c r="A412" s="91">
        <f t="shared" ca="1" si="14"/>
        <v>538</v>
      </c>
      <c r="B412" s="92" t="s">
        <v>1354</v>
      </c>
      <c r="C412" s="93"/>
      <c r="D412" s="92" t="s">
        <v>1355</v>
      </c>
      <c r="E412" s="94" t="s">
        <v>1284</v>
      </c>
      <c r="F412" s="84">
        <v>8</v>
      </c>
      <c r="G412" s="110"/>
      <c r="H412" s="95">
        <f t="shared" si="15"/>
        <v>0</v>
      </c>
      <c r="I412" s="107" t="str">
        <f t="shared" si="16"/>
        <v>P</v>
      </c>
      <c r="J412" s="108" t="s">
        <v>1290</v>
      </c>
    </row>
    <row r="413" spans="1:10" ht="14.4" x14ac:dyDescent="0.3">
      <c r="A413" s="91">
        <f t="shared" ca="1" si="14"/>
        <v>539</v>
      </c>
      <c r="B413" s="92" t="s">
        <v>1356</v>
      </c>
      <c r="C413" s="93"/>
      <c r="D413" s="92" t="s">
        <v>1357</v>
      </c>
      <c r="E413" s="94" t="s">
        <v>1284</v>
      </c>
      <c r="F413" s="84">
        <v>1</v>
      </c>
      <c r="G413" s="110"/>
      <c r="H413" s="95">
        <f t="shared" si="15"/>
        <v>0</v>
      </c>
      <c r="I413" s="107" t="str">
        <f t="shared" si="16"/>
        <v>P</v>
      </c>
      <c r="J413" s="108" t="s">
        <v>1289</v>
      </c>
    </row>
    <row r="414" spans="1:10" ht="14.4" x14ac:dyDescent="0.3">
      <c r="A414" s="91">
        <f t="shared" ca="1" si="14"/>
        <v>540</v>
      </c>
      <c r="B414" s="92" t="s">
        <v>1356</v>
      </c>
      <c r="C414" s="93"/>
      <c r="D414" s="92" t="s">
        <v>1357</v>
      </c>
      <c r="E414" s="94" t="s">
        <v>1284</v>
      </c>
      <c r="F414" s="84">
        <v>2</v>
      </c>
      <c r="G414" s="110"/>
      <c r="H414" s="95">
        <f t="shared" si="15"/>
        <v>0</v>
      </c>
      <c r="I414" s="107" t="str">
        <f t="shared" si="16"/>
        <v>P</v>
      </c>
      <c r="J414" s="108" t="s">
        <v>1289</v>
      </c>
    </row>
    <row r="415" spans="1:10" ht="14.4" x14ac:dyDescent="0.3">
      <c r="A415" s="91">
        <f t="shared" ca="1" si="14"/>
        <v>541</v>
      </c>
      <c r="B415" s="92" t="s">
        <v>1356</v>
      </c>
      <c r="C415" s="93"/>
      <c r="D415" s="92" t="s">
        <v>1357</v>
      </c>
      <c r="E415" s="94" t="s">
        <v>1284</v>
      </c>
      <c r="F415" s="84">
        <v>2</v>
      </c>
      <c r="G415" s="110"/>
      <c r="H415" s="95">
        <f t="shared" si="15"/>
        <v>0</v>
      </c>
      <c r="I415" s="107" t="str">
        <f t="shared" si="16"/>
        <v>P</v>
      </c>
      <c r="J415" s="108" t="s">
        <v>1289</v>
      </c>
    </row>
    <row r="416" spans="1:10" ht="14.4" x14ac:dyDescent="0.3">
      <c r="A416" s="91">
        <f t="shared" ca="1" si="14"/>
        <v>542</v>
      </c>
      <c r="B416" s="92" t="s">
        <v>1356</v>
      </c>
      <c r="C416" s="93"/>
      <c r="D416" s="92" t="s">
        <v>1357</v>
      </c>
      <c r="E416" s="94" t="s">
        <v>1284</v>
      </c>
      <c r="F416" s="84">
        <v>3</v>
      </c>
      <c r="G416" s="110"/>
      <c r="H416" s="95">
        <f t="shared" si="15"/>
        <v>0</v>
      </c>
      <c r="I416" s="107" t="str">
        <f t="shared" si="16"/>
        <v>P</v>
      </c>
      <c r="J416" s="108" t="s">
        <v>1290</v>
      </c>
    </row>
    <row r="417" spans="1:10" ht="14.4" x14ac:dyDescent="0.3">
      <c r="A417" s="91">
        <f t="shared" ca="1" si="14"/>
        <v>543</v>
      </c>
      <c r="B417" s="92" t="s">
        <v>1358</v>
      </c>
      <c r="C417" s="93"/>
      <c r="D417" s="92" t="s">
        <v>1359</v>
      </c>
      <c r="E417" s="94" t="s">
        <v>1284</v>
      </c>
      <c r="F417" s="84">
        <v>16</v>
      </c>
      <c r="G417" s="110"/>
      <c r="H417" s="95">
        <f t="shared" si="15"/>
        <v>0</v>
      </c>
      <c r="I417" s="107" t="str">
        <f t="shared" si="16"/>
        <v>P</v>
      </c>
      <c r="J417" s="108" t="s">
        <v>1289</v>
      </c>
    </row>
    <row r="418" spans="1:10" ht="14.4" x14ac:dyDescent="0.3">
      <c r="A418" s="91">
        <f t="shared" ca="1" si="14"/>
        <v>544</v>
      </c>
      <c r="B418" s="92" t="s">
        <v>1360</v>
      </c>
      <c r="C418" s="93"/>
      <c r="D418" s="92" t="s">
        <v>1337</v>
      </c>
      <c r="E418" s="94" t="s">
        <v>1284</v>
      </c>
      <c r="F418" s="84">
        <v>1</v>
      </c>
      <c r="G418" s="110"/>
      <c r="H418" s="95">
        <f t="shared" si="15"/>
        <v>0</v>
      </c>
      <c r="I418" s="107" t="str">
        <f t="shared" si="16"/>
        <v>P</v>
      </c>
      <c r="J418" s="108" t="s">
        <v>1289</v>
      </c>
    </row>
    <row r="419" spans="1:10" ht="14.4" x14ac:dyDescent="0.3">
      <c r="A419" s="91">
        <f t="shared" ca="1" si="14"/>
        <v>545</v>
      </c>
      <c r="B419" s="92" t="s">
        <v>1361</v>
      </c>
      <c r="C419" s="93"/>
      <c r="D419" s="92" t="s">
        <v>1357</v>
      </c>
      <c r="E419" s="94" t="s">
        <v>1284</v>
      </c>
      <c r="F419" s="84">
        <v>1</v>
      </c>
      <c r="G419" s="110"/>
      <c r="H419" s="95">
        <f t="shared" si="15"/>
        <v>0</v>
      </c>
      <c r="I419" s="107" t="str">
        <f t="shared" si="16"/>
        <v>P</v>
      </c>
      <c r="J419" s="108" t="s">
        <v>1289</v>
      </c>
    </row>
    <row r="420" spans="1:10" ht="14.4" x14ac:dyDescent="0.3">
      <c r="A420" s="91">
        <f t="shared" ca="1" si="14"/>
        <v>546</v>
      </c>
      <c r="B420" s="92" t="s">
        <v>1362</v>
      </c>
      <c r="C420" s="93"/>
      <c r="D420" s="92" t="s">
        <v>1339</v>
      </c>
      <c r="E420" s="94" t="s">
        <v>1284</v>
      </c>
      <c r="F420" s="84">
        <v>2</v>
      </c>
      <c r="G420" s="110"/>
      <c r="H420" s="95">
        <f t="shared" si="15"/>
        <v>0</v>
      </c>
      <c r="I420" s="107" t="str">
        <f t="shared" si="16"/>
        <v>P</v>
      </c>
      <c r="J420" s="108" t="s">
        <v>1289</v>
      </c>
    </row>
    <row r="421" spans="1:10" ht="14.4" x14ac:dyDescent="0.3">
      <c r="A421" s="91">
        <f t="shared" ca="1" si="14"/>
        <v>547</v>
      </c>
      <c r="B421" s="92" t="s">
        <v>1363</v>
      </c>
      <c r="C421" s="93"/>
      <c r="D421" s="92" t="s">
        <v>1341</v>
      </c>
      <c r="E421" s="94" t="s">
        <v>1284</v>
      </c>
      <c r="F421" s="84">
        <v>2</v>
      </c>
      <c r="G421" s="110"/>
      <c r="H421" s="95">
        <f t="shared" si="15"/>
        <v>0</v>
      </c>
      <c r="I421" s="107" t="str">
        <f t="shared" si="16"/>
        <v>P</v>
      </c>
      <c r="J421" s="108" t="s">
        <v>1289</v>
      </c>
    </row>
    <row r="422" spans="1:10" ht="14.4" x14ac:dyDescent="0.3">
      <c r="A422" s="91">
        <f t="shared" ca="1" si="14"/>
        <v>548</v>
      </c>
      <c r="B422" s="92" t="s">
        <v>1364</v>
      </c>
      <c r="C422" s="93"/>
      <c r="D422" s="92" t="s">
        <v>1343</v>
      </c>
      <c r="E422" s="94" t="s">
        <v>1284</v>
      </c>
      <c r="F422" s="84">
        <v>1</v>
      </c>
      <c r="G422" s="110"/>
      <c r="H422" s="95">
        <f t="shared" si="15"/>
        <v>0</v>
      </c>
      <c r="I422" s="107" t="str">
        <f t="shared" si="16"/>
        <v>P</v>
      </c>
      <c r="J422" s="108" t="s">
        <v>1289</v>
      </c>
    </row>
    <row r="423" spans="1:10" ht="14.4" x14ac:dyDescent="0.3">
      <c r="A423" s="91">
        <f t="shared" ca="1" si="14"/>
        <v>549</v>
      </c>
      <c r="B423" s="92" t="s">
        <v>1365</v>
      </c>
      <c r="C423" s="93"/>
      <c r="D423" s="92" t="s">
        <v>1337</v>
      </c>
      <c r="E423" s="94" t="s">
        <v>1284</v>
      </c>
      <c r="F423" s="84">
        <v>1</v>
      </c>
      <c r="G423" s="110"/>
      <c r="H423" s="95">
        <f t="shared" si="15"/>
        <v>0</v>
      </c>
      <c r="I423" s="107" t="str">
        <f t="shared" si="16"/>
        <v>P</v>
      </c>
      <c r="J423" s="108" t="s">
        <v>1289</v>
      </c>
    </row>
    <row r="424" spans="1:10" ht="14.4" x14ac:dyDescent="0.3">
      <c r="A424" s="91">
        <f t="shared" ca="1" si="14"/>
        <v>550</v>
      </c>
      <c r="B424" s="92" t="s">
        <v>1366</v>
      </c>
      <c r="C424" s="93"/>
      <c r="D424" s="92" t="s">
        <v>1357</v>
      </c>
      <c r="E424" s="94" t="s">
        <v>1284</v>
      </c>
      <c r="F424" s="84">
        <v>1</v>
      </c>
      <c r="G424" s="110"/>
      <c r="H424" s="95">
        <f t="shared" si="15"/>
        <v>0</v>
      </c>
      <c r="I424" s="107" t="str">
        <f t="shared" si="16"/>
        <v>P</v>
      </c>
      <c r="J424" s="108" t="s">
        <v>1289</v>
      </c>
    </row>
    <row r="425" spans="1:10" ht="14.4" x14ac:dyDescent="0.3">
      <c r="A425" s="91">
        <f t="shared" ca="1" si="14"/>
        <v>551</v>
      </c>
      <c r="B425" s="92" t="s">
        <v>1367</v>
      </c>
      <c r="C425" s="93"/>
      <c r="D425" s="92" t="s">
        <v>1341</v>
      </c>
      <c r="E425" s="94" t="s">
        <v>1284</v>
      </c>
      <c r="F425" s="84">
        <v>1</v>
      </c>
      <c r="G425" s="110"/>
      <c r="H425" s="95">
        <f t="shared" si="15"/>
        <v>0</v>
      </c>
      <c r="I425" s="107" t="str">
        <f t="shared" si="16"/>
        <v>P</v>
      </c>
      <c r="J425" s="108" t="s">
        <v>1289</v>
      </c>
    </row>
    <row r="426" spans="1:10" ht="14.4" x14ac:dyDescent="0.3">
      <c r="A426" s="91">
        <f t="shared" ca="1" si="14"/>
        <v>552</v>
      </c>
      <c r="B426" s="92" t="s">
        <v>1368</v>
      </c>
      <c r="C426" s="93"/>
      <c r="D426" s="92" t="s">
        <v>1369</v>
      </c>
      <c r="E426" s="94" t="s">
        <v>1284</v>
      </c>
      <c r="F426" s="84">
        <v>23</v>
      </c>
      <c r="G426" s="110"/>
      <c r="H426" s="95">
        <f t="shared" si="15"/>
        <v>0</v>
      </c>
      <c r="I426" s="107" t="str">
        <f t="shared" si="16"/>
        <v>P</v>
      </c>
      <c r="J426" s="108" t="s">
        <v>1289</v>
      </c>
    </row>
    <row r="427" spans="1:10" ht="14.4" x14ac:dyDescent="0.3">
      <c r="A427" s="91">
        <f t="shared" ca="1" si="14"/>
        <v>553</v>
      </c>
      <c r="B427" s="92" t="s">
        <v>1368</v>
      </c>
      <c r="C427" s="93"/>
      <c r="D427" s="92" t="s">
        <v>1369</v>
      </c>
      <c r="E427" s="94" t="s">
        <v>1284</v>
      </c>
      <c r="F427" s="84">
        <v>15</v>
      </c>
      <c r="G427" s="110"/>
      <c r="H427" s="95">
        <f t="shared" si="15"/>
        <v>0</v>
      </c>
      <c r="I427" s="107" t="str">
        <f t="shared" si="16"/>
        <v>P</v>
      </c>
      <c r="J427" s="108" t="s">
        <v>1289</v>
      </c>
    </row>
    <row r="428" spans="1:10" ht="14.4" x14ac:dyDescent="0.3">
      <c r="A428" s="91">
        <f t="shared" ca="1" si="14"/>
        <v>554</v>
      </c>
      <c r="B428" s="92" t="s">
        <v>1370</v>
      </c>
      <c r="C428" s="93"/>
      <c r="D428" s="92" t="s">
        <v>1371</v>
      </c>
      <c r="E428" s="94" t="s">
        <v>1284</v>
      </c>
      <c r="F428" s="84">
        <v>4</v>
      </c>
      <c r="G428" s="110"/>
      <c r="H428" s="95">
        <f t="shared" si="15"/>
        <v>0</v>
      </c>
      <c r="I428" s="107" t="str">
        <f t="shared" si="16"/>
        <v>P</v>
      </c>
      <c r="J428" s="108" t="s">
        <v>1289</v>
      </c>
    </row>
    <row r="429" spans="1:10" ht="14.4" x14ac:dyDescent="0.3">
      <c r="A429" s="91">
        <f t="shared" ca="1" si="14"/>
        <v>555</v>
      </c>
      <c r="B429" s="92" t="s">
        <v>1370</v>
      </c>
      <c r="C429" s="93"/>
      <c r="D429" s="92" t="s">
        <v>1371</v>
      </c>
      <c r="E429" s="94" t="s">
        <v>1284</v>
      </c>
      <c r="F429" s="84">
        <v>5</v>
      </c>
      <c r="G429" s="110"/>
      <c r="H429" s="95">
        <f t="shared" si="15"/>
        <v>0</v>
      </c>
      <c r="I429" s="107" t="str">
        <f t="shared" si="16"/>
        <v>P</v>
      </c>
      <c r="J429" s="108" t="s">
        <v>1289</v>
      </c>
    </row>
    <row r="430" spans="1:10" ht="14.4" x14ac:dyDescent="0.3">
      <c r="A430" s="91">
        <f t="shared" ca="1" si="14"/>
        <v>556</v>
      </c>
      <c r="B430" s="92" t="s">
        <v>1372</v>
      </c>
      <c r="C430" s="93"/>
      <c r="D430" s="92" t="s">
        <v>1373</v>
      </c>
      <c r="E430" s="94" t="s">
        <v>1284</v>
      </c>
      <c r="F430" s="84">
        <v>1</v>
      </c>
      <c r="G430" s="110"/>
      <c r="H430" s="95">
        <f t="shared" si="15"/>
        <v>0</v>
      </c>
      <c r="I430" s="107" t="str">
        <f t="shared" si="16"/>
        <v>P</v>
      </c>
      <c r="J430" s="108" t="s">
        <v>1289</v>
      </c>
    </row>
    <row r="431" spans="1:10" ht="14.4" x14ac:dyDescent="0.3">
      <c r="A431" s="91">
        <f t="shared" ca="1" si="14"/>
        <v>557</v>
      </c>
      <c r="B431" s="92" t="s">
        <v>1372</v>
      </c>
      <c r="C431" s="93"/>
      <c r="D431" s="92" t="s">
        <v>1373</v>
      </c>
      <c r="E431" s="94" t="s">
        <v>1284</v>
      </c>
      <c r="F431" s="84">
        <v>1</v>
      </c>
      <c r="G431" s="110"/>
      <c r="H431" s="95">
        <f t="shared" si="15"/>
        <v>0</v>
      </c>
      <c r="I431" s="107" t="str">
        <f t="shared" si="16"/>
        <v>P</v>
      </c>
      <c r="J431" s="108" t="s">
        <v>1289</v>
      </c>
    </row>
    <row r="432" spans="1:10" ht="14.4" x14ac:dyDescent="0.3">
      <c r="A432" s="91">
        <f t="shared" ca="1" si="14"/>
        <v>558</v>
      </c>
      <c r="B432" s="92" t="s">
        <v>1374</v>
      </c>
      <c r="C432" s="93"/>
      <c r="D432" s="92" t="s">
        <v>1375</v>
      </c>
      <c r="E432" s="94" t="s">
        <v>1284</v>
      </c>
      <c r="F432" s="84">
        <v>4</v>
      </c>
      <c r="G432" s="110"/>
      <c r="H432" s="95">
        <f t="shared" si="15"/>
        <v>0</v>
      </c>
      <c r="I432" s="107" t="str">
        <f t="shared" si="16"/>
        <v>P</v>
      </c>
      <c r="J432" s="108" t="s">
        <v>1289</v>
      </c>
    </row>
    <row r="433" spans="1:10" ht="14.4" x14ac:dyDescent="0.3">
      <c r="A433" s="91">
        <f t="shared" ca="1" si="14"/>
        <v>559</v>
      </c>
      <c r="B433" s="92" t="s">
        <v>1374</v>
      </c>
      <c r="C433" s="93"/>
      <c r="D433" s="92" t="s">
        <v>1375</v>
      </c>
      <c r="E433" s="94" t="s">
        <v>1284</v>
      </c>
      <c r="F433" s="84">
        <v>5</v>
      </c>
      <c r="G433" s="110"/>
      <c r="H433" s="95">
        <f t="shared" si="15"/>
        <v>0</v>
      </c>
      <c r="I433" s="107" t="str">
        <f t="shared" si="16"/>
        <v>P</v>
      </c>
      <c r="J433" s="108" t="s">
        <v>1289</v>
      </c>
    </row>
    <row r="434" spans="1:10" ht="14.4" x14ac:dyDescent="0.3">
      <c r="A434" s="91">
        <f t="shared" ca="1" si="14"/>
        <v>560</v>
      </c>
      <c r="B434" s="92" t="s">
        <v>1376</v>
      </c>
      <c r="C434" s="93"/>
      <c r="D434" s="92" t="s">
        <v>1377</v>
      </c>
      <c r="E434" s="94" t="s">
        <v>1284</v>
      </c>
      <c r="F434" s="84">
        <v>2</v>
      </c>
      <c r="G434" s="110"/>
      <c r="H434" s="95">
        <f t="shared" si="15"/>
        <v>0</v>
      </c>
      <c r="I434" s="107" t="str">
        <f t="shared" si="16"/>
        <v>P</v>
      </c>
      <c r="J434" s="108" t="s">
        <v>1289</v>
      </c>
    </row>
    <row r="435" spans="1:10" ht="14.4" x14ac:dyDescent="0.3">
      <c r="A435" s="91">
        <f t="shared" ca="1" si="14"/>
        <v>561</v>
      </c>
      <c r="B435" s="92" t="s">
        <v>1376</v>
      </c>
      <c r="C435" s="93"/>
      <c r="D435" s="92" t="s">
        <v>1377</v>
      </c>
      <c r="E435" s="94" t="s">
        <v>1284</v>
      </c>
      <c r="F435" s="84">
        <v>1</v>
      </c>
      <c r="G435" s="110"/>
      <c r="H435" s="95">
        <f t="shared" si="15"/>
        <v>0</v>
      </c>
      <c r="I435" s="107" t="str">
        <f t="shared" si="16"/>
        <v>P</v>
      </c>
      <c r="J435" s="108" t="s">
        <v>1289</v>
      </c>
    </row>
    <row r="436" spans="1:10" ht="14.4" x14ac:dyDescent="0.3">
      <c r="A436" s="91">
        <f t="shared" ca="1" si="14"/>
        <v>562</v>
      </c>
      <c r="B436" s="92" t="s">
        <v>1376</v>
      </c>
      <c r="C436" s="93"/>
      <c r="D436" s="92" t="s">
        <v>1377</v>
      </c>
      <c r="E436" s="94" t="s">
        <v>1284</v>
      </c>
      <c r="F436" s="84">
        <v>2</v>
      </c>
      <c r="G436" s="110"/>
      <c r="H436" s="95">
        <f t="shared" si="15"/>
        <v>0</v>
      </c>
      <c r="I436" s="107" t="str">
        <f t="shared" si="16"/>
        <v>P</v>
      </c>
      <c r="J436" s="108" t="s">
        <v>1289</v>
      </c>
    </row>
    <row r="437" spans="1:10" ht="14.4" x14ac:dyDescent="0.3">
      <c r="A437" s="91">
        <f t="shared" ca="1" si="14"/>
        <v>563</v>
      </c>
      <c r="B437" s="92" t="s">
        <v>1378</v>
      </c>
      <c r="C437" s="93"/>
      <c r="D437" s="92" t="s">
        <v>1379</v>
      </c>
      <c r="E437" s="94" t="s">
        <v>1284</v>
      </c>
      <c r="F437" s="84">
        <v>1</v>
      </c>
      <c r="G437" s="110"/>
      <c r="H437" s="95">
        <f t="shared" si="15"/>
        <v>0</v>
      </c>
      <c r="I437" s="107" t="str">
        <f t="shared" si="16"/>
        <v>P</v>
      </c>
      <c r="J437" s="108" t="s">
        <v>1289</v>
      </c>
    </row>
    <row r="438" spans="1:10" ht="14.4" x14ac:dyDescent="0.3">
      <c r="A438" s="91">
        <f t="shared" ca="1" si="14"/>
        <v>564</v>
      </c>
      <c r="B438" s="92" t="s">
        <v>1380</v>
      </c>
      <c r="C438" s="93"/>
      <c r="D438" s="92" t="s">
        <v>1381</v>
      </c>
      <c r="E438" s="94" t="s">
        <v>1284</v>
      </c>
      <c r="F438" s="84">
        <v>1</v>
      </c>
      <c r="G438" s="110"/>
      <c r="H438" s="95">
        <f t="shared" si="15"/>
        <v>0</v>
      </c>
      <c r="I438" s="107" t="str">
        <f t="shared" si="16"/>
        <v>P</v>
      </c>
      <c r="J438" s="108" t="s">
        <v>1289</v>
      </c>
    </row>
    <row r="439" spans="1:10" ht="14.4" x14ac:dyDescent="0.3">
      <c r="A439" s="91">
        <f t="shared" ca="1" si="14"/>
        <v>565</v>
      </c>
      <c r="B439" s="92" t="s">
        <v>1382</v>
      </c>
      <c r="C439" s="93"/>
      <c r="D439" s="92" t="s">
        <v>1383</v>
      </c>
      <c r="E439" s="94" t="s">
        <v>1284</v>
      </c>
      <c r="F439" s="84">
        <v>2</v>
      </c>
      <c r="G439" s="110"/>
      <c r="H439" s="95">
        <f t="shared" si="15"/>
        <v>0</v>
      </c>
      <c r="I439" s="107" t="str">
        <f t="shared" si="16"/>
        <v>P</v>
      </c>
      <c r="J439" s="108" t="s">
        <v>1289</v>
      </c>
    </row>
    <row r="440" spans="1:10" ht="14.4" x14ac:dyDescent="0.3">
      <c r="A440" s="91">
        <f t="shared" ca="1" si="14"/>
        <v>566</v>
      </c>
      <c r="B440" s="92" t="s">
        <v>1384</v>
      </c>
      <c r="C440" s="93"/>
      <c r="D440" s="92" t="s">
        <v>1385</v>
      </c>
      <c r="E440" s="94" t="s">
        <v>1284</v>
      </c>
      <c r="F440" s="84">
        <v>2</v>
      </c>
      <c r="G440" s="110"/>
      <c r="H440" s="95">
        <f t="shared" si="15"/>
        <v>0</v>
      </c>
      <c r="I440" s="107" t="str">
        <f t="shared" si="16"/>
        <v>P</v>
      </c>
      <c r="J440" s="108" t="s">
        <v>1289</v>
      </c>
    </row>
    <row r="441" spans="1:10" ht="14.4" x14ac:dyDescent="0.3">
      <c r="A441" s="91">
        <f t="shared" ca="1" si="14"/>
        <v>567</v>
      </c>
      <c r="B441" s="92" t="s">
        <v>1386</v>
      </c>
      <c r="C441" s="93"/>
      <c r="D441" s="92" t="s">
        <v>1387</v>
      </c>
      <c r="E441" s="94" t="s">
        <v>1284</v>
      </c>
      <c r="F441" s="84">
        <v>2</v>
      </c>
      <c r="G441" s="110"/>
      <c r="H441" s="95">
        <f t="shared" si="15"/>
        <v>0</v>
      </c>
      <c r="I441" s="107" t="str">
        <f t="shared" si="16"/>
        <v>P</v>
      </c>
      <c r="J441" s="108" t="s">
        <v>1289</v>
      </c>
    </row>
    <row r="442" spans="1:10" ht="14.4" x14ac:dyDescent="0.3">
      <c r="A442" s="91">
        <f t="shared" ca="1" si="14"/>
        <v>568</v>
      </c>
      <c r="B442" s="92" t="s">
        <v>1386</v>
      </c>
      <c r="C442" s="93"/>
      <c r="D442" s="92" t="s">
        <v>1387</v>
      </c>
      <c r="E442" s="94" t="s">
        <v>1284</v>
      </c>
      <c r="F442" s="84">
        <v>1</v>
      </c>
      <c r="G442" s="110"/>
      <c r="H442" s="95">
        <f t="shared" si="15"/>
        <v>0</v>
      </c>
      <c r="I442" s="107" t="str">
        <f t="shared" si="16"/>
        <v>P</v>
      </c>
      <c r="J442" s="108" t="s">
        <v>1290</v>
      </c>
    </row>
    <row r="443" spans="1:10" ht="14.4" x14ac:dyDescent="0.3">
      <c r="A443" s="91">
        <f t="shared" ca="1" si="14"/>
        <v>569</v>
      </c>
      <c r="B443" s="92" t="s">
        <v>1386</v>
      </c>
      <c r="C443" s="93"/>
      <c r="D443" s="92" t="s">
        <v>1387</v>
      </c>
      <c r="E443" s="94" t="s">
        <v>1284</v>
      </c>
      <c r="F443" s="84">
        <v>1</v>
      </c>
      <c r="G443" s="110"/>
      <c r="H443" s="95">
        <f t="shared" si="15"/>
        <v>0</v>
      </c>
      <c r="I443" s="107" t="str">
        <f t="shared" si="16"/>
        <v>P</v>
      </c>
      <c r="J443" s="108" t="s">
        <v>1290</v>
      </c>
    </row>
    <row r="444" spans="1:10" ht="14.4" x14ac:dyDescent="0.3">
      <c r="A444" s="91">
        <f t="shared" ca="1" si="14"/>
        <v>570</v>
      </c>
      <c r="B444" s="92" t="s">
        <v>1388</v>
      </c>
      <c r="C444" s="93"/>
      <c r="D444" s="92" t="s">
        <v>1359</v>
      </c>
      <c r="E444" s="94" t="s">
        <v>1284</v>
      </c>
      <c r="F444" s="84">
        <v>6</v>
      </c>
      <c r="G444" s="110"/>
      <c r="H444" s="95">
        <f t="shared" si="15"/>
        <v>0</v>
      </c>
      <c r="I444" s="107" t="str">
        <f t="shared" si="16"/>
        <v>P</v>
      </c>
      <c r="J444" s="108" t="s">
        <v>1289</v>
      </c>
    </row>
    <row r="445" spans="1:10" ht="14.4" x14ac:dyDescent="0.3">
      <c r="A445" s="91">
        <f t="shared" ca="1" si="14"/>
        <v>571</v>
      </c>
      <c r="B445" s="92" t="s">
        <v>1389</v>
      </c>
      <c r="C445" s="93"/>
      <c r="D445" s="92" t="s">
        <v>1390</v>
      </c>
      <c r="E445" s="94" t="s">
        <v>1284</v>
      </c>
      <c r="F445" s="84">
        <v>6</v>
      </c>
      <c r="G445" s="110"/>
      <c r="H445" s="95">
        <f t="shared" si="15"/>
        <v>0</v>
      </c>
      <c r="I445" s="107" t="str">
        <f t="shared" si="16"/>
        <v>P</v>
      </c>
      <c r="J445" s="108" t="s">
        <v>1289</v>
      </c>
    </row>
    <row r="446" spans="1:10" ht="14.4" x14ac:dyDescent="0.3">
      <c r="A446" s="91">
        <f t="shared" ca="1" si="14"/>
        <v>572</v>
      </c>
      <c r="B446" s="92" t="s">
        <v>1391</v>
      </c>
      <c r="C446" s="93"/>
      <c r="D446" s="92" t="s">
        <v>1392</v>
      </c>
      <c r="E446" s="94" t="s">
        <v>1284</v>
      </c>
      <c r="F446" s="84">
        <v>10</v>
      </c>
      <c r="G446" s="110"/>
      <c r="H446" s="95">
        <f t="shared" si="15"/>
        <v>0</v>
      </c>
      <c r="I446" s="107" t="str">
        <f t="shared" si="16"/>
        <v>P</v>
      </c>
      <c r="J446" s="108" t="s">
        <v>1289</v>
      </c>
    </row>
    <row r="447" spans="1:10" ht="14.4" x14ac:dyDescent="0.3">
      <c r="A447" s="91">
        <f t="shared" ca="1" si="14"/>
        <v>573</v>
      </c>
      <c r="B447" s="92" t="s">
        <v>1393</v>
      </c>
      <c r="C447" s="93"/>
      <c r="D447" s="92" t="s">
        <v>1394</v>
      </c>
      <c r="E447" s="94" t="s">
        <v>1284</v>
      </c>
      <c r="F447" s="84">
        <v>2</v>
      </c>
      <c r="G447" s="110"/>
      <c r="H447" s="95">
        <f t="shared" si="15"/>
        <v>0</v>
      </c>
      <c r="I447" s="107" t="str">
        <f t="shared" si="16"/>
        <v>P</v>
      </c>
      <c r="J447" s="108" t="s">
        <v>1289</v>
      </c>
    </row>
    <row r="448" spans="1:10" ht="14.4" x14ac:dyDescent="0.3">
      <c r="A448" s="91">
        <f t="shared" ca="1" si="14"/>
        <v>574</v>
      </c>
      <c r="B448" s="92" t="s">
        <v>1395</v>
      </c>
      <c r="C448" s="93"/>
      <c r="D448" s="92" t="s">
        <v>1396</v>
      </c>
      <c r="E448" s="94" t="s">
        <v>1284</v>
      </c>
      <c r="F448" s="84">
        <v>1</v>
      </c>
      <c r="G448" s="110"/>
      <c r="H448" s="95">
        <f t="shared" si="15"/>
        <v>0</v>
      </c>
      <c r="I448" s="107" t="str">
        <f t="shared" si="16"/>
        <v>P</v>
      </c>
      <c r="J448" s="108" t="s">
        <v>1289</v>
      </c>
    </row>
    <row r="449" spans="1:10" ht="14.4" x14ac:dyDescent="0.3">
      <c r="A449" s="91">
        <f t="shared" ref="A449:A512" ca="1" si="17">+IF(NOT(ISBLANK(INDIRECT("e"&amp;ROW()))),MAX(INDIRECT("a$18:A"&amp;ROW()-1))+1,"")</f>
        <v>575</v>
      </c>
      <c r="B449" s="92" t="s">
        <v>1397</v>
      </c>
      <c r="C449" s="93"/>
      <c r="D449" s="92" t="s">
        <v>1398</v>
      </c>
      <c r="E449" s="94" t="s">
        <v>1284</v>
      </c>
      <c r="F449" s="84">
        <v>24</v>
      </c>
      <c r="G449" s="110"/>
      <c r="H449" s="95">
        <f t="shared" si="15"/>
        <v>0</v>
      </c>
      <c r="I449" s="107" t="str">
        <f t="shared" si="16"/>
        <v>P</v>
      </c>
      <c r="J449" s="108" t="s">
        <v>1289</v>
      </c>
    </row>
    <row r="450" spans="1:10" ht="14.4" x14ac:dyDescent="0.3">
      <c r="A450" s="91">
        <f t="shared" ca="1" si="17"/>
        <v>576</v>
      </c>
      <c r="B450" s="92" t="s">
        <v>1397</v>
      </c>
      <c r="C450" s="93"/>
      <c r="D450" s="92" t="s">
        <v>1398</v>
      </c>
      <c r="E450" s="94" t="s">
        <v>1284</v>
      </c>
      <c r="F450" s="84">
        <v>8</v>
      </c>
      <c r="G450" s="110"/>
      <c r="H450" s="95">
        <f t="shared" si="15"/>
        <v>0</v>
      </c>
      <c r="I450" s="107" t="str">
        <f t="shared" si="16"/>
        <v>P</v>
      </c>
      <c r="J450" s="108" t="s">
        <v>1289</v>
      </c>
    </row>
    <row r="451" spans="1:10" ht="14.4" x14ac:dyDescent="0.3">
      <c r="A451" s="91">
        <f t="shared" ca="1" si="17"/>
        <v>577</v>
      </c>
      <c r="B451" s="92" t="s">
        <v>1399</v>
      </c>
      <c r="C451" s="93"/>
      <c r="D451" s="92" t="s">
        <v>1400</v>
      </c>
      <c r="E451" s="94" t="s">
        <v>362</v>
      </c>
      <c r="F451" s="84">
        <v>4</v>
      </c>
      <c r="G451" s="110"/>
      <c r="H451" s="95">
        <f t="shared" si="15"/>
        <v>0</v>
      </c>
      <c r="I451" s="107" t="str">
        <f t="shared" si="16"/>
        <v>P</v>
      </c>
      <c r="J451" s="108" t="s">
        <v>1289</v>
      </c>
    </row>
    <row r="452" spans="1:10" ht="14.4" x14ac:dyDescent="0.3">
      <c r="A452" s="91">
        <f t="shared" ca="1" si="17"/>
        <v>578</v>
      </c>
      <c r="B452" s="92" t="s">
        <v>1401</v>
      </c>
      <c r="C452" s="93"/>
      <c r="D452" s="92" t="s">
        <v>1355</v>
      </c>
      <c r="E452" s="94" t="s">
        <v>1284</v>
      </c>
      <c r="F452" s="84">
        <v>2</v>
      </c>
      <c r="G452" s="110"/>
      <c r="H452" s="95">
        <f t="shared" si="15"/>
        <v>0</v>
      </c>
      <c r="I452" s="107" t="str">
        <f t="shared" si="16"/>
        <v>P</v>
      </c>
      <c r="J452" s="108" t="s">
        <v>1289</v>
      </c>
    </row>
    <row r="453" spans="1:10" ht="14.4" x14ac:dyDescent="0.3">
      <c r="A453" s="91">
        <f t="shared" ca="1" si="17"/>
        <v>579</v>
      </c>
      <c r="B453" s="92" t="s">
        <v>1402</v>
      </c>
      <c r="C453" s="93"/>
      <c r="D453" s="92" t="s">
        <v>1355</v>
      </c>
      <c r="E453" s="94" t="s">
        <v>1284</v>
      </c>
      <c r="F453" s="84">
        <v>2</v>
      </c>
      <c r="G453" s="110"/>
      <c r="H453" s="95">
        <f t="shared" si="15"/>
        <v>0</v>
      </c>
      <c r="I453" s="107" t="str">
        <f t="shared" si="16"/>
        <v>P</v>
      </c>
      <c r="J453" s="108" t="s">
        <v>1289</v>
      </c>
    </row>
    <row r="454" spans="1:10" ht="14.4" x14ac:dyDescent="0.3">
      <c r="A454" s="91">
        <f t="shared" ca="1" si="17"/>
        <v>580</v>
      </c>
      <c r="B454" s="92" t="s">
        <v>1403</v>
      </c>
      <c r="C454" s="93"/>
      <c r="D454" s="92" t="s">
        <v>1355</v>
      </c>
      <c r="E454" s="94" t="s">
        <v>1284</v>
      </c>
      <c r="F454" s="84">
        <v>2</v>
      </c>
      <c r="G454" s="110"/>
      <c r="H454" s="95">
        <f t="shared" si="15"/>
        <v>0</v>
      </c>
      <c r="I454" s="107" t="str">
        <f t="shared" si="16"/>
        <v>P</v>
      </c>
      <c r="J454" s="108" t="s">
        <v>1289</v>
      </c>
    </row>
    <row r="455" spans="1:10" ht="14.4" x14ac:dyDescent="0.3">
      <c r="A455" s="91">
        <f t="shared" ca="1" si="17"/>
        <v>581</v>
      </c>
      <c r="B455" s="92" t="s">
        <v>1404</v>
      </c>
      <c r="C455" s="93"/>
      <c r="D455" s="92" t="s">
        <v>1355</v>
      </c>
      <c r="E455" s="94" t="s">
        <v>1284</v>
      </c>
      <c r="F455" s="84">
        <v>2</v>
      </c>
      <c r="G455" s="110"/>
      <c r="H455" s="95">
        <f t="shared" si="15"/>
        <v>0</v>
      </c>
      <c r="I455" s="107" t="str">
        <f t="shared" si="16"/>
        <v>P</v>
      </c>
      <c r="J455" s="108" t="s">
        <v>1289</v>
      </c>
    </row>
    <row r="456" spans="1:10" ht="14.4" x14ac:dyDescent="0.3">
      <c r="A456" s="91">
        <f t="shared" ca="1" si="17"/>
        <v>582</v>
      </c>
      <c r="B456" s="92" t="s">
        <v>1405</v>
      </c>
      <c r="C456" s="93"/>
      <c r="D456" s="92" t="s">
        <v>1355</v>
      </c>
      <c r="E456" s="94" t="s">
        <v>1284</v>
      </c>
      <c r="F456" s="84">
        <v>4</v>
      </c>
      <c r="G456" s="110"/>
      <c r="H456" s="95">
        <f t="shared" si="15"/>
        <v>0</v>
      </c>
      <c r="I456" s="107" t="str">
        <f t="shared" si="16"/>
        <v>P</v>
      </c>
      <c r="J456" s="108" t="s">
        <v>1289</v>
      </c>
    </row>
    <row r="457" spans="1:10" ht="14.4" x14ac:dyDescent="0.3">
      <c r="A457" s="91">
        <f t="shared" ca="1" si="17"/>
        <v>583</v>
      </c>
      <c r="B457" s="92" t="s">
        <v>1406</v>
      </c>
      <c r="C457" s="93"/>
      <c r="D457" s="92" t="s">
        <v>1407</v>
      </c>
      <c r="E457" s="94" t="s">
        <v>360</v>
      </c>
      <c r="F457" s="84">
        <v>107</v>
      </c>
      <c r="G457" s="110"/>
      <c r="H457" s="95">
        <f t="shared" ref="H457:H520" si="18">+IF(AND(F457="",G457=""),"",ROUND(F457*G457,2))</f>
        <v>0</v>
      </c>
      <c r="I457" s="107" t="str">
        <f t="shared" ref="I457:I520" si="19">IF(E457&lt;&gt;"","P","")</f>
        <v>P</v>
      </c>
      <c r="J457" s="108" t="s">
        <v>1289</v>
      </c>
    </row>
    <row r="458" spans="1:10" ht="14.4" x14ac:dyDescent="0.3">
      <c r="A458" s="91">
        <f t="shared" ca="1" si="17"/>
        <v>584</v>
      </c>
      <c r="B458" s="92" t="s">
        <v>1406</v>
      </c>
      <c r="C458" s="93"/>
      <c r="D458" s="92" t="s">
        <v>1407</v>
      </c>
      <c r="E458" s="94" t="s">
        <v>360</v>
      </c>
      <c r="F458" s="84">
        <v>113</v>
      </c>
      <c r="G458" s="110"/>
      <c r="H458" s="95">
        <f t="shared" si="18"/>
        <v>0</v>
      </c>
      <c r="I458" s="107" t="str">
        <f t="shared" si="19"/>
        <v>P</v>
      </c>
      <c r="J458" s="108" t="s">
        <v>1289</v>
      </c>
    </row>
    <row r="459" spans="1:10" ht="14.4" x14ac:dyDescent="0.3">
      <c r="A459" s="91">
        <f t="shared" ca="1" si="17"/>
        <v>585</v>
      </c>
      <c r="B459" s="92" t="s">
        <v>1408</v>
      </c>
      <c r="C459" s="93"/>
      <c r="D459" s="92" t="s">
        <v>1409</v>
      </c>
      <c r="E459" s="94" t="s">
        <v>360</v>
      </c>
      <c r="F459" s="84">
        <v>72</v>
      </c>
      <c r="G459" s="110"/>
      <c r="H459" s="95">
        <f t="shared" si="18"/>
        <v>0</v>
      </c>
      <c r="I459" s="107" t="str">
        <f t="shared" si="19"/>
        <v>P</v>
      </c>
      <c r="J459" s="108" t="s">
        <v>1289</v>
      </c>
    </row>
    <row r="460" spans="1:10" ht="14.4" x14ac:dyDescent="0.3">
      <c r="A460" s="91">
        <f t="shared" ca="1" si="17"/>
        <v>586</v>
      </c>
      <c r="B460" s="92" t="s">
        <v>1410</v>
      </c>
      <c r="C460" s="93"/>
      <c r="D460" s="92" t="s">
        <v>1411</v>
      </c>
      <c r="E460" s="94" t="s">
        <v>1284</v>
      </c>
      <c r="F460" s="84">
        <v>1</v>
      </c>
      <c r="G460" s="110"/>
      <c r="H460" s="95">
        <f t="shared" si="18"/>
        <v>0</v>
      </c>
      <c r="I460" s="107" t="str">
        <f t="shared" si="19"/>
        <v>P</v>
      </c>
      <c r="J460" s="108" t="s">
        <v>1289</v>
      </c>
    </row>
    <row r="461" spans="1:10" ht="14.4" x14ac:dyDescent="0.3">
      <c r="A461" s="91">
        <f t="shared" ca="1" si="17"/>
        <v>587</v>
      </c>
      <c r="B461" s="92" t="s">
        <v>1412</v>
      </c>
      <c r="C461" s="93"/>
      <c r="D461" s="92" t="s">
        <v>1413</v>
      </c>
      <c r="E461" s="94" t="s">
        <v>1284</v>
      </c>
      <c r="F461" s="84">
        <v>1</v>
      </c>
      <c r="G461" s="110"/>
      <c r="H461" s="95">
        <f t="shared" si="18"/>
        <v>0</v>
      </c>
      <c r="I461" s="107" t="str">
        <f t="shared" si="19"/>
        <v>P</v>
      </c>
      <c r="J461" s="108" t="s">
        <v>1289</v>
      </c>
    </row>
    <row r="462" spans="1:10" ht="14.4" x14ac:dyDescent="0.3">
      <c r="A462" s="91">
        <f t="shared" ca="1" si="17"/>
        <v>588</v>
      </c>
      <c r="B462" s="92" t="s">
        <v>1414</v>
      </c>
      <c r="C462" s="93" t="s">
        <v>242</v>
      </c>
      <c r="D462" s="92" t="s">
        <v>1415</v>
      </c>
      <c r="E462" s="94" t="s">
        <v>1284</v>
      </c>
      <c r="F462" s="84">
        <v>1</v>
      </c>
      <c r="G462" s="110"/>
      <c r="H462" s="95">
        <f t="shared" si="18"/>
        <v>0</v>
      </c>
      <c r="I462" s="107" t="str">
        <f t="shared" si="19"/>
        <v>P</v>
      </c>
      <c r="J462" s="108" t="s">
        <v>1289</v>
      </c>
    </row>
    <row r="463" spans="1:10" ht="14.4" x14ac:dyDescent="0.3">
      <c r="A463" s="91">
        <f t="shared" ca="1" si="17"/>
        <v>589</v>
      </c>
      <c r="B463" s="92" t="s">
        <v>1416</v>
      </c>
      <c r="C463" s="93" t="s">
        <v>242</v>
      </c>
      <c r="D463" s="92" t="s">
        <v>1417</v>
      </c>
      <c r="E463" s="94" t="s">
        <v>1284</v>
      </c>
      <c r="F463" s="84">
        <v>2</v>
      </c>
      <c r="G463" s="110"/>
      <c r="H463" s="95">
        <f t="shared" si="18"/>
        <v>0</v>
      </c>
      <c r="I463" s="107" t="str">
        <f t="shared" si="19"/>
        <v>P</v>
      </c>
      <c r="J463" s="108" t="s">
        <v>1289</v>
      </c>
    </row>
    <row r="464" spans="1:10" ht="14.4" x14ac:dyDescent="0.3">
      <c r="A464" s="91">
        <f t="shared" ca="1" si="17"/>
        <v>590</v>
      </c>
      <c r="B464" s="92" t="s">
        <v>1418</v>
      </c>
      <c r="C464" s="93" t="s">
        <v>242</v>
      </c>
      <c r="D464" s="92" t="s">
        <v>1419</v>
      </c>
      <c r="E464" s="94" t="s">
        <v>1284</v>
      </c>
      <c r="F464" s="84">
        <v>1</v>
      </c>
      <c r="G464" s="110"/>
      <c r="H464" s="95">
        <f t="shared" si="18"/>
        <v>0</v>
      </c>
      <c r="I464" s="107" t="str">
        <f t="shared" si="19"/>
        <v>P</v>
      </c>
      <c r="J464" s="108" t="s">
        <v>1289</v>
      </c>
    </row>
    <row r="465" spans="1:10" ht="14.4" x14ac:dyDescent="0.3">
      <c r="A465" s="91">
        <f t="shared" ca="1" si="17"/>
        <v>591</v>
      </c>
      <c r="B465" s="92" t="s">
        <v>1418</v>
      </c>
      <c r="C465" s="93" t="s">
        <v>242</v>
      </c>
      <c r="D465" s="92" t="s">
        <v>1419</v>
      </c>
      <c r="E465" s="94" t="s">
        <v>1284</v>
      </c>
      <c r="F465" s="84">
        <v>1</v>
      </c>
      <c r="G465" s="110"/>
      <c r="H465" s="95">
        <f t="shared" si="18"/>
        <v>0</v>
      </c>
      <c r="I465" s="107" t="str">
        <f t="shared" si="19"/>
        <v>P</v>
      </c>
      <c r="J465" s="108" t="s">
        <v>1289</v>
      </c>
    </row>
    <row r="466" spans="1:10" ht="14.4" x14ac:dyDescent="0.3">
      <c r="A466" s="91">
        <f t="shared" ca="1" si="17"/>
        <v>592</v>
      </c>
      <c r="B466" s="92" t="s">
        <v>1420</v>
      </c>
      <c r="C466" s="93"/>
      <c r="D466" s="92" t="s">
        <v>1421</v>
      </c>
      <c r="E466" s="94" t="s">
        <v>362</v>
      </c>
      <c r="F466" s="84">
        <v>209</v>
      </c>
      <c r="G466" s="110"/>
      <c r="H466" s="95">
        <f t="shared" si="18"/>
        <v>0</v>
      </c>
      <c r="I466" s="107" t="str">
        <f t="shared" si="19"/>
        <v>P</v>
      </c>
      <c r="J466" s="108" t="s">
        <v>1289</v>
      </c>
    </row>
    <row r="467" spans="1:10" ht="14.4" x14ac:dyDescent="0.3">
      <c r="A467" s="91">
        <f t="shared" ca="1" si="17"/>
        <v>593</v>
      </c>
      <c r="B467" s="92" t="s">
        <v>1420</v>
      </c>
      <c r="C467" s="93"/>
      <c r="D467" s="92" t="s">
        <v>1421</v>
      </c>
      <c r="E467" s="94" t="s">
        <v>362</v>
      </c>
      <c r="F467" s="84">
        <v>210</v>
      </c>
      <c r="G467" s="110"/>
      <c r="H467" s="95">
        <f t="shared" si="18"/>
        <v>0</v>
      </c>
      <c r="I467" s="107" t="str">
        <f t="shared" si="19"/>
        <v>P</v>
      </c>
      <c r="J467" s="108" t="s">
        <v>1289</v>
      </c>
    </row>
    <row r="468" spans="1:10" ht="14.4" x14ac:dyDescent="0.3">
      <c r="A468" s="91">
        <f t="shared" ca="1" si="17"/>
        <v>594</v>
      </c>
      <c r="B468" s="92" t="s">
        <v>1422</v>
      </c>
      <c r="C468" s="93"/>
      <c r="D468" s="92" t="s">
        <v>1423</v>
      </c>
      <c r="E468" s="94" t="s">
        <v>362</v>
      </c>
      <c r="F468" s="84">
        <v>60</v>
      </c>
      <c r="G468" s="110"/>
      <c r="H468" s="95">
        <f t="shared" si="18"/>
        <v>0</v>
      </c>
      <c r="I468" s="107" t="str">
        <f t="shared" si="19"/>
        <v>P</v>
      </c>
      <c r="J468" s="108" t="s">
        <v>1289</v>
      </c>
    </row>
    <row r="469" spans="1:10" ht="14.4" x14ac:dyDescent="0.3">
      <c r="A469" s="91">
        <f t="shared" ca="1" si="17"/>
        <v>595</v>
      </c>
      <c r="B469" s="92" t="s">
        <v>1422</v>
      </c>
      <c r="C469" s="93"/>
      <c r="D469" s="92" t="s">
        <v>1423</v>
      </c>
      <c r="E469" s="94" t="s">
        <v>362</v>
      </c>
      <c r="F469" s="84">
        <v>107</v>
      </c>
      <c r="G469" s="110"/>
      <c r="H469" s="95">
        <f t="shared" si="18"/>
        <v>0</v>
      </c>
      <c r="I469" s="107" t="str">
        <f t="shared" si="19"/>
        <v>P</v>
      </c>
      <c r="J469" s="108" t="s">
        <v>1289</v>
      </c>
    </row>
    <row r="470" spans="1:10" ht="14.4" x14ac:dyDescent="0.3">
      <c r="A470" s="91">
        <f t="shared" ca="1" si="17"/>
        <v>596</v>
      </c>
      <c r="B470" s="92" t="s">
        <v>1424</v>
      </c>
      <c r="C470" s="93"/>
      <c r="D470" s="92" t="s">
        <v>1392</v>
      </c>
      <c r="E470" s="94" t="s">
        <v>362</v>
      </c>
      <c r="F470" s="84">
        <v>175</v>
      </c>
      <c r="G470" s="110"/>
      <c r="H470" s="95">
        <f t="shared" si="18"/>
        <v>0</v>
      </c>
      <c r="I470" s="107" t="str">
        <f t="shared" si="19"/>
        <v>P</v>
      </c>
      <c r="J470" s="108" t="s">
        <v>1289</v>
      </c>
    </row>
    <row r="471" spans="1:10" ht="14.4" x14ac:dyDescent="0.3">
      <c r="A471" s="91">
        <f t="shared" ca="1" si="17"/>
        <v>597</v>
      </c>
      <c r="B471" s="92" t="s">
        <v>1424</v>
      </c>
      <c r="C471" s="93"/>
      <c r="D471" s="92" t="s">
        <v>1392</v>
      </c>
      <c r="E471" s="94" t="s">
        <v>362</v>
      </c>
      <c r="F471" s="84">
        <v>71</v>
      </c>
      <c r="G471" s="110"/>
      <c r="H471" s="95">
        <f t="shared" si="18"/>
        <v>0</v>
      </c>
      <c r="I471" s="107" t="str">
        <f t="shared" si="19"/>
        <v>P</v>
      </c>
      <c r="J471" s="108" t="s">
        <v>1289</v>
      </c>
    </row>
    <row r="472" spans="1:10" ht="14.4" x14ac:dyDescent="0.3">
      <c r="A472" s="91">
        <f t="shared" ca="1" si="17"/>
        <v>598</v>
      </c>
      <c r="B472" s="92" t="s">
        <v>1425</v>
      </c>
      <c r="C472" s="93"/>
      <c r="D472" s="92" t="s">
        <v>1426</v>
      </c>
      <c r="E472" s="94" t="s">
        <v>362</v>
      </c>
      <c r="F472" s="84">
        <v>173</v>
      </c>
      <c r="G472" s="110"/>
      <c r="H472" s="95">
        <f t="shared" si="18"/>
        <v>0</v>
      </c>
      <c r="I472" s="107" t="str">
        <f t="shared" si="19"/>
        <v>P</v>
      </c>
      <c r="J472" s="108" t="s">
        <v>1289</v>
      </c>
    </row>
    <row r="473" spans="1:10" ht="14.4" x14ac:dyDescent="0.3">
      <c r="A473" s="91">
        <f t="shared" ca="1" si="17"/>
        <v>599</v>
      </c>
      <c r="B473" s="92" t="s">
        <v>1425</v>
      </c>
      <c r="C473" s="93"/>
      <c r="D473" s="92" t="s">
        <v>1426</v>
      </c>
      <c r="E473" s="94" t="s">
        <v>362</v>
      </c>
      <c r="F473" s="84">
        <v>190</v>
      </c>
      <c r="G473" s="110"/>
      <c r="H473" s="95">
        <f t="shared" si="18"/>
        <v>0</v>
      </c>
      <c r="I473" s="107" t="str">
        <f t="shared" si="19"/>
        <v>P</v>
      </c>
      <c r="J473" s="108" t="s">
        <v>1289</v>
      </c>
    </row>
    <row r="474" spans="1:10" ht="14.4" x14ac:dyDescent="0.3">
      <c r="A474" s="91">
        <f t="shared" ca="1" si="17"/>
        <v>600</v>
      </c>
      <c r="B474" s="92" t="s">
        <v>1427</v>
      </c>
      <c r="C474" s="93"/>
      <c r="D474" s="92" t="s">
        <v>1428</v>
      </c>
      <c r="E474" s="94" t="s">
        <v>362</v>
      </c>
      <c r="F474" s="84">
        <v>165</v>
      </c>
      <c r="G474" s="110"/>
      <c r="H474" s="95">
        <f t="shared" si="18"/>
        <v>0</v>
      </c>
      <c r="I474" s="107" t="str">
        <f t="shared" si="19"/>
        <v>P</v>
      </c>
      <c r="J474" s="108" t="s">
        <v>1289</v>
      </c>
    </row>
    <row r="475" spans="1:10" ht="14.4" x14ac:dyDescent="0.3">
      <c r="A475" s="91">
        <f t="shared" ca="1" si="17"/>
        <v>601</v>
      </c>
      <c r="B475" s="92" t="s">
        <v>1427</v>
      </c>
      <c r="C475" s="93"/>
      <c r="D475" s="92" t="s">
        <v>1428</v>
      </c>
      <c r="E475" s="94" t="s">
        <v>362</v>
      </c>
      <c r="F475" s="84">
        <v>145</v>
      </c>
      <c r="G475" s="110"/>
      <c r="H475" s="95">
        <f t="shared" si="18"/>
        <v>0</v>
      </c>
      <c r="I475" s="107" t="str">
        <f t="shared" si="19"/>
        <v>P</v>
      </c>
      <c r="J475" s="108" t="s">
        <v>1289</v>
      </c>
    </row>
    <row r="476" spans="1:10" ht="14.4" x14ac:dyDescent="0.3">
      <c r="A476" s="91">
        <f t="shared" ca="1" si="17"/>
        <v>602</v>
      </c>
      <c r="B476" s="92" t="s">
        <v>1429</v>
      </c>
      <c r="C476" s="93"/>
      <c r="D476" s="92" t="s">
        <v>1430</v>
      </c>
      <c r="E476" s="94" t="s">
        <v>362</v>
      </c>
      <c r="F476" s="84">
        <v>64</v>
      </c>
      <c r="G476" s="110"/>
      <c r="H476" s="95">
        <f t="shared" si="18"/>
        <v>0</v>
      </c>
      <c r="I476" s="107" t="str">
        <f t="shared" si="19"/>
        <v>P</v>
      </c>
      <c r="J476" s="108" t="s">
        <v>1289</v>
      </c>
    </row>
    <row r="477" spans="1:10" ht="14.4" x14ac:dyDescent="0.3">
      <c r="A477" s="91">
        <f t="shared" ca="1" si="17"/>
        <v>603</v>
      </c>
      <c r="B477" s="92" t="s">
        <v>1429</v>
      </c>
      <c r="C477" s="93"/>
      <c r="D477" s="92" t="s">
        <v>1430</v>
      </c>
      <c r="E477" s="94" t="s">
        <v>362</v>
      </c>
      <c r="F477" s="84">
        <v>45</v>
      </c>
      <c r="G477" s="110"/>
      <c r="H477" s="95">
        <f t="shared" si="18"/>
        <v>0</v>
      </c>
      <c r="I477" s="107" t="str">
        <f t="shared" si="19"/>
        <v>P</v>
      </c>
      <c r="J477" s="108" t="s">
        <v>1289</v>
      </c>
    </row>
    <row r="478" spans="1:10" ht="14.4" x14ac:dyDescent="0.3">
      <c r="A478" s="91">
        <f t="shared" ca="1" si="17"/>
        <v>604</v>
      </c>
      <c r="B478" s="92" t="s">
        <v>1429</v>
      </c>
      <c r="C478" s="93"/>
      <c r="D478" s="92" t="s">
        <v>1430</v>
      </c>
      <c r="E478" s="94" t="s">
        <v>362</v>
      </c>
      <c r="F478" s="84">
        <v>30</v>
      </c>
      <c r="G478" s="110"/>
      <c r="H478" s="95">
        <f t="shared" si="18"/>
        <v>0</v>
      </c>
      <c r="I478" s="107" t="str">
        <f t="shared" si="19"/>
        <v>P</v>
      </c>
      <c r="J478" s="108" t="s">
        <v>1289</v>
      </c>
    </row>
    <row r="479" spans="1:10" ht="14.4" x14ac:dyDescent="0.3">
      <c r="A479" s="91">
        <f t="shared" ca="1" si="17"/>
        <v>605</v>
      </c>
      <c r="B479" s="92" t="s">
        <v>1431</v>
      </c>
      <c r="C479" s="93"/>
      <c r="D479" s="92" t="s">
        <v>1432</v>
      </c>
      <c r="E479" s="94" t="s">
        <v>362</v>
      </c>
      <c r="F479" s="84">
        <v>16</v>
      </c>
      <c r="G479" s="110"/>
      <c r="H479" s="95">
        <f t="shared" si="18"/>
        <v>0</v>
      </c>
      <c r="I479" s="107" t="str">
        <f t="shared" si="19"/>
        <v>P</v>
      </c>
      <c r="J479" s="108" t="s">
        <v>1289</v>
      </c>
    </row>
    <row r="480" spans="1:10" ht="14.4" x14ac:dyDescent="0.3">
      <c r="A480" s="91">
        <f t="shared" ca="1" si="17"/>
        <v>606</v>
      </c>
      <c r="B480" s="92" t="s">
        <v>1431</v>
      </c>
      <c r="C480" s="93"/>
      <c r="D480" s="92" t="s">
        <v>1432</v>
      </c>
      <c r="E480" s="94" t="s">
        <v>362</v>
      </c>
      <c r="F480" s="84">
        <v>45</v>
      </c>
      <c r="G480" s="110"/>
      <c r="H480" s="95">
        <f t="shared" si="18"/>
        <v>0</v>
      </c>
      <c r="I480" s="107" t="str">
        <f t="shared" si="19"/>
        <v>P</v>
      </c>
      <c r="J480" s="108" t="s">
        <v>1289</v>
      </c>
    </row>
    <row r="481" spans="1:10" ht="14.4" x14ac:dyDescent="0.3">
      <c r="A481" s="91">
        <f t="shared" ca="1" si="17"/>
        <v>607</v>
      </c>
      <c r="B481" s="92" t="s">
        <v>1431</v>
      </c>
      <c r="C481" s="93"/>
      <c r="D481" s="92" t="s">
        <v>1432</v>
      </c>
      <c r="E481" s="94" t="s">
        <v>362</v>
      </c>
      <c r="F481" s="84">
        <v>30</v>
      </c>
      <c r="G481" s="110"/>
      <c r="H481" s="95">
        <f t="shared" si="18"/>
        <v>0</v>
      </c>
      <c r="I481" s="107" t="str">
        <f t="shared" si="19"/>
        <v>P</v>
      </c>
      <c r="J481" s="108" t="s">
        <v>1289</v>
      </c>
    </row>
    <row r="482" spans="1:10" ht="14.4" x14ac:dyDescent="0.3">
      <c r="A482" s="91">
        <f t="shared" ca="1" si="17"/>
        <v>608</v>
      </c>
      <c r="B482" s="92" t="s">
        <v>1433</v>
      </c>
      <c r="C482" s="93"/>
      <c r="D482" s="92" t="s">
        <v>1434</v>
      </c>
      <c r="E482" s="94" t="s">
        <v>362</v>
      </c>
      <c r="F482" s="84">
        <v>97</v>
      </c>
      <c r="G482" s="110"/>
      <c r="H482" s="95">
        <f t="shared" si="18"/>
        <v>0</v>
      </c>
      <c r="I482" s="107" t="str">
        <f t="shared" si="19"/>
        <v>P</v>
      </c>
      <c r="J482" s="108" t="s">
        <v>1289</v>
      </c>
    </row>
    <row r="483" spans="1:10" ht="14.4" x14ac:dyDescent="0.3">
      <c r="A483" s="91">
        <f t="shared" ca="1" si="17"/>
        <v>609</v>
      </c>
      <c r="B483" s="92" t="s">
        <v>1433</v>
      </c>
      <c r="C483" s="93"/>
      <c r="D483" s="92" t="s">
        <v>1434</v>
      </c>
      <c r="E483" s="94" t="s">
        <v>362</v>
      </c>
      <c r="F483" s="84">
        <v>14</v>
      </c>
      <c r="G483" s="110"/>
      <c r="H483" s="95">
        <f t="shared" si="18"/>
        <v>0</v>
      </c>
      <c r="I483" s="107" t="str">
        <f t="shared" si="19"/>
        <v>P</v>
      </c>
      <c r="J483" s="108" t="s">
        <v>1289</v>
      </c>
    </row>
    <row r="484" spans="1:10" ht="14.4" x14ac:dyDescent="0.3">
      <c r="A484" s="91">
        <f t="shared" ca="1" si="17"/>
        <v>610</v>
      </c>
      <c r="B484" s="92" t="s">
        <v>1433</v>
      </c>
      <c r="C484" s="93"/>
      <c r="D484" s="92" t="s">
        <v>1434</v>
      </c>
      <c r="E484" s="94" t="s">
        <v>362</v>
      </c>
      <c r="F484" s="84">
        <v>30</v>
      </c>
      <c r="G484" s="110"/>
      <c r="H484" s="95">
        <f t="shared" si="18"/>
        <v>0</v>
      </c>
      <c r="I484" s="107" t="str">
        <f t="shared" si="19"/>
        <v>P</v>
      </c>
      <c r="J484" s="108" t="s">
        <v>1289</v>
      </c>
    </row>
    <row r="485" spans="1:10" ht="14.4" x14ac:dyDescent="0.3">
      <c r="A485" s="91">
        <f t="shared" ca="1" si="17"/>
        <v>611</v>
      </c>
      <c r="B485" s="92" t="s">
        <v>1435</v>
      </c>
      <c r="C485" s="93"/>
      <c r="D485" s="92" t="s">
        <v>1436</v>
      </c>
      <c r="E485" s="94" t="s">
        <v>362</v>
      </c>
      <c r="F485" s="84">
        <v>81</v>
      </c>
      <c r="G485" s="110"/>
      <c r="H485" s="95">
        <f t="shared" si="18"/>
        <v>0</v>
      </c>
      <c r="I485" s="107" t="str">
        <f t="shared" si="19"/>
        <v>P</v>
      </c>
      <c r="J485" s="108" t="s">
        <v>1289</v>
      </c>
    </row>
    <row r="486" spans="1:10" ht="14.4" x14ac:dyDescent="0.3">
      <c r="A486" s="91">
        <f t="shared" ca="1" si="17"/>
        <v>612</v>
      </c>
      <c r="B486" s="92" t="s">
        <v>1435</v>
      </c>
      <c r="C486" s="93"/>
      <c r="D486" s="92" t="s">
        <v>1436</v>
      </c>
      <c r="E486" s="94" t="s">
        <v>362</v>
      </c>
      <c r="F486" s="84">
        <v>30</v>
      </c>
      <c r="G486" s="110"/>
      <c r="H486" s="95">
        <f t="shared" si="18"/>
        <v>0</v>
      </c>
      <c r="I486" s="107" t="str">
        <f t="shared" si="19"/>
        <v>P</v>
      </c>
      <c r="J486" s="108" t="s">
        <v>1289</v>
      </c>
    </row>
    <row r="487" spans="1:10" ht="14.4" x14ac:dyDescent="0.3">
      <c r="A487" s="91">
        <f t="shared" ca="1" si="17"/>
        <v>613</v>
      </c>
      <c r="B487" s="92" t="s">
        <v>1437</v>
      </c>
      <c r="C487" s="93"/>
      <c r="D487" s="92" t="s">
        <v>1438</v>
      </c>
      <c r="E487" s="94" t="s">
        <v>362</v>
      </c>
      <c r="F487" s="84">
        <v>30</v>
      </c>
      <c r="G487" s="110"/>
      <c r="H487" s="95">
        <f t="shared" si="18"/>
        <v>0</v>
      </c>
      <c r="I487" s="107" t="str">
        <f t="shared" si="19"/>
        <v>P</v>
      </c>
      <c r="J487" s="108" t="s">
        <v>1289</v>
      </c>
    </row>
    <row r="488" spans="1:10" ht="14.4" x14ac:dyDescent="0.3">
      <c r="A488" s="91">
        <f t="shared" ca="1" si="17"/>
        <v>614</v>
      </c>
      <c r="B488" s="92" t="s">
        <v>1439</v>
      </c>
      <c r="C488" s="93"/>
      <c r="D488" s="92" t="s">
        <v>1440</v>
      </c>
      <c r="E488" s="94" t="s">
        <v>362</v>
      </c>
      <c r="F488" s="84">
        <v>30</v>
      </c>
      <c r="G488" s="110"/>
      <c r="H488" s="95">
        <f t="shared" si="18"/>
        <v>0</v>
      </c>
      <c r="I488" s="107" t="str">
        <f t="shared" si="19"/>
        <v>P</v>
      </c>
      <c r="J488" s="108" t="s">
        <v>1289</v>
      </c>
    </row>
    <row r="489" spans="1:10" ht="14.4" x14ac:dyDescent="0.3">
      <c r="A489" s="91">
        <f t="shared" ca="1" si="17"/>
        <v>615</v>
      </c>
      <c r="B489" s="92" t="s">
        <v>1441</v>
      </c>
      <c r="C489" s="93"/>
      <c r="D489" s="92" t="s">
        <v>1442</v>
      </c>
      <c r="E489" s="94" t="s">
        <v>362</v>
      </c>
      <c r="F489" s="84">
        <v>10</v>
      </c>
      <c r="G489" s="110"/>
      <c r="H489" s="95">
        <f t="shared" si="18"/>
        <v>0</v>
      </c>
      <c r="I489" s="107" t="str">
        <f t="shared" si="19"/>
        <v>P</v>
      </c>
      <c r="J489" s="108" t="s">
        <v>1289</v>
      </c>
    </row>
    <row r="490" spans="1:10" ht="14.4" x14ac:dyDescent="0.3">
      <c r="A490" s="91">
        <f t="shared" ca="1" si="17"/>
        <v>616</v>
      </c>
      <c r="B490" s="92" t="s">
        <v>1443</v>
      </c>
      <c r="C490" s="93"/>
      <c r="D490" s="92" t="s">
        <v>1444</v>
      </c>
      <c r="E490" s="94" t="s">
        <v>362</v>
      </c>
      <c r="F490" s="84">
        <v>210</v>
      </c>
      <c r="G490" s="110"/>
      <c r="H490" s="95">
        <f t="shared" si="18"/>
        <v>0</v>
      </c>
      <c r="I490" s="107" t="str">
        <f t="shared" si="19"/>
        <v>P</v>
      </c>
      <c r="J490" s="108" t="s">
        <v>1289</v>
      </c>
    </row>
    <row r="491" spans="1:10" ht="14.4" x14ac:dyDescent="0.3">
      <c r="A491" s="91">
        <f t="shared" ca="1" si="17"/>
        <v>617</v>
      </c>
      <c r="B491" s="92" t="s">
        <v>1443</v>
      </c>
      <c r="C491" s="93"/>
      <c r="D491" s="92" t="s">
        <v>1444</v>
      </c>
      <c r="E491" s="94" t="s">
        <v>362</v>
      </c>
      <c r="F491" s="84">
        <v>209</v>
      </c>
      <c r="G491" s="110"/>
      <c r="H491" s="95">
        <f t="shared" si="18"/>
        <v>0</v>
      </c>
      <c r="I491" s="107" t="str">
        <f t="shared" si="19"/>
        <v>P</v>
      </c>
      <c r="J491" s="108" t="s">
        <v>1289</v>
      </c>
    </row>
    <row r="492" spans="1:10" ht="14.4" x14ac:dyDescent="0.3">
      <c r="A492" s="91">
        <f t="shared" ca="1" si="17"/>
        <v>618</v>
      </c>
      <c r="B492" s="92" t="s">
        <v>1445</v>
      </c>
      <c r="C492" s="93"/>
      <c r="D492" s="92" t="s">
        <v>1446</v>
      </c>
      <c r="E492" s="94" t="s">
        <v>362</v>
      </c>
      <c r="F492" s="84">
        <v>107</v>
      </c>
      <c r="G492" s="110"/>
      <c r="H492" s="95">
        <f t="shared" si="18"/>
        <v>0</v>
      </c>
      <c r="I492" s="107" t="str">
        <f t="shared" si="19"/>
        <v>P</v>
      </c>
      <c r="J492" s="108" t="s">
        <v>1289</v>
      </c>
    </row>
    <row r="493" spans="1:10" ht="14.4" x14ac:dyDescent="0.3">
      <c r="A493" s="91">
        <f t="shared" ca="1" si="17"/>
        <v>619</v>
      </c>
      <c r="B493" s="92" t="s">
        <v>1445</v>
      </c>
      <c r="C493" s="93"/>
      <c r="D493" s="92" t="s">
        <v>1446</v>
      </c>
      <c r="E493" s="94" t="s">
        <v>362</v>
      </c>
      <c r="F493" s="84">
        <v>60</v>
      </c>
      <c r="G493" s="110"/>
      <c r="H493" s="95">
        <f t="shared" si="18"/>
        <v>0</v>
      </c>
      <c r="I493" s="107" t="str">
        <f t="shared" si="19"/>
        <v>P</v>
      </c>
      <c r="J493" s="108" t="s">
        <v>1289</v>
      </c>
    </row>
    <row r="494" spans="1:10" ht="14.4" x14ac:dyDescent="0.3">
      <c r="A494" s="91">
        <f t="shared" ca="1" si="17"/>
        <v>620</v>
      </c>
      <c r="B494" s="92" t="s">
        <v>1447</v>
      </c>
      <c r="C494" s="93"/>
      <c r="D494" s="92" t="s">
        <v>1448</v>
      </c>
      <c r="E494" s="94" t="s">
        <v>362</v>
      </c>
      <c r="F494" s="84">
        <v>71</v>
      </c>
      <c r="G494" s="110"/>
      <c r="H494" s="95">
        <f t="shared" si="18"/>
        <v>0</v>
      </c>
      <c r="I494" s="107" t="str">
        <f t="shared" si="19"/>
        <v>P</v>
      </c>
      <c r="J494" s="108" t="s">
        <v>1289</v>
      </c>
    </row>
    <row r="495" spans="1:10" ht="14.4" x14ac:dyDescent="0.3">
      <c r="A495" s="91">
        <f t="shared" ca="1" si="17"/>
        <v>621</v>
      </c>
      <c r="B495" s="92" t="s">
        <v>1447</v>
      </c>
      <c r="C495" s="93"/>
      <c r="D495" s="92" t="s">
        <v>1448</v>
      </c>
      <c r="E495" s="94" t="s">
        <v>362</v>
      </c>
      <c r="F495" s="84">
        <v>175</v>
      </c>
      <c r="G495" s="110"/>
      <c r="H495" s="95">
        <f t="shared" si="18"/>
        <v>0</v>
      </c>
      <c r="I495" s="107" t="str">
        <f t="shared" si="19"/>
        <v>P</v>
      </c>
      <c r="J495" s="108" t="s">
        <v>1289</v>
      </c>
    </row>
    <row r="496" spans="1:10" ht="14.4" x14ac:dyDescent="0.3">
      <c r="A496" s="91">
        <f t="shared" ca="1" si="17"/>
        <v>622</v>
      </c>
      <c r="B496" s="92" t="s">
        <v>1449</v>
      </c>
      <c r="C496" s="93"/>
      <c r="D496" s="92" t="s">
        <v>1450</v>
      </c>
      <c r="E496" s="94" t="s">
        <v>362</v>
      </c>
      <c r="F496" s="84">
        <v>190</v>
      </c>
      <c r="G496" s="110"/>
      <c r="H496" s="95">
        <f t="shared" si="18"/>
        <v>0</v>
      </c>
      <c r="I496" s="107" t="str">
        <f t="shared" si="19"/>
        <v>P</v>
      </c>
      <c r="J496" s="108" t="s">
        <v>1289</v>
      </c>
    </row>
    <row r="497" spans="1:10" ht="14.4" x14ac:dyDescent="0.3">
      <c r="A497" s="91">
        <f t="shared" ca="1" si="17"/>
        <v>623</v>
      </c>
      <c r="B497" s="92" t="s">
        <v>1449</v>
      </c>
      <c r="C497" s="93"/>
      <c r="D497" s="92" t="s">
        <v>1450</v>
      </c>
      <c r="E497" s="94" t="s">
        <v>362</v>
      </c>
      <c r="F497" s="84">
        <v>173</v>
      </c>
      <c r="G497" s="110"/>
      <c r="H497" s="95">
        <f t="shared" si="18"/>
        <v>0</v>
      </c>
      <c r="I497" s="107" t="str">
        <f t="shared" si="19"/>
        <v>P</v>
      </c>
      <c r="J497" s="108" t="s">
        <v>1289</v>
      </c>
    </row>
    <row r="498" spans="1:10" ht="14.4" x14ac:dyDescent="0.3">
      <c r="A498" s="91">
        <f t="shared" ca="1" si="17"/>
        <v>624</v>
      </c>
      <c r="B498" s="92" t="s">
        <v>1451</v>
      </c>
      <c r="C498" s="93"/>
      <c r="D498" s="92" t="s">
        <v>1452</v>
      </c>
      <c r="E498" s="94" t="s">
        <v>362</v>
      </c>
      <c r="F498" s="84">
        <v>145</v>
      </c>
      <c r="G498" s="110"/>
      <c r="H498" s="95">
        <f t="shared" si="18"/>
        <v>0</v>
      </c>
      <c r="I498" s="107" t="str">
        <f t="shared" si="19"/>
        <v>P</v>
      </c>
      <c r="J498" s="108" t="s">
        <v>1289</v>
      </c>
    </row>
    <row r="499" spans="1:10" ht="14.4" x14ac:dyDescent="0.3">
      <c r="A499" s="91">
        <f t="shared" ca="1" si="17"/>
        <v>625</v>
      </c>
      <c r="B499" s="92" t="s">
        <v>1451</v>
      </c>
      <c r="C499" s="93"/>
      <c r="D499" s="92" t="s">
        <v>1452</v>
      </c>
      <c r="E499" s="94" t="s">
        <v>362</v>
      </c>
      <c r="F499" s="84">
        <v>165</v>
      </c>
      <c r="G499" s="110"/>
      <c r="H499" s="95">
        <f t="shared" si="18"/>
        <v>0</v>
      </c>
      <c r="I499" s="107" t="str">
        <f t="shared" si="19"/>
        <v>P</v>
      </c>
      <c r="J499" s="108" t="s">
        <v>1289</v>
      </c>
    </row>
    <row r="500" spans="1:10" ht="14.4" x14ac:dyDescent="0.3">
      <c r="A500" s="91">
        <f t="shared" ca="1" si="17"/>
        <v>626</v>
      </c>
      <c r="B500" s="92" t="s">
        <v>1453</v>
      </c>
      <c r="C500" s="93"/>
      <c r="D500" s="92" t="s">
        <v>1454</v>
      </c>
      <c r="E500" s="94" t="s">
        <v>362</v>
      </c>
      <c r="F500" s="84">
        <v>45</v>
      </c>
      <c r="G500" s="110"/>
      <c r="H500" s="95">
        <f t="shared" si="18"/>
        <v>0</v>
      </c>
      <c r="I500" s="107" t="str">
        <f t="shared" si="19"/>
        <v>P</v>
      </c>
      <c r="J500" s="108" t="s">
        <v>1289</v>
      </c>
    </row>
    <row r="501" spans="1:10" ht="14.4" x14ac:dyDescent="0.3">
      <c r="A501" s="91">
        <f t="shared" ca="1" si="17"/>
        <v>627</v>
      </c>
      <c r="B501" s="92" t="s">
        <v>1453</v>
      </c>
      <c r="C501" s="93"/>
      <c r="D501" s="92" t="s">
        <v>1454</v>
      </c>
      <c r="E501" s="94" t="s">
        <v>362</v>
      </c>
      <c r="F501" s="84">
        <v>64</v>
      </c>
      <c r="G501" s="110"/>
      <c r="H501" s="95">
        <f t="shared" si="18"/>
        <v>0</v>
      </c>
      <c r="I501" s="107" t="str">
        <f t="shared" si="19"/>
        <v>P</v>
      </c>
      <c r="J501" s="108" t="s">
        <v>1289</v>
      </c>
    </row>
    <row r="502" spans="1:10" ht="14.4" x14ac:dyDescent="0.3">
      <c r="A502" s="91">
        <f t="shared" ca="1" si="17"/>
        <v>628</v>
      </c>
      <c r="B502" s="92" t="s">
        <v>1453</v>
      </c>
      <c r="C502" s="93"/>
      <c r="D502" s="92" t="s">
        <v>1454</v>
      </c>
      <c r="E502" s="94" t="s">
        <v>362</v>
      </c>
      <c r="F502" s="84">
        <v>30</v>
      </c>
      <c r="G502" s="110"/>
      <c r="H502" s="95">
        <f t="shared" si="18"/>
        <v>0</v>
      </c>
      <c r="I502" s="107" t="str">
        <f t="shared" si="19"/>
        <v>P</v>
      </c>
      <c r="J502" s="108" t="s">
        <v>1289</v>
      </c>
    </row>
    <row r="503" spans="1:10" ht="14.4" x14ac:dyDescent="0.3">
      <c r="A503" s="91">
        <f t="shared" ca="1" si="17"/>
        <v>629</v>
      </c>
      <c r="B503" s="92" t="s">
        <v>1455</v>
      </c>
      <c r="C503" s="93"/>
      <c r="D503" s="92" t="s">
        <v>1456</v>
      </c>
      <c r="E503" s="94" t="s">
        <v>362</v>
      </c>
      <c r="F503" s="84">
        <v>45</v>
      </c>
      <c r="G503" s="110"/>
      <c r="H503" s="95">
        <f t="shared" si="18"/>
        <v>0</v>
      </c>
      <c r="I503" s="107" t="str">
        <f t="shared" si="19"/>
        <v>P</v>
      </c>
      <c r="J503" s="108" t="s">
        <v>1289</v>
      </c>
    </row>
    <row r="504" spans="1:10" ht="14.4" x14ac:dyDescent="0.3">
      <c r="A504" s="91">
        <f t="shared" ca="1" si="17"/>
        <v>630</v>
      </c>
      <c r="B504" s="92" t="s">
        <v>1455</v>
      </c>
      <c r="C504" s="93"/>
      <c r="D504" s="92" t="s">
        <v>1456</v>
      </c>
      <c r="E504" s="94" t="s">
        <v>362</v>
      </c>
      <c r="F504" s="84">
        <v>16</v>
      </c>
      <c r="G504" s="110"/>
      <c r="H504" s="95">
        <f t="shared" si="18"/>
        <v>0</v>
      </c>
      <c r="I504" s="107" t="str">
        <f t="shared" si="19"/>
        <v>P</v>
      </c>
      <c r="J504" s="108" t="s">
        <v>1289</v>
      </c>
    </row>
    <row r="505" spans="1:10" ht="14.4" x14ac:dyDescent="0.3">
      <c r="A505" s="91">
        <f t="shared" ca="1" si="17"/>
        <v>631</v>
      </c>
      <c r="B505" s="92" t="s">
        <v>1455</v>
      </c>
      <c r="C505" s="93"/>
      <c r="D505" s="92" t="s">
        <v>1456</v>
      </c>
      <c r="E505" s="94" t="s">
        <v>362</v>
      </c>
      <c r="F505" s="84">
        <v>30</v>
      </c>
      <c r="G505" s="110"/>
      <c r="H505" s="95">
        <f t="shared" si="18"/>
        <v>0</v>
      </c>
      <c r="I505" s="107" t="str">
        <f t="shared" si="19"/>
        <v>P</v>
      </c>
      <c r="J505" s="108" t="s">
        <v>1289</v>
      </c>
    </row>
    <row r="506" spans="1:10" ht="14.4" x14ac:dyDescent="0.3">
      <c r="A506" s="91">
        <f t="shared" ca="1" si="17"/>
        <v>632</v>
      </c>
      <c r="B506" s="92" t="s">
        <v>1457</v>
      </c>
      <c r="C506" s="93"/>
      <c r="D506" s="92" t="s">
        <v>1458</v>
      </c>
      <c r="E506" s="94" t="s">
        <v>362</v>
      </c>
      <c r="F506" s="84">
        <v>13</v>
      </c>
      <c r="G506" s="110"/>
      <c r="H506" s="95">
        <f t="shared" si="18"/>
        <v>0</v>
      </c>
      <c r="I506" s="107" t="str">
        <f t="shared" si="19"/>
        <v>P</v>
      </c>
      <c r="J506" s="108" t="s">
        <v>1289</v>
      </c>
    </row>
    <row r="507" spans="1:10" ht="14.4" x14ac:dyDescent="0.3">
      <c r="A507" s="91">
        <f t="shared" ca="1" si="17"/>
        <v>633</v>
      </c>
      <c r="B507" s="92" t="s">
        <v>1457</v>
      </c>
      <c r="C507" s="93"/>
      <c r="D507" s="92" t="s">
        <v>1458</v>
      </c>
      <c r="E507" s="94" t="s">
        <v>362</v>
      </c>
      <c r="F507" s="84">
        <v>97</v>
      </c>
      <c r="G507" s="110"/>
      <c r="H507" s="95">
        <f t="shared" si="18"/>
        <v>0</v>
      </c>
      <c r="I507" s="107" t="str">
        <f t="shared" si="19"/>
        <v>P</v>
      </c>
      <c r="J507" s="108" t="s">
        <v>1289</v>
      </c>
    </row>
    <row r="508" spans="1:10" ht="14.4" x14ac:dyDescent="0.3">
      <c r="A508" s="91">
        <f t="shared" ca="1" si="17"/>
        <v>634</v>
      </c>
      <c r="B508" s="92" t="s">
        <v>1457</v>
      </c>
      <c r="C508" s="93"/>
      <c r="D508" s="92" t="s">
        <v>1458</v>
      </c>
      <c r="E508" s="94" t="s">
        <v>362</v>
      </c>
      <c r="F508" s="84">
        <v>30</v>
      </c>
      <c r="G508" s="110"/>
      <c r="H508" s="95">
        <f t="shared" si="18"/>
        <v>0</v>
      </c>
      <c r="I508" s="107" t="str">
        <f t="shared" si="19"/>
        <v>P</v>
      </c>
      <c r="J508" s="108" t="s">
        <v>1289</v>
      </c>
    </row>
    <row r="509" spans="1:10" ht="14.4" x14ac:dyDescent="0.3">
      <c r="A509" s="91">
        <f t="shared" ca="1" si="17"/>
        <v>635</v>
      </c>
      <c r="B509" s="92" t="s">
        <v>1459</v>
      </c>
      <c r="C509" s="93"/>
      <c r="D509" s="92" t="s">
        <v>1460</v>
      </c>
      <c r="E509" s="94" t="s">
        <v>362</v>
      </c>
      <c r="F509" s="84">
        <v>81</v>
      </c>
      <c r="G509" s="110"/>
      <c r="H509" s="95">
        <f t="shared" si="18"/>
        <v>0</v>
      </c>
      <c r="I509" s="107" t="str">
        <f t="shared" si="19"/>
        <v>P</v>
      </c>
      <c r="J509" s="108" t="s">
        <v>1289</v>
      </c>
    </row>
    <row r="510" spans="1:10" ht="14.4" x14ac:dyDescent="0.3">
      <c r="A510" s="91">
        <f t="shared" ca="1" si="17"/>
        <v>636</v>
      </c>
      <c r="B510" s="92" t="s">
        <v>1459</v>
      </c>
      <c r="C510" s="93"/>
      <c r="D510" s="92" t="s">
        <v>1460</v>
      </c>
      <c r="E510" s="94" t="s">
        <v>362</v>
      </c>
      <c r="F510" s="84">
        <v>30</v>
      </c>
      <c r="G510" s="110"/>
      <c r="H510" s="95">
        <f t="shared" si="18"/>
        <v>0</v>
      </c>
      <c r="I510" s="107" t="str">
        <f t="shared" si="19"/>
        <v>P</v>
      </c>
      <c r="J510" s="108" t="s">
        <v>1289</v>
      </c>
    </row>
    <row r="511" spans="1:10" ht="14.4" x14ac:dyDescent="0.3">
      <c r="A511" s="91">
        <f t="shared" ca="1" si="17"/>
        <v>637</v>
      </c>
      <c r="B511" s="92" t="s">
        <v>1461</v>
      </c>
      <c r="C511" s="93"/>
      <c r="D511" s="92" t="s">
        <v>1462</v>
      </c>
      <c r="E511" s="94" t="s">
        <v>362</v>
      </c>
      <c r="F511" s="84">
        <v>30</v>
      </c>
      <c r="G511" s="110"/>
      <c r="H511" s="95">
        <f t="shared" si="18"/>
        <v>0</v>
      </c>
      <c r="I511" s="107" t="str">
        <f t="shared" si="19"/>
        <v>P</v>
      </c>
      <c r="J511" s="108" t="s">
        <v>1289</v>
      </c>
    </row>
    <row r="512" spans="1:10" ht="14.4" x14ac:dyDescent="0.3">
      <c r="A512" s="91">
        <f t="shared" ca="1" si="17"/>
        <v>638</v>
      </c>
      <c r="B512" s="92" t="s">
        <v>1463</v>
      </c>
      <c r="C512" s="93"/>
      <c r="D512" s="92" t="s">
        <v>1464</v>
      </c>
      <c r="E512" s="94" t="s">
        <v>362</v>
      </c>
      <c r="F512" s="84">
        <v>30</v>
      </c>
      <c r="G512" s="110"/>
      <c r="H512" s="95">
        <f t="shared" si="18"/>
        <v>0</v>
      </c>
      <c r="I512" s="107" t="str">
        <f t="shared" si="19"/>
        <v>P</v>
      </c>
      <c r="J512" s="108" t="s">
        <v>1289</v>
      </c>
    </row>
    <row r="513" spans="1:10" ht="14.4" x14ac:dyDescent="0.3">
      <c r="A513" s="91">
        <f t="shared" ref="A513:A576" ca="1" si="20">+IF(NOT(ISBLANK(INDIRECT("e"&amp;ROW()))),MAX(INDIRECT("a$18:A"&amp;ROW()-1))+1,"")</f>
        <v>639</v>
      </c>
      <c r="B513" s="92" t="s">
        <v>1465</v>
      </c>
      <c r="C513" s="93"/>
      <c r="D513" s="92" t="s">
        <v>1434</v>
      </c>
      <c r="E513" s="94" t="s">
        <v>362</v>
      </c>
      <c r="F513" s="84">
        <v>30</v>
      </c>
      <c r="G513" s="110"/>
      <c r="H513" s="95">
        <f t="shared" si="18"/>
        <v>0</v>
      </c>
      <c r="I513" s="107" t="str">
        <f t="shared" si="19"/>
        <v>P</v>
      </c>
      <c r="J513" s="108" t="s">
        <v>1289</v>
      </c>
    </row>
    <row r="514" spans="1:10" ht="14.4" x14ac:dyDescent="0.3">
      <c r="A514" s="91">
        <f t="shared" ca="1" si="20"/>
        <v>640</v>
      </c>
      <c r="B514" s="92" t="s">
        <v>1466</v>
      </c>
      <c r="C514" s="93"/>
      <c r="D514" s="92" t="s">
        <v>1432</v>
      </c>
      <c r="E514" s="94" t="s">
        <v>362</v>
      </c>
      <c r="F514" s="84">
        <v>30</v>
      </c>
      <c r="G514" s="110"/>
      <c r="H514" s="95">
        <f t="shared" si="18"/>
        <v>0</v>
      </c>
      <c r="I514" s="107" t="str">
        <f t="shared" si="19"/>
        <v>P</v>
      </c>
      <c r="J514" s="108" t="s">
        <v>1289</v>
      </c>
    </row>
    <row r="515" spans="1:10" ht="14.4" x14ac:dyDescent="0.3">
      <c r="A515" s="91">
        <f t="shared" ca="1" si="20"/>
        <v>641</v>
      </c>
      <c r="B515" s="92" t="s">
        <v>1467</v>
      </c>
      <c r="C515" s="93"/>
      <c r="D515" s="92" t="s">
        <v>1434</v>
      </c>
      <c r="E515" s="94" t="s">
        <v>362</v>
      </c>
      <c r="F515" s="84">
        <v>30</v>
      </c>
      <c r="G515" s="110"/>
      <c r="H515" s="95">
        <f t="shared" si="18"/>
        <v>0</v>
      </c>
      <c r="I515" s="107" t="str">
        <f t="shared" si="19"/>
        <v>P</v>
      </c>
      <c r="J515" s="108" t="s">
        <v>1289</v>
      </c>
    </row>
    <row r="516" spans="1:10" ht="14.4" x14ac:dyDescent="0.3">
      <c r="A516" s="91">
        <f t="shared" ca="1" si="20"/>
        <v>642</v>
      </c>
      <c r="B516" s="92" t="s">
        <v>1468</v>
      </c>
      <c r="C516" s="93"/>
      <c r="D516" s="92" t="s">
        <v>1436</v>
      </c>
      <c r="E516" s="94" t="s">
        <v>362</v>
      </c>
      <c r="F516" s="84">
        <v>30</v>
      </c>
      <c r="G516" s="110"/>
      <c r="H516" s="95">
        <f t="shared" si="18"/>
        <v>0</v>
      </c>
      <c r="I516" s="107" t="str">
        <f t="shared" si="19"/>
        <v>P</v>
      </c>
      <c r="J516" s="108" t="s">
        <v>1289</v>
      </c>
    </row>
    <row r="517" spans="1:10" ht="14.4" x14ac:dyDescent="0.3">
      <c r="A517" s="91">
        <f t="shared" ca="1" si="20"/>
        <v>643</v>
      </c>
      <c r="B517" s="92" t="s">
        <v>1469</v>
      </c>
      <c r="C517" s="93"/>
      <c r="D517" s="92" t="s">
        <v>1438</v>
      </c>
      <c r="E517" s="94" t="s">
        <v>362</v>
      </c>
      <c r="F517" s="84">
        <v>30</v>
      </c>
      <c r="G517" s="110"/>
      <c r="H517" s="95">
        <f t="shared" si="18"/>
        <v>0</v>
      </c>
      <c r="I517" s="107" t="str">
        <f t="shared" si="19"/>
        <v>P</v>
      </c>
      <c r="J517" s="108" t="s">
        <v>1289</v>
      </c>
    </row>
    <row r="518" spans="1:10" ht="14.4" x14ac:dyDescent="0.3">
      <c r="A518" s="91">
        <f t="shared" ca="1" si="20"/>
        <v>644</v>
      </c>
      <c r="B518" s="92" t="s">
        <v>1470</v>
      </c>
      <c r="C518" s="93"/>
      <c r="D518" s="92" t="s">
        <v>1440</v>
      </c>
      <c r="E518" s="94" t="s">
        <v>362</v>
      </c>
      <c r="F518" s="84">
        <v>30</v>
      </c>
      <c r="G518" s="110"/>
      <c r="H518" s="95">
        <f t="shared" si="18"/>
        <v>0</v>
      </c>
      <c r="I518" s="107" t="str">
        <f t="shared" si="19"/>
        <v>P</v>
      </c>
      <c r="J518" s="108" t="s">
        <v>1289</v>
      </c>
    </row>
    <row r="519" spans="1:10" ht="14.4" x14ac:dyDescent="0.3">
      <c r="A519" s="91">
        <f t="shared" ca="1" si="20"/>
        <v>645</v>
      </c>
      <c r="B519" s="92" t="s">
        <v>1471</v>
      </c>
      <c r="C519" s="93"/>
      <c r="D519" s="92" t="s">
        <v>1472</v>
      </c>
      <c r="E519" s="94" t="s">
        <v>362</v>
      </c>
      <c r="F519" s="84">
        <v>209</v>
      </c>
      <c r="G519" s="110"/>
      <c r="H519" s="95">
        <f t="shared" si="18"/>
        <v>0</v>
      </c>
      <c r="I519" s="107" t="str">
        <f t="shared" si="19"/>
        <v>P</v>
      </c>
      <c r="J519" s="108" t="s">
        <v>1289</v>
      </c>
    </row>
    <row r="520" spans="1:10" ht="14.4" x14ac:dyDescent="0.3">
      <c r="A520" s="91">
        <f t="shared" ca="1" si="20"/>
        <v>646</v>
      </c>
      <c r="B520" s="92" t="s">
        <v>1471</v>
      </c>
      <c r="C520" s="93"/>
      <c r="D520" s="92" t="s">
        <v>1472</v>
      </c>
      <c r="E520" s="94" t="s">
        <v>362</v>
      </c>
      <c r="F520" s="84">
        <v>210</v>
      </c>
      <c r="G520" s="110"/>
      <c r="H520" s="95">
        <f t="shared" si="18"/>
        <v>0</v>
      </c>
      <c r="I520" s="107" t="str">
        <f t="shared" si="19"/>
        <v>P</v>
      </c>
      <c r="J520" s="108" t="s">
        <v>1289</v>
      </c>
    </row>
    <row r="521" spans="1:10" ht="14.4" x14ac:dyDescent="0.3">
      <c r="A521" s="91">
        <f t="shared" ca="1" si="20"/>
        <v>647</v>
      </c>
      <c r="B521" s="92" t="s">
        <v>1471</v>
      </c>
      <c r="C521" s="93"/>
      <c r="D521" s="92" t="s">
        <v>1472</v>
      </c>
      <c r="E521" s="94" t="s">
        <v>362</v>
      </c>
      <c r="F521" s="84">
        <v>10</v>
      </c>
      <c r="G521" s="110"/>
      <c r="H521" s="95">
        <f t="shared" ref="H521:H584" si="21">+IF(AND(F521="",G521=""),"",ROUND(F521*G521,2))</f>
        <v>0</v>
      </c>
      <c r="I521" s="107" t="str">
        <f t="shared" ref="I521:I584" si="22">IF(E521&lt;&gt;"","P","")</f>
        <v>P</v>
      </c>
      <c r="J521" s="108" t="s">
        <v>1289</v>
      </c>
    </row>
    <row r="522" spans="1:10" ht="14.4" x14ac:dyDescent="0.3">
      <c r="A522" s="91">
        <f t="shared" ca="1" si="20"/>
        <v>648</v>
      </c>
      <c r="B522" s="92" t="s">
        <v>1473</v>
      </c>
      <c r="C522" s="93"/>
      <c r="D522" s="92" t="s">
        <v>1474</v>
      </c>
      <c r="E522" s="94" t="s">
        <v>362</v>
      </c>
      <c r="F522" s="84">
        <v>60</v>
      </c>
      <c r="G522" s="110"/>
      <c r="H522" s="95">
        <f t="shared" si="21"/>
        <v>0</v>
      </c>
      <c r="I522" s="107" t="str">
        <f t="shared" si="22"/>
        <v>P</v>
      </c>
      <c r="J522" s="108" t="s">
        <v>1289</v>
      </c>
    </row>
    <row r="523" spans="1:10" ht="14.4" x14ac:dyDescent="0.3">
      <c r="A523" s="91">
        <f t="shared" ca="1" si="20"/>
        <v>649</v>
      </c>
      <c r="B523" s="92" t="s">
        <v>1473</v>
      </c>
      <c r="C523" s="93"/>
      <c r="D523" s="92" t="s">
        <v>1474</v>
      </c>
      <c r="E523" s="94" t="s">
        <v>362</v>
      </c>
      <c r="F523" s="84">
        <v>107</v>
      </c>
      <c r="G523" s="110"/>
      <c r="H523" s="95">
        <f t="shared" si="21"/>
        <v>0</v>
      </c>
      <c r="I523" s="107" t="str">
        <f t="shared" si="22"/>
        <v>P</v>
      </c>
      <c r="J523" s="108" t="s">
        <v>1289</v>
      </c>
    </row>
    <row r="524" spans="1:10" ht="14.4" x14ac:dyDescent="0.3">
      <c r="A524" s="91">
        <f t="shared" ca="1" si="20"/>
        <v>650</v>
      </c>
      <c r="B524" s="92" t="s">
        <v>1475</v>
      </c>
      <c r="C524" s="93"/>
      <c r="D524" s="92" t="s">
        <v>1476</v>
      </c>
      <c r="E524" s="94" t="s">
        <v>362</v>
      </c>
      <c r="F524" s="84">
        <v>175</v>
      </c>
      <c r="G524" s="110"/>
      <c r="H524" s="95">
        <f t="shared" si="21"/>
        <v>0</v>
      </c>
      <c r="I524" s="107" t="str">
        <f t="shared" si="22"/>
        <v>P</v>
      </c>
      <c r="J524" s="108" t="s">
        <v>1289</v>
      </c>
    </row>
    <row r="525" spans="1:10" ht="14.4" x14ac:dyDescent="0.3">
      <c r="A525" s="91">
        <f t="shared" ca="1" si="20"/>
        <v>651</v>
      </c>
      <c r="B525" s="92" t="s">
        <v>1475</v>
      </c>
      <c r="C525" s="93"/>
      <c r="D525" s="92" t="s">
        <v>1476</v>
      </c>
      <c r="E525" s="94" t="s">
        <v>362</v>
      </c>
      <c r="F525" s="84">
        <v>71</v>
      </c>
      <c r="G525" s="110"/>
      <c r="H525" s="95">
        <f t="shared" si="21"/>
        <v>0</v>
      </c>
      <c r="I525" s="107" t="str">
        <f t="shared" si="22"/>
        <v>P</v>
      </c>
      <c r="J525" s="108" t="s">
        <v>1289</v>
      </c>
    </row>
    <row r="526" spans="1:10" ht="14.4" x14ac:dyDescent="0.3">
      <c r="A526" s="91">
        <f t="shared" ca="1" si="20"/>
        <v>652</v>
      </c>
      <c r="B526" s="92" t="s">
        <v>1477</v>
      </c>
      <c r="C526" s="93"/>
      <c r="D526" s="92" t="s">
        <v>1478</v>
      </c>
      <c r="E526" s="94" t="s">
        <v>362</v>
      </c>
      <c r="F526" s="84">
        <v>173</v>
      </c>
      <c r="G526" s="110"/>
      <c r="H526" s="95">
        <f t="shared" si="21"/>
        <v>0</v>
      </c>
      <c r="I526" s="107" t="str">
        <f t="shared" si="22"/>
        <v>P</v>
      </c>
      <c r="J526" s="108" t="s">
        <v>1289</v>
      </c>
    </row>
    <row r="527" spans="1:10" ht="14.4" x14ac:dyDescent="0.3">
      <c r="A527" s="91">
        <f t="shared" ca="1" si="20"/>
        <v>653</v>
      </c>
      <c r="B527" s="92" t="s">
        <v>1477</v>
      </c>
      <c r="C527" s="93"/>
      <c r="D527" s="92" t="s">
        <v>1478</v>
      </c>
      <c r="E527" s="94" t="s">
        <v>362</v>
      </c>
      <c r="F527" s="84">
        <v>190</v>
      </c>
      <c r="G527" s="110"/>
      <c r="H527" s="95">
        <f t="shared" si="21"/>
        <v>0</v>
      </c>
      <c r="I527" s="107" t="str">
        <f t="shared" si="22"/>
        <v>P</v>
      </c>
      <c r="J527" s="108" t="s">
        <v>1289</v>
      </c>
    </row>
    <row r="528" spans="1:10" ht="14.4" x14ac:dyDescent="0.3">
      <c r="A528" s="91">
        <f t="shared" ca="1" si="20"/>
        <v>654</v>
      </c>
      <c r="B528" s="92" t="s">
        <v>1479</v>
      </c>
      <c r="C528" s="93"/>
      <c r="D528" s="92" t="s">
        <v>1480</v>
      </c>
      <c r="E528" s="94" t="s">
        <v>362</v>
      </c>
      <c r="F528" s="84">
        <v>165</v>
      </c>
      <c r="G528" s="110"/>
      <c r="H528" s="95">
        <f t="shared" si="21"/>
        <v>0</v>
      </c>
      <c r="I528" s="107" t="str">
        <f t="shared" si="22"/>
        <v>P</v>
      </c>
      <c r="J528" s="108" t="s">
        <v>1289</v>
      </c>
    </row>
    <row r="529" spans="1:10" ht="14.4" x14ac:dyDescent="0.3">
      <c r="A529" s="91">
        <f t="shared" ca="1" si="20"/>
        <v>655</v>
      </c>
      <c r="B529" s="92" t="s">
        <v>1479</v>
      </c>
      <c r="C529" s="93"/>
      <c r="D529" s="92" t="s">
        <v>1480</v>
      </c>
      <c r="E529" s="94" t="s">
        <v>362</v>
      </c>
      <c r="F529" s="84">
        <v>145</v>
      </c>
      <c r="G529" s="110"/>
      <c r="H529" s="95">
        <f t="shared" si="21"/>
        <v>0</v>
      </c>
      <c r="I529" s="107" t="str">
        <f t="shared" si="22"/>
        <v>P</v>
      </c>
      <c r="J529" s="108" t="s">
        <v>1289</v>
      </c>
    </row>
    <row r="530" spans="1:10" ht="14.4" x14ac:dyDescent="0.3">
      <c r="A530" s="91">
        <f t="shared" ca="1" si="20"/>
        <v>656</v>
      </c>
      <c r="B530" s="92" t="s">
        <v>1481</v>
      </c>
      <c r="C530" s="93"/>
      <c r="D530" s="92" t="s">
        <v>1482</v>
      </c>
      <c r="E530" s="94" t="s">
        <v>362</v>
      </c>
      <c r="F530" s="84">
        <v>64</v>
      </c>
      <c r="G530" s="110"/>
      <c r="H530" s="95">
        <f t="shared" si="21"/>
        <v>0</v>
      </c>
      <c r="I530" s="107" t="str">
        <f t="shared" si="22"/>
        <v>P</v>
      </c>
      <c r="J530" s="108" t="s">
        <v>1289</v>
      </c>
    </row>
    <row r="531" spans="1:10" ht="14.4" x14ac:dyDescent="0.3">
      <c r="A531" s="91">
        <f t="shared" ca="1" si="20"/>
        <v>657</v>
      </c>
      <c r="B531" s="92" t="s">
        <v>1481</v>
      </c>
      <c r="C531" s="93"/>
      <c r="D531" s="92" t="s">
        <v>1482</v>
      </c>
      <c r="E531" s="94" t="s">
        <v>362</v>
      </c>
      <c r="F531" s="84">
        <v>45</v>
      </c>
      <c r="G531" s="110"/>
      <c r="H531" s="95">
        <f t="shared" si="21"/>
        <v>0</v>
      </c>
      <c r="I531" s="107" t="str">
        <f t="shared" si="22"/>
        <v>P</v>
      </c>
      <c r="J531" s="108" t="s">
        <v>1289</v>
      </c>
    </row>
    <row r="532" spans="1:10" ht="14.4" x14ac:dyDescent="0.3">
      <c r="A532" s="91">
        <f t="shared" ca="1" si="20"/>
        <v>658</v>
      </c>
      <c r="B532" s="92" t="s">
        <v>1483</v>
      </c>
      <c r="C532" s="93"/>
      <c r="D532" s="92" t="s">
        <v>1484</v>
      </c>
      <c r="E532" s="94" t="s">
        <v>362</v>
      </c>
      <c r="F532" s="84">
        <v>16</v>
      </c>
      <c r="G532" s="110"/>
      <c r="H532" s="95">
        <f t="shared" si="21"/>
        <v>0</v>
      </c>
      <c r="I532" s="107" t="str">
        <f t="shared" si="22"/>
        <v>P</v>
      </c>
      <c r="J532" s="108" t="s">
        <v>1289</v>
      </c>
    </row>
    <row r="533" spans="1:10" ht="14.4" x14ac:dyDescent="0.3">
      <c r="A533" s="91">
        <f t="shared" ca="1" si="20"/>
        <v>659</v>
      </c>
      <c r="B533" s="92" t="s">
        <v>1483</v>
      </c>
      <c r="C533" s="93"/>
      <c r="D533" s="92" t="s">
        <v>1484</v>
      </c>
      <c r="E533" s="94" t="s">
        <v>362</v>
      </c>
      <c r="F533" s="84">
        <v>42</v>
      </c>
      <c r="G533" s="110"/>
      <c r="H533" s="95">
        <f t="shared" si="21"/>
        <v>0</v>
      </c>
      <c r="I533" s="107" t="str">
        <f t="shared" si="22"/>
        <v>P</v>
      </c>
      <c r="J533" s="108" t="s">
        <v>1289</v>
      </c>
    </row>
    <row r="534" spans="1:10" ht="14.4" x14ac:dyDescent="0.3">
      <c r="A534" s="91">
        <f t="shared" ca="1" si="20"/>
        <v>660</v>
      </c>
      <c r="B534" s="92" t="s">
        <v>1485</v>
      </c>
      <c r="C534" s="93"/>
      <c r="D534" s="92" t="s">
        <v>1486</v>
      </c>
      <c r="E534" s="94" t="s">
        <v>362</v>
      </c>
      <c r="F534" s="84">
        <v>97</v>
      </c>
      <c r="G534" s="110"/>
      <c r="H534" s="95">
        <f t="shared" si="21"/>
        <v>0</v>
      </c>
      <c r="I534" s="107" t="str">
        <f t="shared" si="22"/>
        <v>P</v>
      </c>
      <c r="J534" s="108" t="s">
        <v>1289</v>
      </c>
    </row>
    <row r="535" spans="1:10" ht="14.4" x14ac:dyDescent="0.3">
      <c r="A535" s="91">
        <f t="shared" ca="1" si="20"/>
        <v>661</v>
      </c>
      <c r="B535" s="92" t="s">
        <v>1485</v>
      </c>
      <c r="C535" s="93"/>
      <c r="D535" s="92" t="s">
        <v>1486</v>
      </c>
      <c r="E535" s="94" t="s">
        <v>362</v>
      </c>
      <c r="F535" s="84">
        <v>13</v>
      </c>
      <c r="G535" s="110"/>
      <c r="H535" s="95">
        <f t="shared" si="21"/>
        <v>0</v>
      </c>
      <c r="I535" s="107" t="str">
        <f t="shared" si="22"/>
        <v>P</v>
      </c>
      <c r="J535" s="108" t="s">
        <v>1289</v>
      </c>
    </row>
    <row r="536" spans="1:10" ht="14.4" x14ac:dyDescent="0.3">
      <c r="A536" s="91">
        <f t="shared" ca="1" si="20"/>
        <v>662</v>
      </c>
      <c r="B536" s="92" t="s">
        <v>1487</v>
      </c>
      <c r="C536" s="93"/>
      <c r="D536" s="92" t="s">
        <v>1488</v>
      </c>
      <c r="E536" s="94" t="s">
        <v>1284</v>
      </c>
      <c r="F536" s="84">
        <v>4</v>
      </c>
      <c r="G536" s="110"/>
      <c r="H536" s="95">
        <f t="shared" si="21"/>
        <v>0</v>
      </c>
      <c r="I536" s="107" t="str">
        <f t="shared" si="22"/>
        <v>P</v>
      </c>
      <c r="J536" s="108" t="s">
        <v>1289</v>
      </c>
    </row>
    <row r="537" spans="1:10" ht="14.4" x14ac:dyDescent="0.3">
      <c r="A537" s="91">
        <f t="shared" ca="1" si="20"/>
        <v>663</v>
      </c>
      <c r="B537" s="92" t="s">
        <v>1489</v>
      </c>
      <c r="C537" s="93"/>
      <c r="D537" s="92" t="s">
        <v>1490</v>
      </c>
      <c r="E537" s="94" t="s">
        <v>1284</v>
      </c>
      <c r="F537" s="84">
        <v>1</v>
      </c>
      <c r="G537" s="110"/>
      <c r="H537" s="95">
        <f t="shared" si="21"/>
        <v>0</v>
      </c>
      <c r="I537" s="107" t="str">
        <f t="shared" si="22"/>
        <v>P</v>
      </c>
      <c r="J537" s="108" t="s">
        <v>1289</v>
      </c>
    </row>
    <row r="538" spans="1:10" ht="14.4" x14ac:dyDescent="0.3">
      <c r="A538" s="91">
        <f t="shared" ca="1" si="20"/>
        <v>664</v>
      </c>
      <c r="B538" s="92" t="s">
        <v>1491</v>
      </c>
      <c r="C538" s="93"/>
      <c r="D538" s="92" t="s">
        <v>1492</v>
      </c>
      <c r="E538" s="94" t="s">
        <v>1284</v>
      </c>
      <c r="F538" s="84">
        <v>1</v>
      </c>
      <c r="G538" s="110"/>
      <c r="H538" s="95">
        <f t="shared" si="21"/>
        <v>0</v>
      </c>
      <c r="I538" s="107" t="str">
        <f t="shared" si="22"/>
        <v>P</v>
      </c>
      <c r="J538" s="108" t="s">
        <v>1289</v>
      </c>
    </row>
    <row r="539" spans="1:10" ht="14.4" x14ac:dyDescent="0.3">
      <c r="A539" s="91">
        <f t="shared" ca="1" si="20"/>
        <v>665</v>
      </c>
      <c r="B539" s="92" t="s">
        <v>1493</v>
      </c>
      <c r="C539" s="93"/>
      <c r="D539" s="92" t="s">
        <v>1494</v>
      </c>
      <c r="E539" s="94" t="s">
        <v>1284</v>
      </c>
      <c r="F539" s="84">
        <v>1</v>
      </c>
      <c r="G539" s="110"/>
      <c r="H539" s="95">
        <f t="shared" si="21"/>
        <v>0</v>
      </c>
      <c r="I539" s="107" t="str">
        <f t="shared" si="22"/>
        <v>P</v>
      </c>
      <c r="J539" s="108" t="s">
        <v>1289</v>
      </c>
    </row>
    <row r="540" spans="1:10" ht="14.4" x14ac:dyDescent="0.3">
      <c r="A540" s="91">
        <f t="shared" ca="1" si="20"/>
        <v>666</v>
      </c>
      <c r="B540" s="92" t="s">
        <v>1495</v>
      </c>
      <c r="C540" s="93"/>
      <c r="D540" s="92" t="s">
        <v>1496</v>
      </c>
      <c r="E540" s="94" t="s">
        <v>365</v>
      </c>
      <c r="F540" s="84">
        <v>3</v>
      </c>
      <c r="G540" s="110"/>
      <c r="H540" s="95">
        <f t="shared" si="21"/>
        <v>0</v>
      </c>
      <c r="I540" s="107" t="str">
        <f t="shared" si="22"/>
        <v>P</v>
      </c>
      <c r="J540" s="108" t="s">
        <v>1289</v>
      </c>
    </row>
    <row r="541" spans="1:10" ht="14.4" x14ac:dyDescent="0.3">
      <c r="A541" s="91">
        <f t="shared" ca="1" si="20"/>
        <v>667</v>
      </c>
      <c r="B541" s="92" t="s">
        <v>1497</v>
      </c>
      <c r="C541" s="93"/>
      <c r="D541" s="92" t="s">
        <v>1498</v>
      </c>
      <c r="E541" s="94" t="s">
        <v>1284</v>
      </c>
      <c r="F541" s="84">
        <v>1</v>
      </c>
      <c r="G541" s="110"/>
      <c r="H541" s="95">
        <f t="shared" si="21"/>
        <v>0</v>
      </c>
      <c r="I541" s="107" t="str">
        <f t="shared" si="22"/>
        <v>P</v>
      </c>
      <c r="J541" s="108" t="s">
        <v>1289</v>
      </c>
    </row>
    <row r="542" spans="1:10" ht="14.4" x14ac:dyDescent="0.3">
      <c r="A542" s="91">
        <f t="shared" ca="1" si="20"/>
        <v>668</v>
      </c>
      <c r="B542" s="92" t="s">
        <v>1499</v>
      </c>
      <c r="C542" s="93"/>
      <c r="D542" s="92" t="s">
        <v>1500</v>
      </c>
      <c r="E542" s="94" t="s">
        <v>1284</v>
      </c>
      <c r="F542" s="84">
        <v>1</v>
      </c>
      <c r="G542" s="110"/>
      <c r="H542" s="95">
        <f t="shared" si="21"/>
        <v>0</v>
      </c>
      <c r="I542" s="107" t="str">
        <f t="shared" si="22"/>
        <v>P</v>
      </c>
      <c r="J542" s="108" t="s">
        <v>1289</v>
      </c>
    </row>
    <row r="543" spans="1:10" ht="28.8" x14ac:dyDescent="0.3">
      <c r="A543" s="91">
        <f t="shared" ca="1" si="20"/>
        <v>669</v>
      </c>
      <c r="B543" s="92" t="s">
        <v>1501</v>
      </c>
      <c r="C543" s="93" t="s">
        <v>242</v>
      </c>
      <c r="D543" s="92" t="s">
        <v>1502</v>
      </c>
      <c r="E543" s="94" t="s">
        <v>1284</v>
      </c>
      <c r="F543" s="84">
        <v>2</v>
      </c>
      <c r="G543" s="110"/>
      <c r="H543" s="95">
        <f t="shared" si="21"/>
        <v>0</v>
      </c>
      <c r="I543" s="107" t="str">
        <f t="shared" si="22"/>
        <v>P</v>
      </c>
      <c r="J543" s="108" t="s">
        <v>1289</v>
      </c>
    </row>
    <row r="544" spans="1:10" ht="43.2" x14ac:dyDescent="0.3">
      <c r="A544" s="91">
        <f t="shared" ca="1" si="20"/>
        <v>670</v>
      </c>
      <c r="B544" s="92" t="s">
        <v>1503</v>
      </c>
      <c r="C544" s="93" t="s">
        <v>242</v>
      </c>
      <c r="D544" s="92" t="s">
        <v>1504</v>
      </c>
      <c r="E544" s="94" t="s">
        <v>1284</v>
      </c>
      <c r="F544" s="84">
        <v>1</v>
      </c>
      <c r="G544" s="110"/>
      <c r="H544" s="95">
        <f t="shared" si="21"/>
        <v>0</v>
      </c>
      <c r="I544" s="107" t="str">
        <f t="shared" si="22"/>
        <v>P</v>
      </c>
      <c r="J544" s="108" t="s">
        <v>1289</v>
      </c>
    </row>
    <row r="545" spans="1:10" ht="28.8" x14ac:dyDescent="0.3">
      <c r="A545" s="91">
        <f t="shared" ca="1" si="20"/>
        <v>671</v>
      </c>
      <c r="B545" s="92" t="s">
        <v>1505</v>
      </c>
      <c r="C545" s="93" t="s">
        <v>242</v>
      </c>
      <c r="D545" s="92" t="s">
        <v>1506</v>
      </c>
      <c r="E545" s="94" t="s">
        <v>1284</v>
      </c>
      <c r="F545" s="84">
        <v>1</v>
      </c>
      <c r="G545" s="110"/>
      <c r="H545" s="95">
        <f t="shared" si="21"/>
        <v>0</v>
      </c>
      <c r="I545" s="107" t="str">
        <f t="shared" si="22"/>
        <v>P</v>
      </c>
      <c r="J545" s="108" t="s">
        <v>1289</v>
      </c>
    </row>
    <row r="546" spans="1:10" ht="28.8" x14ac:dyDescent="0.3">
      <c r="A546" s="91">
        <f t="shared" ca="1" si="20"/>
        <v>672</v>
      </c>
      <c r="B546" s="92" t="s">
        <v>1507</v>
      </c>
      <c r="C546" s="93" t="s">
        <v>242</v>
      </c>
      <c r="D546" s="92" t="s">
        <v>1508</v>
      </c>
      <c r="E546" s="94" t="s">
        <v>1284</v>
      </c>
      <c r="F546" s="84">
        <v>1</v>
      </c>
      <c r="G546" s="110"/>
      <c r="H546" s="95">
        <f t="shared" si="21"/>
        <v>0</v>
      </c>
      <c r="I546" s="107" t="str">
        <f t="shared" si="22"/>
        <v>P</v>
      </c>
      <c r="J546" s="108" t="s">
        <v>1289</v>
      </c>
    </row>
    <row r="547" spans="1:10" ht="28.8" x14ac:dyDescent="0.3">
      <c r="A547" s="91">
        <f t="shared" ca="1" si="20"/>
        <v>673</v>
      </c>
      <c r="B547" s="92" t="s">
        <v>1509</v>
      </c>
      <c r="C547" s="93" t="s">
        <v>242</v>
      </c>
      <c r="D547" s="92" t="s">
        <v>1510</v>
      </c>
      <c r="E547" s="94" t="s">
        <v>1284</v>
      </c>
      <c r="F547" s="84">
        <v>2</v>
      </c>
      <c r="G547" s="110"/>
      <c r="H547" s="95">
        <f t="shared" si="21"/>
        <v>0</v>
      </c>
      <c r="I547" s="107" t="str">
        <f t="shared" si="22"/>
        <v>P</v>
      </c>
      <c r="J547" s="108" t="s">
        <v>1289</v>
      </c>
    </row>
    <row r="548" spans="1:10" ht="43.2" x14ac:dyDescent="0.3">
      <c r="A548" s="91">
        <f t="shared" ca="1" si="20"/>
        <v>674</v>
      </c>
      <c r="B548" s="92" t="s">
        <v>1511</v>
      </c>
      <c r="C548" s="93" t="s">
        <v>242</v>
      </c>
      <c r="D548" s="92" t="s">
        <v>1512</v>
      </c>
      <c r="E548" s="94" t="s">
        <v>1284</v>
      </c>
      <c r="F548" s="84">
        <v>1</v>
      </c>
      <c r="G548" s="110"/>
      <c r="H548" s="95">
        <f t="shared" si="21"/>
        <v>0</v>
      </c>
      <c r="I548" s="107" t="str">
        <f t="shared" si="22"/>
        <v>P</v>
      </c>
      <c r="J548" s="108" t="s">
        <v>1289</v>
      </c>
    </row>
    <row r="549" spans="1:10" ht="43.2" x14ac:dyDescent="0.3">
      <c r="A549" s="91">
        <f t="shared" ca="1" si="20"/>
        <v>675</v>
      </c>
      <c r="B549" s="92" t="s">
        <v>1513</v>
      </c>
      <c r="C549" s="93" t="s">
        <v>242</v>
      </c>
      <c r="D549" s="92" t="s">
        <v>1514</v>
      </c>
      <c r="E549" s="94" t="s">
        <v>1284</v>
      </c>
      <c r="F549" s="84">
        <v>1</v>
      </c>
      <c r="G549" s="110"/>
      <c r="H549" s="95">
        <f t="shared" si="21"/>
        <v>0</v>
      </c>
      <c r="I549" s="107" t="str">
        <f t="shared" si="22"/>
        <v>P</v>
      </c>
      <c r="J549" s="108" t="s">
        <v>1289</v>
      </c>
    </row>
    <row r="550" spans="1:10" ht="43.2" x14ac:dyDescent="0.3">
      <c r="A550" s="91">
        <f t="shared" ca="1" si="20"/>
        <v>676</v>
      </c>
      <c r="B550" s="92" t="s">
        <v>1515</v>
      </c>
      <c r="C550" s="93" t="s">
        <v>242</v>
      </c>
      <c r="D550" s="92" t="s">
        <v>1516</v>
      </c>
      <c r="E550" s="94" t="s">
        <v>1284</v>
      </c>
      <c r="F550" s="84">
        <v>1</v>
      </c>
      <c r="G550" s="110"/>
      <c r="H550" s="95">
        <f t="shared" si="21"/>
        <v>0</v>
      </c>
      <c r="I550" s="107" t="str">
        <f t="shared" si="22"/>
        <v>P</v>
      </c>
      <c r="J550" s="108" t="s">
        <v>1289</v>
      </c>
    </row>
    <row r="551" spans="1:10" ht="28.8" x14ac:dyDescent="0.3">
      <c r="A551" s="91">
        <f t="shared" ca="1" si="20"/>
        <v>677</v>
      </c>
      <c r="B551" s="92" t="s">
        <v>1517</v>
      </c>
      <c r="C551" s="93" t="s">
        <v>242</v>
      </c>
      <c r="D551" s="92" t="s">
        <v>1518</v>
      </c>
      <c r="E551" s="94" t="s">
        <v>1284</v>
      </c>
      <c r="F551" s="84">
        <v>2</v>
      </c>
      <c r="G551" s="110"/>
      <c r="H551" s="95">
        <f t="shared" si="21"/>
        <v>0</v>
      </c>
      <c r="I551" s="107" t="str">
        <f t="shared" si="22"/>
        <v>P</v>
      </c>
      <c r="J551" s="108" t="s">
        <v>1289</v>
      </c>
    </row>
    <row r="552" spans="1:10" ht="28.8" x14ac:dyDescent="0.3">
      <c r="A552" s="91">
        <f t="shared" ca="1" si="20"/>
        <v>678</v>
      </c>
      <c r="B552" s="92" t="s">
        <v>1519</v>
      </c>
      <c r="C552" s="93" t="s">
        <v>242</v>
      </c>
      <c r="D552" s="92" t="s">
        <v>1520</v>
      </c>
      <c r="E552" s="94" t="s">
        <v>1284</v>
      </c>
      <c r="F552" s="84">
        <v>1</v>
      </c>
      <c r="G552" s="110"/>
      <c r="H552" s="95">
        <f t="shared" si="21"/>
        <v>0</v>
      </c>
      <c r="I552" s="107" t="str">
        <f t="shared" si="22"/>
        <v>P</v>
      </c>
      <c r="J552" s="108" t="s">
        <v>1289</v>
      </c>
    </row>
    <row r="553" spans="1:10" ht="43.2" x14ac:dyDescent="0.3">
      <c r="A553" s="91">
        <f t="shared" ca="1" si="20"/>
        <v>679</v>
      </c>
      <c r="B553" s="92" t="s">
        <v>1521</v>
      </c>
      <c r="C553" s="93" t="s">
        <v>242</v>
      </c>
      <c r="D553" s="92" t="s">
        <v>1522</v>
      </c>
      <c r="E553" s="94" t="s">
        <v>1284</v>
      </c>
      <c r="F553" s="84">
        <v>1</v>
      </c>
      <c r="G553" s="110"/>
      <c r="H553" s="95">
        <f t="shared" si="21"/>
        <v>0</v>
      </c>
      <c r="I553" s="107" t="str">
        <f t="shared" si="22"/>
        <v>P</v>
      </c>
      <c r="J553" s="108" t="s">
        <v>1289</v>
      </c>
    </row>
    <row r="554" spans="1:10" ht="28.8" x14ac:dyDescent="0.3">
      <c r="A554" s="91">
        <f t="shared" ca="1" si="20"/>
        <v>680</v>
      </c>
      <c r="B554" s="92" t="s">
        <v>1523</v>
      </c>
      <c r="C554" s="93" t="s">
        <v>242</v>
      </c>
      <c r="D554" s="92" t="s">
        <v>1524</v>
      </c>
      <c r="E554" s="94" t="s">
        <v>1284</v>
      </c>
      <c r="F554" s="84">
        <v>1</v>
      </c>
      <c r="G554" s="110"/>
      <c r="H554" s="95">
        <f t="shared" si="21"/>
        <v>0</v>
      </c>
      <c r="I554" s="107" t="str">
        <f t="shared" si="22"/>
        <v>P</v>
      </c>
      <c r="J554" s="108" t="s">
        <v>1289</v>
      </c>
    </row>
    <row r="555" spans="1:10" ht="28.8" x14ac:dyDescent="0.3">
      <c r="A555" s="91">
        <f t="shared" ca="1" si="20"/>
        <v>681</v>
      </c>
      <c r="B555" s="92" t="s">
        <v>1525</v>
      </c>
      <c r="C555" s="93" t="s">
        <v>242</v>
      </c>
      <c r="D555" s="92" t="s">
        <v>1526</v>
      </c>
      <c r="E555" s="94" t="s">
        <v>1283</v>
      </c>
      <c r="F555" s="84">
        <v>1</v>
      </c>
      <c r="G555" s="110"/>
      <c r="H555" s="95">
        <f t="shared" si="21"/>
        <v>0</v>
      </c>
      <c r="I555" s="107" t="str">
        <f t="shared" si="22"/>
        <v>P</v>
      </c>
      <c r="J555" s="108" t="s">
        <v>1289</v>
      </c>
    </row>
    <row r="556" spans="1:10" ht="28.8" x14ac:dyDescent="0.3">
      <c r="A556" s="91">
        <f t="shared" ca="1" si="20"/>
        <v>682</v>
      </c>
      <c r="B556" s="92" t="s">
        <v>1527</v>
      </c>
      <c r="C556" s="93" t="s">
        <v>242</v>
      </c>
      <c r="D556" s="92" t="s">
        <v>1528</v>
      </c>
      <c r="E556" s="94" t="s">
        <v>1283</v>
      </c>
      <c r="F556" s="84">
        <v>1</v>
      </c>
      <c r="G556" s="110"/>
      <c r="H556" s="95">
        <f t="shared" si="21"/>
        <v>0</v>
      </c>
      <c r="I556" s="107" t="str">
        <f t="shared" si="22"/>
        <v>P</v>
      </c>
      <c r="J556" s="108" t="s">
        <v>1289</v>
      </c>
    </row>
    <row r="557" spans="1:10" ht="28.8" x14ac:dyDescent="0.3">
      <c r="A557" s="91">
        <f t="shared" ca="1" si="20"/>
        <v>683</v>
      </c>
      <c r="B557" s="92" t="s">
        <v>1529</v>
      </c>
      <c r="C557" s="93" t="s">
        <v>242</v>
      </c>
      <c r="D557" s="92" t="s">
        <v>1530</v>
      </c>
      <c r="E557" s="94" t="s">
        <v>360</v>
      </c>
      <c r="F557" s="84">
        <v>30</v>
      </c>
      <c r="G557" s="110"/>
      <c r="H557" s="95">
        <f t="shared" si="21"/>
        <v>0</v>
      </c>
      <c r="I557" s="107" t="str">
        <f t="shared" si="22"/>
        <v>P</v>
      </c>
      <c r="J557" s="108" t="s">
        <v>1289</v>
      </c>
    </row>
    <row r="558" spans="1:10" ht="28.8" x14ac:dyDescent="0.3">
      <c r="A558" s="91">
        <f t="shared" ca="1" si="20"/>
        <v>684</v>
      </c>
      <c r="B558" s="92" t="s">
        <v>1529</v>
      </c>
      <c r="C558" s="93" t="s">
        <v>242</v>
      </c>
      <c r="D558" s="92" t="s">
        <v>1530</v>
      </c>
      <c r="E558" s="94" t="s">
        <v>360</v>
      </c>
      <c r="F558" s="84">
        <v>55</v>
      </c>
      <c r="G558" s="110"/>
      <c r="H558" s="95">
        <f t="shared" si="21"/>
        <v>0</v>
      </c>
      <c r="I558" s="107" t="str">
        <f t="shared" si="22"/>
        <v>P</v>
      </c>
      <c r="J558" s="108" t="s">
        <v>1289</v>
      </c>
    </row>
    <row r="559" spans="1:10" ht="28.8" x14ac:dyDescent="0.3">
      <c r="A559" s="91">
        <f t="shared" ca="1" si="20"/>
        <v>685</v>
      </c>
      <c r="B559" s="92" t="s">
        <v>1531</v>
      </c>
      <c r="C559" s="93" t="s">
        <v>242</v>
      </c>
      <c r="D559" s="92" t="s">
        <v>1532</v>
      </c>
      <c r="E559" s="94" t="s">
        <v>360</v>
      </c>
      <c r="F559" s="84">
        <v>176</v>
      </c>
      <c r="G559" s="110"/>
      <c r="H559" s="95">
        <f t="shared" si="21"/>
        <v>0</v>
      </c>
      <c r="I559" s="107" t="str">
        <f t="shared" si="22"/>
        <v>P</v>
      </c>
      <c r="J559" s="108" t="s">
        <v>1289</v>
      </c>
    </row>
    <row r="560" spans="1:10" ht="28.8" x14ac:dyDescent="0.3">
      <c r="A560" s="91">
        <f t="shared" ca="1" si="20"/>
        <v>686</v>
      </c>
      <c r="B560" s="92" t="s">
        <v>1531</v>
      </c>
      <c r="C560" s="93" t="s">
        <v>242</v>
      </c>
      <c r="D560" s="92" t="s">
        <v>1532</v>
      </c>
      <c r="E560" s="94" t="s">
        <v>360</v>
      </c>
      <c r="F560" s="84">
        <v>385</v>
      </c>
      <c r="G560" s="110"/>
      <c r="H560" s="95">
        <f t="shared" si="21"/>
        <v>0</v>
      </c>
      <c r="I560" s="107" t="str">
        <f t="shared" si="22"/>
        <v>P</v>
      </c>
      <c r="J560" s="108" t="s">
        <v>1289</v>
      </c>
    </row>
    <row r="561" spans="1:10" ht="28.8" x14ac:dyDescent="0.3">
      <c r="A561" s="91">
        <f t="shared" ca="1" si="20"/>
        <v>687</v>
      </c>
      <c r="B561" s="92" t="s">
        <v>1533</v>
      </c>
      <c r="C561" s="93" t="s">
        <v>242</v>
      </c>
      <c r="D561" s="92" t="s">
        <v>1534</v>
      </c>
      <c r="E561" s="94" t="s">
        <v>1284</v>
      </c>
      <c r="F561" s="84">
        <v>1</v>
      </c>
      <c r="G561" s="110"/>
      <c r="H561" s="95">
        <f t="shared" si="21"/>
        <v>0</v>
      </c>
      <c r="I561" s="107" t="str">
        <f t="shared" si="22"/>
        <v>P</v>
      </c>
      <c r="J561" s="108" t="s">
        <v>1289</v>
      </c>
    </row>
    <row r="562" spans="1:10" ht="28.8" x14ac:dyDescent="0.3">
      <c r="A562" s="91">
        <f t="shared" ca="1" si="20"/>
        <v>688</v>
      </c>
      <c r="B562" s="92" t="s">
        <v>1535</v>
      </c>
      <c r="C562" s="93" t="s">
        <v>242</v>
      </c>
      <c r="D562" s="92" t="s">
        <v>1536</v>
      </c>
      <c r="E562" s="94" t="s">
        <v>1284</v>
      </c>
      <c r="F562" s="84">
        <v>1</v>
      </c>
      <c r="G562" s="110"/>
      <c r="H562" s="95">
        <f t="shared" si="21"/>
        <v>0</v>
      </c>
      <c r="I562" s="107" t="str">
        <f t="shared" si="22"/>
        <v>P</v>
      </c>
      <c r="J562" s="108" t="s">
        <v>1289</v>
      </c>
    </row>
    <row r="563" spans="1:10" ht="28.8" x14ac:dyDescent="0.3">
      <c r="A563" s="91">
        <f t="shared" ca="1" si="20"/>
        <v>689</v>
      </c>
      <c r="B563" s="92" t="s">
        <v>1537</v>
      </c>
      <c r="C563" s="93" t="s">
        <v>242</v>
      </c>
      <c r="D563" s="92" t="s">
        <v>1538</v>
      </c>
      <c r="E563" s="94" t="s">
        <v>1284</v>
      </c>
      <c r="F563" s="84">
        <v>3</v>
      </c>
      <c r="G563" s="110"/>
      <c r="H563" s="95">
        <f t="shared" si="21"/>
        <v>0</v>
      </c>
      <c r="I563" s="107" t="str">
        <f t="shared" si="22"/>
        <v>P</v>
      </c>
      <c r="J563" s="108" t="s">
        <v>1289</v>
      </c>
    </row>
    <row r="564" spans="1:10" ht="28.8" x14ac:dyDescent="0.3">
      <c r="A564" s="91">
        <f t="shared" ca="1" si="20"/>
        <v>690</v>
      </c>
      <c r="B564" s="92" t="s">
        <v>1539</v>
      </c>
      <c r="C564" s="93" t="s">
        <v>242</v>
      </c>
      <c r="D564" s="92" t="s">
        <v>1540</v>
      </c>
      <c r="E564" s="94" t="s">
        <v>1284</v>
      </c>
      <c r="F564" s="84">
        <v>1</v>
      </c>
      <c r="G564" s="110"/>
      <c r="H564" s="95">
        <f t="shared" si="21"/>
        <v>0</v>
      </c>
      <c r="I564" s="107" t="str">
        <f t="shared" si="22"/>
        <v>P</v>
      </c>
      <c r="J564" s="108" t="s">
        <v>1289</v>
      </c>
    </row>
    <row r="565" spans="1:10" ht="28.8" x14ac:dyDescent="0.3">
      <c r="A565" s="91">
        <f t="shared" ca="1" si="20"/>
        <v>691</v>
      </c>
      <c r="B565" s="92" t="s">
        <v>1539</v>
      </c>
      <c r="C565" s="93" t="s">
        <v>242</v>
      </c>
      <c r="D565" s="92" t="s">
        <v>1540</v>
      </c>
      <c r="E565" s="94" t="s">
        <v>1284</v>
      </c>
      <c r="F565" s="84">
        <v>1</v>
      </c>
      <c r="G565" s="110"/>
      <c r="H565" s="95">
        <f t="shared" si="21"/>
        <v>0</v>
      </c>
      <c r="I565" s="107" t="str">
        <f t="shared" si="22"/>
        <v>P</v>
      </c>
      <c r="J565" s="108" t="s">
        <v>1289</v>
      </c>
    </row>
    <row r="566" spans="1:10" ht="28.8" x14ac:dyDescent="0.3">
      <c r="A566" s="91">
        <f t="shared" ca="1" si="20"/>
        <v>692</v>
      </c>
      <c r="B566" s="92" t="s">
        <v>1541</v>
      </c>
      <c r="C566" s="93" t="s">
        <v>242</v>
      </c>
      <c r="D566" s="92" t="s">
        <v>1542</v>
      </c>
      <c r="E566" s="94" t="s">
        <v>360</v>
      </c>
      <c r="F566" s="84">
        <v>1387</v>
      </c>
      <c r="G566" s="110"/>
      <c r="H566" s="95">
        <f t="shared" si="21"/>
        <v>0</v>
      </c>
      <c r="I566" s="107" t="str">
        <f t="shared" si="22"/>
        <v>P</v>
      </c>
      <c r="J566" s="108" t="s">
        <v>1289</v>
      </c>
    </row>
    <row r="567" spans="1:10" ht="28.8" x14ac:dyDescent="0.3">
      <c r="A567" s="91">
        <f t="shared" ca="1" si="20"/>
        <v>693</v>
      </c>
      <c r="B567" s="92" t="s">
        <v>1541</v>
      </c>
      <c r="C567" s="93" t="s">
        <v>242</v>
      </c>
      <c r="D567" s="92" t="s">
        <v>1542</v>
      </c>
      <c r="E567" s="94" t="s">
        <v>360</v>
      </c>
      <c r="F567" s="84">
        <v>754</v>
      </c>
      <c r="G567" s="110"/>
      <c r="H567" s="95">
        <f t="shared" si="21"/>
        <v>0</v>
      </c>
      <c r="I567" s="107" t="str">
        <f t="shared" si="22"/>
        <v>P</v>
      </c>
      <c r="J567" s="108" t="s">
        <v>1289</v>
      </c>
    </row>
    <row r="568" spans="1:10" ht="43.2" x14ac:dyDescent="0.3">
      <c r="A568" s="91">
        <f t="shared" ca="1" si="20"/>
        <v>694</v>
      </c>
      <c r="B568" s="92" t="s">
        <v>1543</v>
      </c>
      <c r="C568" s="93" t="s">
        <v>242</v>
      </c>
      <c r="D568" s="92" t="s">
        <v>1544</v>
      </c>
      <c r="E568" s="94" t="s">
        <v>360</v>
      </c>
      <c r="F568" s="84">
        <v>334</v>
      </c>
      <c r="G568" s="110"/>
      <c r="H568" s="95">
        <f t="shared" si="21"/>
        <v>0</v>
      </c>
      <c r="I568" s="107" t="str">
        <f t="shared" si="22"/>
        <v>P</v>
      </c>
      <c r="J568" s="108" t="s">
        <v>1289</v>
      </c>
    </row>
    <row r="569" spans="1:10" ht="43.2" x14ac:dyDescent="0.3">
      <c r="A569" s="91">
        <f t="shared" ca="1" si="20"/>
        <v>695</v>
      </c>
      <c r="B569" s="92" t="s">
        <v>1543</v>
      </c>
      <c r="C569" s="93" t="s">
        <v>242</v>
      </c>
      <c r="D569" s="92" t="s">
        <v>1544</v>
      </c>
      <c r="E569" s="94" t="s">
        <v>360</v>
      </c>
      <c r="F569" s="84">
        <v>263</v>
      </c>
      <c r="G569" s="110"/>
      <c r="H569" s="95">
        <f t="shared" si="21"/>
        <v>0</v>
      </c>
      <c r="I569" s="107" t="str">
        <f t="shared" si="22"/>
        <v>P</v>
      </c>
      <c r="J569" s="108" t="s">
        <v>1289</v>
      </c>
    </row>
    <row r="570" spans="1:10" ht="28.8" x14ac:dyDescent="0.3">
      <c r="A570" s="91">
        <f t="shared" ca="1" si="20"/>
        <v>696</v>
      </c>
      <c r="B570" s="92" t="s">
        <v>1545</v>
      </c>
      <c r="C570" s="93" t="s">
        <v>242</v>
      </c>
      <c r="D570" s="92" t="s">
        <v>1546</v>
      </c>
      <c r="E570" s="94" t="s">
        <v>362</v>
      </c>
      <c r="F570" s="84">
        <v>81</v>
      </c>
      <c r="G570" s="110"/>
      <c r="H570" s="95">
        <f t="shared" si="21"/>
        <v>0</v>
      </c>
      <c r="I570" s="107" t="str">
        <f t="shared" si="22"/>
        <v>P</v>
      </c>
      <c r="J570" s="108" t="s">
        <v>1289</v>
      </c>
    </row>
    <row r="571" spans="1:10" ht="28.8" x14ac:dyDescent="0.3">
      <c r="A571" s="91">
        <f t="shared" ca="1" si="20"/>
        <v>697</v>
      </c>
      <c r="B571" s="92" t="s">
        <v>1547</v>
      </c>
      <c r="C571" s="93" t="s">
        <v>242</v>
      </c>
      <c r="D571" s="92" t="s">
        <v>1548</v>
      </c>
      <c r="E571" s="94" t="s">
        <v>362</v>
      </c>
      <c r="F571" s="84">
        <v>81</v>
      </c>
      <c r="G571" s="110"/>
      <c r="H571" s="95">
        <f t="shared" si="21"/>
        <v>0</v>
      </c>
      <c r="I571" s="107" t="str">
        <f t="shared" si="22"/>
        <v>P</v>
      </c>
      <c r="J571" s="108" t="s">
        <v>1289</v>
      </c>
    </row>
    <row r="572" spans="1:10" ht="28.8" x14ac:dyDescent="0.3">
      <c r="A572" s="91">
        <f t="shared" ca="1" si="20"/>
        <v>698</v>
      </c>
      <c r="B572" s="92" t="s">
        <v>1549</v>
      </c>
      <c r="C572" s="93" t="s">
        <v>242</v>
      </c>
      <c r="D572" s="92" t="s">
        <v>1550</v>
      </c>
      <c r="E572" s="94" t="s">
        <v>362</v>
      </c>
      <c r="F572" s="84">
        <v>81</v>
      </c>
      <c r="G572" s="110"/>
      <c r="H572" s="95">
        <f t="shared" si="21"/>
        <v>0</v>
      </c>
      <c r="I572" s="107" t="str">
        <f t="shared" si="22"/>
        <v>P</v>
      </c>
      <c r="J572" s="108" t="s">
        <v>1289</v>
      </c>
    </row>
    <row r="573" spans="1:10" ht="28.8" x14ac:dyDescent="0.3">
      <c r="A573" s="91">
        <f t="shared" ca="1" si="20"/>
        <v>699</v>
      </c>
      <c r="B573" s="92" t="s">
        <v>1551</v>
      </c>
      <c r="C573" s="93" t="s">
        <v>242</v>
      </c>
      <c r="D573" s="92" t="s">
        <v>1552</v>
      </c>
      <c r="E573" s="94" t="s">
        <v>1284</v>
      </c>
      <c r="F573" s="84">
        <v>27</v>
      </c>
      <c r="G573" s="110"/>
      <c r="H573" s="95">
        <f t="shared" si="21"/>
        <v>0</v>
      </c>
      <c r="I573" s="107" t="str">
        <f t="shared" si="22"/>
        <v>P</v>
      </c>
      <c r="J573" s="108" t="s">
        <v>1290</v>
      </c>
    </row>
    <row r="574" spans="1:10" ht="28.8" x14ac:dyDescent="0.3">
      <c r="A574" s="91">
        <f t="shared" ca="1" si="20"/>
        <v>700</v>
      </c>
      <c r="B574" s="92" t="s">
        <v>1553</v>
      </c>
      <c r="C574" s="93" t="s">
        <v>242</v>
      </c>
      <c r="D574" s="92" t="s">
        <v>1554</v>
      </c>
      <c r="E574" s="94" t="s">
        <v>362</v>
      </c>
      <c r="F574" s="84">
        <v>69</v>
      </c>
      <c r="G574" s="110"/>
      <c r="H574" s="95">
        <f t="shared" si="21"/>
        <v>0</v>
      </c>
      <c r="I574" s="107" t="str">
        <f t="shared" si="22"/>
        <v>P</v>
      </c>
      <c r="J574" s="108" t="s">
        <v>1290</v>
      </c>
    </row>
    <row r="575" spans="1:10" ht="28.8" x14ac:dyDescent="0.3">
      <c r="A575" s="91">
        <f t="shared" ca="1" si="20"/>
        <v>701</v>
      </c>
      <c r="B575" s="92" t="s">
        <v>1555</v>
      </c>
      <c r="C575" s="93" t="s">
        <v>242</v>
      </c>
      <c r="D575" s="92" t="s">
        <v>1556</v>
      </c>
      <c r="E575" s="94" t="s">
        <v>1284</v>
      </c>
      <c r="F575" s="84">
        <v>1</v>
      </c>
      <c r="G575" s="110"/>
      <c r="H575" s="95">
        <f t="shared" si="21"/>
        <v>0</v>
      </c>
      <c r="I575" s="107" t="str">
        <f t="shared" si="22"/>
        <v>P</v>
      </c>
      <c r="J575" s="108" t="s">
        <v>1291</v>
      </c>
    </row>
    <row r="576" spans="1:10" ht="28.8" x14ac:dyDescent="0.3">
      <c r="A576" s="91">
        <f t="shared" ca="1" si="20"/>
        <v>702</v>
      </c>
      <c r="B576" s="92" t="s">
        <v>1557</v>
      </c>
      <c r="C576" s="93" t="s">
        <v>242</v>
      </c>
      <c r="D576" s="92" t="s">
        <v>1558</v>
      </c>
      <c r="E576" s="94" t="s">
        <v>1284</v>
      </c>
      <c r="F576" s="84">
        <v>7</v>
      </c>
      <c r="G576" s="110"/>
      <c r="H576" s="95">
        <f t="shared" si="21"/>
        <v>0</v>
      </c>
      <c r="I576" s="107" t="str">
        <f t="shared" si="22"/>
        <v>P</v>
      </c>
      <c r="J576" s="108" t="s">
        <v>1291</v>
      </c>
    </row>
    <row r="577" spans="1:10" ht="28.8" x14ac:dyDescent="0.3">
      <c r="A577" s="91">
        <f t="shared" ref="A577:A640" ca="1" si="23">+IF(NOT(ISBLANK(INDIRECT("e"&amp;ROW()))),MAX(INDIRECT("a$18:A"&amp;ROW()-1))+1,"")</f>
        <v>703</v>
      </c>
      <c r="B577" s="92" t="s">
        <v>1557</v>
      </c>
      <c r="C577" s="93" t="s">
        <v>242</v>
      </c>
      <c r="D577" s="92" t="s">
        <v>1558</v>
      </c>
      <c r="E577" s="94" t="s">
        <v>1284</v>
      </c>
      <c r="F577" s="84">
        <v>7</v>
      </c>
      <c r="G577" s="110"/>
      <c r="H577" s="95">
        <f t="shared" si="21"/>
        <v>0</v>
      </c>
      <c r="I577" s="107" t="str">
        <f t="shared" si="22"/>
        <v>P</v>
      </c>
      <c r="J577" s="108" t="s">
        <v>1291</v>
      </c>
    </row>
    <row r="578" spans="1:10" ht="28.8" x14ac:dyDescent="0.3">
      <c r="A578" s="91">
        <f t="shared" ca="1" si="23"/>
        <v>704</v>
      </c>
      <c r="B578" s="92" t="s">
        <v>1559</v>
      </c>
      <c r="C578" s="93" t="s">
        <v>242</v>
      </c>
      <c r="D578" s="92" t="s">
        <v>1560</v>
      </c>
      <c r="E578" s="94" t="s">
        <v>1284</v>
      </c>
      <c r="F578" s="84">
        <v>1</v>
      </c>
      <c r="G578" s="110"/>
      <c r="H578" s="95">
        <f t="shared" si="21"/>
        <v>0</v>
      </c>
      <c r="I578" s="107" t="str">
        <f t="shared" si="22"/>
        <v>P</v>
      </c>
      <c r="J578" s="108" t="s">
        <v>1291</v>
      </c>
    </row>
    <row r="579" spans="1:10" ht="28.8" x14ac:dyDescent="0.3">
      <c r="A579" s="91">
        <f t="shared" ca="1" si="23"/>
        <v>705</v>
      </c>
      <c r="B579" s="92" t="s">
        <v>1561</v>
      </c>
      <c r="C579" s="93" t="s">
        <v>242</v>
      </c>
      <c r="D579" s="92" t="s">
        <v>1562</v>
      </c>
      <c r="E579" s="94" t="s">
        <v>1284</v>
      </c>
      <c r="F579" s="84">
        <v>20</v>
      </c>
      <c r="G579" s="110"/>
      <c r="H579" s="95">
        <f t="shared" si="21"/>
        <v>0</v>
      </c>
      <c r="I579" s="107" t="str">
        <f t="shared" si="22"/>
        <v>P</v>
      </c>
      <c r="J579" s="108" t="s">
        <v>1291</v>
      </c>
    </row>
    <row r="580" spans="1:10" ht="28.8" x14ac:dyDescent="0.3">
      <c r="A580" s="91">
        <f t="shared" ca="1" si="23"/>
        <v>706</v>
      </c>
      <c r="B580" s="92" t="s">
        <v>1563</v>
      </c>
      <c r="C580" s="93" t="s">
        <v>242</v>
      </c>
      <c r="D580" s="92" t="s">
        <v>1564</v>
      </c>
      <c r="E580" s="94" t="s">
        <v>1284</v>
      </c>
      <c r="F580" s="84">
        <v>51</v>
      </c>
      <c r="G580" s="110"/>
      <c r="H580" s="95">
        <f t="shared" si="21"/>
        <v>0</v>
      </c>
      <c r="I580" s="107" t="str">
        <f t="shared" si="22"/>
        <v>P</v>
      </c>
      <c r="J580" s="108" t="s">
        <v>1291</v>
      </c>
    </row>
    <row r="581" spans="1:10" ht="28.8" x14ac:dyDescent="0.3">
      <c r="A581" s="91">
        <f t="shared" ca="1" si="23"/>
        <v>707</v>
      </c>
      <c r="B581" s="92" t="s">
        <v>1563</v>
      </c>
      <c r="C581" s="93" t="s">
        <v>242</v>
      </c>
      <c r="D581" s="92" t="s">
        <v>1564</v>
      </c>
      <c r="E581" s="94" t="s">
        <v>1284</v>
      </c>
      <c r="F581" s="84">
        <v>40</v>
      </c>
      <c r="G581" s="110"/>
      <c r="H581" s="95">
        <f t="shared" si="21"/>
        <v>0</v>
      </c>
      <c r="I581" s="107" t="str">
        <f t="shared" si="22"/>
        <v>P</v>
      </c>
      <c r="J581" s="108" t="s">
        <v>1291</v>
      </c>
    </row>
    <row r="582" spans="1:10" ht="28.8" x14ac:dyDescent="0.3">
      <c r="A582" s="91">
        <f t="shared" ca="1" si="23"/>
        <v>708</v>
      </c>
      <c r="B582" s="92" t="s">
        <v>1565</v>
      </c>
      <c r="C582" s="93" t="s">
        <v>242</v>
      </c>
      <c r="D582" s="92" t="s">
        <v>1566</v>
      </c>
      <c r="E582" s="94" t="s">
        <v>1284</v>
      </c>
      <c r="F582" s="84">
        <v>23</v>
      </c>
      <c r="G582" s="110"/>
      <c r="H582" s="95">
        <f t="shared" si="21"/>
        <v>0</v>
      </c>
      <c r="I582" s="107" t="str">
        <f t="shared" si="22"/>
        <v>P</v>
      </c>
      <c r="J582" s="108" t="s">
        <v>1291</v>
      </c>
    </row>
    <row r="583" spans="1:10" ht="28.8" x14ac:dyDescent="0.3">
      <c r="A583" s="91">
        <f t="shared" ca="1" si="23"/>
        <v>709</v>
      </c>
      <c r="B583" s="92" t="s">
        <v>1565</v>
      </c>
      <c r="C583" s="93" t="s">
        <v>242</v>
      </c>
      <c r="D583" s="92" t="s">
        <v>1566</v>
      </c>
      <c r="E583" s="94" t="s">
        <v>1284</v>
      </c>
      <c r="F583" s="84">
        <v>29</v>
      </c>
      <c r="G583" s="110"/>
      <c r="H583" s="95">
        <f t="shared" si="21"/>
        <v>0</v>
      </c>
      <c r="I583" s="107" t="str">
        <f t="shared" si="22"/>
        <v>P</v>
      </c>
      <c r="J583" s="108" t="s">
        <v>1291</v>
      </c>
    </row>
    <row r="584" spans="1:10" ht="28.8" x14ac:dyDescent="0.3">
      <c r="A584" s="91">
        <f t="shared" ca="1" si="23"/>
        <v>710</v>
      </c>
      <c r="B584" s="92" t="s">
        <v>1567</v>
      </c>
      <c r="C584" s="93" t="s">
        <v>242</v>
      </c>
      <c r="D584" s="92" t="s">
        <v>1568</v>
      </c>
      <c r="E584" s="94" t="s">
        <v>1284</v>
      </c>
      <c r="F584" s="84">
        <v>4</v>
      </c>
      <c r="G584" s="110"/>
      <c r="H584" s="95">
        <f t="shared" si="21"/>
        <v>0</v>
      </c>
      <c r="I584" s="107" t="str">
        <f t="shared" si="22"/>
        <v>P</v>
      </c>
      <c r="J584" s="108" t="s">
        <v>1291</v>
      </c>
    </row>
    <row r="585" spans="1:10" ht="28.8" x14ac:dyDescent="0.3">
      <c r="A585" s="91">
        <f t="shared" ca="1" si="23"/>
        <v>711</v>
      </c>
      <c r="B585" s="92" t="s">
        <v>1569</v>
      </c>
      <c r="C585" s="93" t="s">
        <v>242</v>
      </c>
      <c r="D585" s="92" t="s">
        <v>1570</v>
      </c>
      <c r="E585" s="94" t="s">
        <v>1284</v>
      </c>
      <c r="F585" s="84">
        <v>4</v>
      </c>
      <c r="G585" s="110"/>
      <c r="H585" s="95">
        <f t="shared" ref="H585:H648" si="24">+IF(AND(F585="",G585=""),"",ROUND(F585*G585,2))</f>
        <v>0</v>
      </c>
      <c r="I585" s="107" t="str">
        <f t="shared" ref="I585:I648" si="25">IF(E585&lt;&gt;"","P","")</f>
        <v>P</v>
      </c>
      <c r="J585" s="108" t="s">
        <v>1291</v>
      </c>
    </row>
    <row r="586" spans="1:10" ht="28.8" x14ac:dyDescent="0.3">
      <c r="A586" s="91">
        <f t="shared" ca="1" si="23"/>
        <v>712</v>
      </c>
      <c r="B586" s="92" t="s">
        <v>1569</v>
      </c>
      <c r="C586" s="93" t="s">
        <v>242</v>
      </c>
      <c r="D586" s="92" t="s">
        <v>1570</v>
      </c>
      <c r="E586" s="94" t="s">
        <v>1284</v>
      </c>
      <c r="F586" s="84">
        <v>4</v>
      </c>
      <c r="G586" s="110"/>
      <c r="H586" s="95">
        <f t="shared" si="24"/>
        <v>0</v>
      </c>
      <c r="I586" s="107" t="str">
        <f t="shared" si="25"/>
        <v>P</v>
      </c>
      <c r="J586" s="108" t="s">
        <v>1291</v>
      </c>
    </row>
    <row r="587" spans="1:10" ht="28.8" x14ac:dyDescent="0.3">
      <c r="A587" s="91">
        <f t="shared" ca="1" si="23"/>
        <v>713</v>
      </c>
      <c r="B587" s="92" t="s">
        <v>1571</v>
      </c>
      <c r="C587" s="93" t="s">
        <v>242</v>
      </c>
      <c r="D587" s="92" t="s">
        <v>1572</v>
      </c>
      <c r="E587" s="94" t="s">
        <v>1284</v>
      </c>
      <c r="F587" s="84">
        <v>1</v>
      </c>
      <c r="G587" s="110"/>
      <c r="H587" s="95">
        <f t="shared" si="24"/>
        <v>0</v>
      </c>
      <c r="I587" s="107" t="str">
        <f t="shared" si="25"/>
        <v>P</v>
      </c>
      <c r="J587" s="108" t="s">
        <v>1291</v>
      </c>
    </row>
    <row r="588" spans="1:10" ht="28.8" x14ac:dyDescent="0.3">
      <c r="A588" s="91">
        <f t="shared" ca="1" si="23"/>
        <v>714</v>
      </c>
      <c r="B588" s="92" t="s">
        <v>1573</v>
      </c>
      <c r="C588" s="93" t="s">
        <v>242</v>
      </c>
      <c r="D588" s="92" t="s">
        <v>1574</v>
      </c>
      <c r="E588" s="94" t="s">
        <v>1284</v>
      </c>
      <c r="F588" s="84">
        <v>1</v>
      </c>
      <c r="G588" s="110"/>
      <c r="H588" s="95">
        <f t="shared" si="24"/>
        <v>0</v>
      </c>
      <c r="I588" s="107" t="str">
        <f t="shared" si="25"/>
        <v>P</v>
      </c>
      <c r="J588" s="108" t="s">
        <v>1291</v>
      </c>
    </row>
    <row r="589" spans="1:10" ht="28.8" x14ac:dyDescent="0.3">
      <c r="A589" s="91">
        <f t="shared" ca="1" si="23"/>
        <v>715</v>
      </c>
      <c r="B589" s="92" t="s">
        <v>1575</v>
      </c>
      <c r="C589" s="93" t="s">
        <v>242</v>
      </c>
      <c r="D589" s="92" t="s">
        <v>1576</v>
      </c>
      <c r="E589" s="94" t="s">
        <v>1284</v>
      </c>
      <c r="F589" s="84">
        <v>23</v>
      </c>
      <c r="G589" s="110"/>
      <c r="H589" s="95">
        <f t="shared" si="24"/>
        <v>0</v>
      </c>
      <c r="I589" s="107" t="str">
        <f t="shared" si="25"/>
        <v>P</v>
      </c>
      <c r="J589" s="108" t="s">
        <v>1291</v>
      </c>
    </row>
    <row r="590" spans="1:10" ht="28.8" x14ac:dyDescent="0.3">
      <c r="A590" s="91">
        <f t="shared" ca="1" si="23"/>
        <v>716</v>
      </c>
      <c r="B590" s="92" t="s">
        <v>1575</v>
      </c>
      <c r="C590" s="93" t="s">
        <v>242</v>
      </c>
      <c r="D590" s="92" t="s">
        <v>1576</v>
      </c>
      <c r="E590" s="94" t="s">
        <v>1284</v>
      </c>
      <c r="F590" s="84">
        <v>16</v>
      </c>
      <c r="G590" s="110"/>
      <c r="H590" s="95">
        <f t="shared" si="24"/>
        <v>0</v>
      </c>
      <c r="I590" s="107" t="str">
        <f t="shared" si="25"/>
        <v>P</v>
      </c>
      <c r="J590" s="108" t="s">
        <v>1291</v>
      </c>
    </row>
    <row r="591" spans="1:10" ht="28.8" x14ac:dyDescent="0.3">
      <c r="A591" s="91">
        <f t="shared" ca="1" si="23"/>
        <v>717</v>
      </c>
      <c r="B591" s="92" t="s">
        <v>1577</v>
      </c>
      <c r="C591" s="93" t="s">
        <v>242</v>
      </c>
      <c r="D591" s="92" t="s">
        <v>1578</v>
      </c>
      <c r="E591" s="94" t="s">
        <v>1284</v>
      </c>
      <c r="F591" s="84">
        <v>67</v>
      </c>
      <c r="G591" s="110"/>
      <c r="H591" s="95">
        <f t="shared" si="24"/>
        <v>0</v>
      </c>
      <c r="I591" s="107" t="str">
        <f t="shared" si="25"/>
        <v>P</v>
      </c>
      <c r="J591" s="108" t="s">
        <v>1289</v>
      </c>
    </row>
    <row r="592" spans="1:10" ht="28.8" x14ac:dyDescent="0.3">
      <c r="A592" s="91">
        <f t="shared" ca="1" si="23"/>
        <v>718</v>
      </c>
      <c r="B592" s="92" t="s">
        <v>1577</v>
      </c>
      <c r="C592" s="93" t="s">
        <v>242</v>
      </c>
      <c r="D592" s="92" t="s">
        <v>1578</v>
      </c>
      <c r="E592" s="94" t="s">
        <v>1284</v>
      </c>
      <c r="F592" s="84">
        <v>14</v>
      </c>
      <c r="G592" s="110"/>
      <c r="H592" s="95">
        <f t="shared" si="24"/>
        <v>0</v>
      </c>
      <c r="I592" s="107" t="str">
        <f t="shared" si="25"/>
        <v>P</v>
      </c>
      <c r="J592" s="108" t="s">
        <v>1289</v>
      </c>
    </row>
    <row r="593" spans="1:10" ht="57.6" x14ac:dyDescent="0.3">
      <c r="A593" s="91">
        <f t="shared" ca="1" si="23"/>
        <v>719</v>
      </c>
      <c r="B593" s="92" t="s">
        <v>1579</v>
      </c>
      <c r="C593" s="93" t="s">
        <v>242</v>
      </c>
      <c r="D593" s="92" t="s">
        <v>1580</v>
      </c>
      <c r="E593" s="94" t="s">
        <v>1284</v>
      </c>
      <c r="F593" s="84">
        <v>4</v>
      </c>
      <c r="G593" s="110"/>
      <c r="H593" s="95">
        <f t="shared" si="24"/>
        <v>0</v>
      </c>
      <c r="I593" s="107" t="str">
        <f t="shared" si="25"/>
        <v>P</v>
      </c>
      <c r="J593" s="108" t="s">
        <v>1291</v>
      </c>
    </row>
    <row r="594" spans="1:10" ht="57.6" x14ac:dyDescent="0.3">
      <c r="A594" s="91">
        <f t="shared" ca="1" si="23"/>
        <v>720</v>
      </c>
      <c r="B594" s="92" t="s">
        <v>1579</v>
      </c>
      <c r="C594" s="93" t="s">
        <v>242</v>
      </c>
      <c r="D594" s="92" t="s">
        <v>1580</v>
      </c>
      <c r="E594" s="94" t="s">
        <v>1284</v>
      </c>
      <c r="F594" s="84">
        <v>8</v>
      </c>
      <c r="G594" s="110"/>
      <c r="H594" s="95">
        <f t="shared" si="24"/>
        <v>0</v>
      </c>
      <c r="I594" s="107" t="str">
        <f t="shared" si="25"/>
        <v>P</v>
      </c>
      <c r="J594" s="108" t="s">
        <v>1291</v>
      </c>
    </row>
    <row r="595" spans="1:10" ht="28.8" x14ac:dyDescent="0.3">
      <c r="A595" s="91">
        <f t="shared" ca="1" si="23"/>
        <v>721</v>
      </c>
      <c r="B595" s="92" t="s">
        <v>1581</v>
      </c>
      <c r="C595" s="93" t="s">
        <v>242</v>
      </c>
      <c r="D595" s="92" t="s">
        <v>1582</v>
      </c>
      <c r="E595" s="94" t="s">
        <v>1284</v>
      </c>
      <c r="F595" s="84">
        <v>1</v>
      </c>
      <c r="G595" s="110"/>
      <c r="H595" s="95">
        <f t="shared" si="24"/>
        <v>0</v>
      </c>
      <c r="I595" s="107" t="str">
        <f t="shared" si="25"/>
        <v>P</v>
      </c>
      <c r="J595" s="108" t="s">
        <v>1291</v>
      </c>
    </row>
    <row r="596" spans="1:10" ht="28.8" x14ac:dyDescent="0.3">
      <c r="A596" s="91">
        <f t="shared" ca="1" si="23"/>
        <v>722</v>
      </c>
      <c r="B596" s="92" t="s">
        <v>1583</v>
      </c>
      <c r="C596" s="93" t="s">
        <v>242</v>
      </c>
      <c r="D596" s="92" t="s">
        <v>1584</v>
      </c>
      <c r="E596" s="94" t="s">
        <v>1284</v>
      </c>
      <c r="F596" s="84">
        <v>1</v>
      </c>
      <c r="G596" s="110"/>
      <c r="H596" s="95">
        <f t="shared" si="24"/>
        <v>0</v>
      </c>
      <c r="I596" s="107" t="str">
        <f t="shared" si="25"/>
        <v>P</v>
      </c>
      <c r="J596" s="108" t="s">
        <v>1291</v>
      </c>
    </row>
    <row r="597" spans="1:10" ht="43.2" x14ac:dyDescent="0.3">
      <c r="A597" s="91">
        <f t="shared" ca="1" si="23"/>
        <v>723</v>
      </c>
      <c r="B597" s="92" t="s">
        <v>1585</v>
      </c>
      <c r="C597" s="93" t="s">
        <v>242</v>
      </c>
      <c r="D597" s="92" t="s">
        <v>1586</v>
      </c>
      <c r="E597" s="94" t="s">
        <v>1284</v>
      </c>
      <c r="F597" s="84">
        <v>1</v>
      </c>
      <c r="G597" s="110"/>
      <c r="H597" s="95">
        <f t="shared" si="24"/>
        <v>0</v>
      </c>
      <c r="I597" s="107" t="str">
        <f t="shared" si="25"/>
        <v>P</v>
      </c>
      <c r="J597" s="108" t="s">
        <v>1291</v>
      </c>
    </row>
    <row r="598" spans="1:10" ht="28.8" x14ac:dyDescent="0.3">
      <c r="A598" s="91">
        <f t="shared" ca="1" si="23"/>
        <v>724</v>
      </c>
      <c r="B598" s="92" t="s">
        <v>1587</v>
      </c>
      <c r="C598" s="93" t="s">
        <v>242</v>
      </c>
      <c r="D598" s="92" t="s">
        <v>1588</v>
      </c>
      <c r="E598" s="94" t="s">
        <v>1284</v>
      </c>
      <c r="F598" s="84">
        <v>1</v>
      </c>
      <c r="G598" s="110"/>
      <c r="H598" s="95">
        <f t="shared" si="24"/>
        <v>0</v>
      </c>
      <c r="I598" s="107" t="str">
        <f t="shared" si="25"/>
        <v>P</v>
      </c>
      <c r="J598" s="108" t="s">
        <v>1291</v>
      </c>
    </row>
    <row r="599" spans="1:10" ht="28.8" x14ac:dyDescent="0.3">
      <c r="A599" s="91">
        <f t="shared" ca="1" si="23"/>
        <v>725</v>
      </c>
      <c r="B599" s="92" t="s">
        <v>1589</v>
      </c>
      <c r="C599" s="93" t="s">
        <v>242</v>
      </c>
      <c r="D599" s="92" t="s">
        <v>1590</v>
      </c>
      <c r="E599" s="94" t="s">
        <v>1284</v>
      </c>
      <c r="F599" s="84">
        <v>1</v>
      </c>
      <c r="G599" s="110"/>
      <c r="H599" s="95">
        <f t="shared" si="24"/>
        <v>0</v>
      </c>
      <c r="I599" s="107" t="str">
        <f t="shared" si="25"/>
        <v>P</v>
      </c>
      <c r="J599" s="108" t="s">
        <v>1291</v>
      </c>
    </row>
    <row r="600" spans="1:10" ht="28.8" x14ac:dyDescent="0.3">
      <c r="A600" s="91">
        <f t="shared" ca="1" si="23"/>
        <v>726</v>
      </c>
      <c r="B600" s="92" t="s">
        <v>1591</v>
      </c>
      <c r="C600" s="93" t="s">
        <v>242</v>
      </c>
      <c r="D600" s="92" t="s">
        <v>1592</v>
      </c>
      <c r="E600" s="94" t="s">
        <v>1284</v>
      </c>
      <c r="F600" s="84">
        <v>14</v>
      </c>
      <c r="G600" s="110"/>
      <c r="H600" s="95">
        <f t="shared" si="24"/>
        <v>0</v>
      </c>
      <c r="I600" s="107" t="str">
        <f t="shared" si="25"/>
        <v>P</v>
      </c>
      <c r="J600" s="108" t="s">
        <v>1291</v>
      </c>
    </row>
    <row r="601" spans="1:10" ht="28.8" x14ac:dyDescent="0.3">
      <c r="A601" s="91">
        <f t="shared" ca="1" si="23"/>
        <v>727</v>
      </c>
      <c r="B601" s="92" t="s">
        <v>1591</v>
      </c>
      <c r="C601" s="93" t="s">
        <v>242</v>
      </c>
      <c r="D601" s="92" t="s">
        <v>1592</v>
      </c>
      <c r="E601" s="94" t="s">
        <v>1284</v>
      </c>
      <c r="F601" s="84">
        <v>11</v>
      </c>
      <c r="G601" s="110"/>
      <c r="H601" s="95">
        <f t="shared" si="24"/>
        <v>0</v>
      </c>
      <c r="I601" s="107" t="str">
        <f t="shared" si="25"/>
        <v>P</v>
      </c>
      <c r="J601" s="108" t="s">
        <v>1291</v>
      </c>
    </row>
    <row r="602" spans="1:10" ht="28.8" x14ac:dyDescent="0.3">
      <c r="A602" s="91">
        <f t="shared" ca="1" si="23"/>
        <v>728</v>
      </c>
      <c r="B602" s="92" t="s">
        <v>1593</v>
      </c>
      <c r="C602" s="93" t="s">
        <v>242</v>
      </c>
      <c r="D602" s="92" t="s">
        <v>1592</v>
      </c>
      <c r="E602" s="94" t="s">
        <v>1284</v>
      </c>
      <c r="F602" s="84">
        <v>6</v>
      </c>
      <c r="G602" s="110"/>
      <c r="H602" s="95">
        <f t="shared" si="24"/>
        <v>0</v>
      </c>
      <c r="I602" s="107" t="str">
        <f t="shared" si="25"/>
        <v>P</v>
      </c>
      <c r="J602" s="108" t="s">
        <v>1291</v>
      </c>
    </row>
    <row r="603" spans="1:10" ht="28.8" x14ac:dyDescent="0.3">
      <c r="A603" s="91">
        <f t="shared" ca="1" si="23"/>
        <v>729</v>
      </c>
      <c r="B603" s="92" t="s">
        <v>1593</v>
      </c>
      <c r="C603" s="93" t="s">
        <v>242</v>
      </c>
      <c r="D603" s="92" t="s">
        <v>1592</v>
      </c>
      <c r="E603" s="94" t="s">
        <v>1284</v>
      </c>
      <c r="F603" s="84">
        <v>6</v>
      </c>
      <c r="G603" s="110"/>
      <c r="H603" s="95">
        <f t="shared" si="24"/>
        <v>0</v>
      </c>
      <c r="I603" s="107" t="str">
        <f t="shared" si="25"/>
        <v>P</v>
      </c>
      <c r="J603" s="108" t="s">
        <v>1291</v>
      </c>
    </row>
    <row r="604" spans="1:10" ht="43.2" x14ac:dyDescent="0.3">
      <c r="A604" s="91">
        <f t="shared" ca="1" si="23"/>
        <v>730</v>
      </c>
      <c r="B604" s="92" t="s">
        <v>1594</v>
      </c>
      <c r="C604" s="93" t="s">
        <v>242</v>
      </c>
      <c r="D604" s="92" t="s">
        <v>1595</v>
      </c>
      <c r="E604" s="94" t="s">
        <v>1284</v>
      </c>
      <c r="F604" s="84">
        <v>1</v>
      </c>
      <c r="G604" s="110"/>
      <c r="H604" s="95">
        <f t="shared" si="24"/>
        <v>0</v>
      </c>
      <c r="I604" s="107" t="str">
        <f t="shared" si="25"/>
        <v>P</v>
      </c>
      <c r="J604" s="108" t="s">
        <v>1289</v>
      </c>
    </row>
    <row r="605" spans="1:10" ht="28.8" x14ac:dyDescent="0.3">
      <c r="A605" s="91">
        <f t="shared" ca="1" si="23"/>
        <v>731</v>
      </c>
      <c r="B605" s="92" t="s">
        <v>1596</v>
      </c>
      <c r="C605" s="93" t="s">
        <v>242</v>
      </c>
      <c r="D605" s="92" t="s">
        <v>1597</v>
      </c>
      <c r="E605" s="94" t="s">
        <v>1284</v>
      </c>
      <c r="F605" s="84">
        <v>1</v>
      </c>
      <c r="G605" s="110"/>
      <c r="H605" s="95">
        <f t="shared" si="24"/>
        <v>0</v>
      </c>
      <c r="I605" s="107" t="str">
        <f t="shared" si="25"/>
        <v>P</v>
      </c>
      <c r="J605" s="108" t="s">
        <v>1289</v>
      </c>
    </row>
    <row r="606" spans="1:10" ht="28.8" x14ac:dyDescent="0.3">
      <c r="A606" s="91">
        <f t="shared" ca="1" si="23"/>
        <v>732</v>
      </c>
      <c r="B606" s="92" t="s">
        <v>1596</v>
      </c>
      <c r="C606" s="93" t="s">
        <v>242</v>
      </c>
      <c r="D606" s="92" t="s">
        <v>1597</v>
      </c>
      <c r="E606" s="94" t="s">
        <v>1284</v>
      </c>
      <c r="F606" s="84">
        <v>1</v>
      </c>
      <c r="G606" s="110"/>
      <c r="H606" s="95">
        <f t="shared" si="24"/>
        <v>0</v>
      </c>
      <c r="I606" s="107" t="str">
        <f t="shared" si="25"/>
        <v>P</v>
      </c>
      <c r="J606" s="108" t="s">
        <v>1289</v>
      </c>
    </row>
    <row r="607" spans="1:10" ht="43.2" x14ac:dyDescent="0.3">
      <c r="A607" s="91">
        <f t="shared" ca="1" si="23"/>
        <v>733</v>
      </c>
      <c r="B607" s="92" t="s">
        <v>1598</v>
      </c>
      <c r="C607" s="93" t="s">
        <v>242</v>
      </c>
      <c r="D607" s="92" t="s">
        <v>1599</v>
      </c>
      <c r="E607" s="94" t="s">
        <v>1284</v>
      </c>
      <c r="F607" s="84">
        <v>6</v>
      </c>
      <c r="G607" s="110"/>
      <c r="H607" s="95">
        <f t="shared" si="24"/>
        <v>0</v>
      </c>
      <c r="I607" s="107" t="str">
        <f t="shared" si="25"/>
        <v>P</v>
      </c>
      <c r="J607" s="108" t="s">
        <v>1289</v>
      </c>
    </row>
    <row r="608" spans="1:10" ht="43.2" x14ac:dyDescent="0.3">
      <c r="A608" s="91">
        <f t="shared" ca="1" si="23"/>
        <v>734</v>
      </c>
      <c r="B608" s="92" t="s">
        <v>1598</v>
      </c>
      <c r="C608" s="93" t="s">
        <v>242</v>
      </c>
      <c r="D608" s="92" t="s">
        <v>1599</v>
      </c>
      <c r="E608" s="94" t="s">
        <v>1284</v>
      </c>
      <c r="F608" s="84">
        <v>1</v>
      </c>
      <c r="G608" s="110"/>
      <c r="H608" s="95">
        <f t="shared" si="24"/>
        <v>0</v>
      </c>
      <c r="I608" s="107" t="str">
        <f t="shared" si="25"/>
        <v>P</v>
      </c>
      <c r="J608" s="108" t="s">
        <v>1289</v>
      </c>
    </row>
    <row r="609" spans="1:10" ht="28.8" x14ac:dyDescent="0.3">
      <c r="A609" s="91">
        <f t="shared" ca="1" si="23"/>
        <v>735</v>
      </c>
      <c r="B609" s="92" t="s">
        <v>1600</v>
      </c>
      <c r="C609" s="93" t="s">
        <v>242</v>
      </c>
      <c r="D609" s="92" t="s">
        <v>1601</v>
      </c>
      <c r="E609" s="94" t="s">
        <v>1284</v>
      </c>
      <c r="F609" s="84">
        <v>3</v>
      </c>
      <c r="G609" s="110"/>
      <c r="H609" s="95">
        <f t="shared" si="24"/>
        <v>0</v>
      </c>
      <c r="I609" s="107" t="str">
        <f t="shared" si="25"/>
        <v>P</v>
      </c>
      <c r="J609" s="108" t="s">
        <v>1289</v>
      </c>
    </row>
    <row r="610" spans="1:10" ht="28.8" x14ac:dyDescent="0.3">
      <c r="A610" s="91">
        <f t="shared" ca="1" si="23"/>
        <v>736</v>
      </c>
      <c r="B610" s="92" t="s">
        <v>1600</v>
      </c>
      <c r="C610" s="93" t="s">
        <v>242</v>
      </c>
      <c r="D610" s="92" t="s">
        <v>1601</v>
      </c>
      <c r="E610" s="94" t="s">
        <v>1284</v>
      </c>
      <c r="F610" s="84">
        <v>1</v>
      </c>
      <c r="G610" s="110"/>
      <c r="H610" s="95">
        <f t="shared" si="24"/>
        <v>0</v>
      </c>
      <c r="I610" s="107" t="str">
        <f t="shared" si="25"/>
        <v>P</v>
      </c>
      <c r="J610" s="108" t="s">
        <v>1289</v>
      </c>
    </row>
    <row r="611" spans="1:10" ht="28.8" x14ac:dyDescent="0.3">
      <c r="A611" s="91">
        <f t="shared" ca="1" si="23"/>
        <v>737</v>
      </c>
      <c r="B611" s="92" t="s">
        <v>1602</v>
      </c>
      <c r="C611" s="93" t="s">
        <v>242</v>
      </c>
      <c r="D611" s="92" t="s">
        <v>1603</v>
      </c>
      <c r="E611" s="94" t="s">
        <v>1284</v>
      </c>
      <c r="F611" s="84">
        <v>1</v>
      </c>
      <c r="G611" s="110"/>
      <c r="H611" s="95">
        <f t="shared" si="24"/>
        <v>0</v>
      </c>
      <c r="I611" s="107" t="str">
        <f t="shared" si="25"/>
        <v>P</v>
      </c>
      <c r="J611" s="108" t="s">
        <v>1289</v>
      </c>
    </row>
    <row r="612" spans="1:10" ht="28.8" x14ac:dyDescent="0.3">
      <c r="A612" s="91">
        <f t="shared" ca="1" si="23"/>
        <v>738</v>
      </c>
      <c r="B612" s="92" t="s">
        <v>1604</v>
      </c>
      <c r="C612" s="93" t="s">
        <v>242</v>
      </c>
      <c r="D612" s="92" t="s">
        <v>1605</v>
      </c>
      <c r="E612" s="94" t="s">
        <v>1284</v>
      </c>
      <c r="F612" s="84">
        <v>5</v>
      </c>
      <c r="G612" s="110"/>
      <c r="H612" s="95">
        <f t="shared" si="24"/>
        <v>0</v>
      </c>
      <c r="I612" s="107" t="str">
        <f t="shared" si="25"/>
        <v>P</v>
      </c>
      <c r="J612" s="108" t="s">
        <v>1289</v>
      </c>
    </row>
    <row r="613" spans="1:10" ht="28.8" x14ac:dyDescent="0.3">
      <c r="A613" s="91">
        <f t="shared" ca="1" si="23"/>
        <v>739</v>
      </c>
      <c r="B613" s="92" t="s">
        <v>1606</v>
      </c>
      <c r="C613" s="93" t="s">
        <v>242</v>
      </c>
      <c r="D613" s="92" t="s">
        <v>1607</v>
      </c>
      <c r="E613" s="94" t="s">
        <v>1284</v>
      </c>
      <c r="F613" s="84">
        <v>22</v>
      </c>
      <c r="G613" s="110"/>
      <c r="H613" s="95">
        <f t="shared" si="24"/>
        <v>0</v>
      </c>
      <c r="I613" s="107" t="str">
        <f t="shared" si="25"/>
        <v>P</v>
      </c>
      <c r="J613" s="108" t="s">
        <v>1289</v>
      </c>
    </row>
    <row r="614" spans="1:10" ht="28.8" x14ac:dyDescent="0.3">
      <c r="A614" s="91">
        <f t="shared" ca="1" si="23"/>
        <v>740</v>
      </c>
      <c r="B614" s="92" t="s">
        <v>1606</v>
      </c>
      <c r="C614" s="93" t="s">
        <v>242</v>
      </c>
      <c r="D614" s="92" t="s">
        <v>1607</v>
      </c>
      <c r="E614" s="94" t="s">
        <v>1284</v>
      </c>
      <c r="F614" s="84">
        <v>45</v>
      </c>
      <c r="G614" s="110"/>
      <c r="H614" s="95">
        <f t="shared" si="24"/>
        <v>0</v>
      </c>
      <c r="I614" s="107" t="str">
        <f t="shared" si="25"/>
        <v>P</v>
      </c>
      <c r="J614" s="108" t="s">
        <v>1289</v>
      </c>
    </row>
    <row r="615" spans="1:10" ht="28.8" x14ac:dyDescent="0.3">
      <c r="A615" s="91">
        <f t="shared" ca="1" si="23"/>
        <v>741</v>
      </c>
      <c r="B615" s="92" t="s">
        <v>1608</v>
      </c>
      <c r="C615" s="93" t="s">
        <v>242</v>
      </c>
      <c r="D615" s="92" t="s">
        <v>1609</v>
      </c>
      <c r="E615" s="94" t="s">
        <v>1284</v>
      </c>
      <c r="F615" s="84">
        <v>1</v>
      </c>
      <c r="G615" s="110"/>
      <c r="H615" s="95">
        <f t="shared" si="24"/>
        <v>0</v>
      </c>
      <c r="I615" s="107" t="str">
        <f t="shared" si="25"/>
        <v>P</v>
      </c>
      <c r="J615" s="108" t="s">
        <v>1289</v>
      </c>
    </row>
    <row r="616" spans="1:10" ht="28.8" x14ac:dyDescent="0.3">
      <c r="A616" s="91">
        <f t="shared" ca="1" si="23"/>
        <v>742</v>
      </c>
      <c r="B616" s="92" t="s">
        <v>1608</v>
      </c>
      <c r="C616" s="93" t="s">
        <v>242</v>
      </c>
      <c r="D616" s="92" t="s">
        <v>1609</v>
      </c>
      <c r="E616" s="94" t="s">
        <v>1284</v>
      </c>
      <c r="F616" s="84">
        <v>3</v>
      </c>
      <c r="G616" s="110"/>
      <c r="H616" s="95">
        <f t="shared" si="24"/>
        <v>0</v>
      </c>
      <c r="I616" s="107" t="str">
        <f t="shared" si="25"/>
        <v>P</v>
      </c>
      <c r="J616" s="108" t="s">
        <v>1289</v>
      </c>
    </row>
    <row r="617" spans="1:10" ht="28.8" x14ac:dyDescent="0.3">
      <c r="A617" s="91">
        <f t="shared" ca="1" si="23"/>
        <v>743</v>
      </c>
      <c r="B617" s="92" t="s">
        <v>1610</v>
      </c>
      <c r="C617" s="93" t="s">
        <v>242</v>
      </c>
      <c r="D617" s="92" t="s">
        <v>1611</v>
      </c>
      <c r="E617" s="94" t="s">
        <v>1284</v>
      </c>
      <c r="F617" s="84">
        <v>21</v>
      </c>
      <c r="G617" s="110"/>
      <c r="H617" s="95">
        <f t="shared" si="24"/>
        <v>0</v>
      </c>
      <c r="I617" s="107" t="str">
        <f t="shared" si="25"/>
        <v>P</v>
      </c>
      <c r="J617" s="108" t="s">
        <v>1289</v>
      </c>
    </row>
    <row r="618" spans="1:10" ht="28.8" x14ac:dyDescent="0.3">
      <c r="A618" s="91">
        <f t="shared" ca="1" si="23"/>
        <v>744</v>
      </c>
      <c r="B618" s="92" t="s">
        <v>1610</v>
      </c>
      <c r="C618" s="93" t="s">
        <v>242</v>
      </c>
      <c r="D618" s="92" t="s">
        <v>1611</v>
      </c>
      <c r="E618" s="94" t="s">
        <v>1284</v>
      </c>
      <c r="F618" s="84">
        <v>25</v>
      </c>
      <c r="G618" s="110"/>
      <c r="H618" s="95">
        <f t="shared" si="24"/>
        <v>0</v>
      </c>
      <c r="I618" s="107" t="str">
        <f t="shared" si="25"/>
        <v>P</v>
      </c>
      <c r="J618" s="108" t="s">
        <v>1289</v>
      </c>
    </row>
    <row r="619" spans="1:10" ht="28.8" x14ac:dyDescent="0.3">
      <c r="A619" s="91">
        <f t="shared" ca="1" si="23"/>
        <v>745</v>
      </c>
      <c r="B619" s="92" t="s">
        <v>1612</v>
      </c>
      <c r="C619" s="93" t="s">
        <v>242</v>
      </c>
      <c r="D619" s="92" t="s">
        <v>1613</v>
      </c>
      <c r="E619" s="94" t="s">
        <v>1284</v>
      </c>
      <c r="F619" s="84">
        <v>4</v>
      </c>
      <c r="G619" s="110"/>
      <c r="H619" s="95">
        <f t="shared" si="24"/>
        <v>0</v>
      </c>
      <c r="I619" s="107" t="str">
        <f t="shared" si="25"/>
        <v>P</v>
      </c>
      <c r="J619" s="108" t="s">
        <v>1289</v>
      </c>
    </row>
    <row r="620" spans="1:10" ht="28.8" x14ac:dyDescent="0.3">
      <c r="A620" s="91">
        <f t="shared" ca="1" si="23"/>
        <v>746</v>
      </c>
      <c r="B620" s="92" t="s">
        <v>1612</v>
      </c>
      <c r="C620" s="93" t="s">
        <v>242</v>
      </c>
      <c r="D620" s="92" t="s">
        <v>1613</v>
      </c>
      <c r="E620" s="94" t="s">
        <v>1284</v>
      </c>
      <c r="F620" s="84">
        <v>13</v>
      </c>
      <c r="G620" s="110"/>
      <c r="H620" s="95">
        <f t="shared" si="24"/>
        <v>0</v>
      </c>
      <c r="I620" s="107" t="str">
        <f t="shared" si="25"/>
        <v>P</v>
      </c>
      <c r="J620" s="108" t="s">
        <v>1289</v>
      </c>
    </row>
    <row r="621" spans="1:10" ht="28.8" x14ac:dyDescent="0.3">
      <c r="A621" s="91">
        <f t="shared" ca="1" si="23"/>
        <v>747</v>
      </c>
      <c r="B621" s="92" t="s">
        <v>1614</v>
      </c>
      <c r="C621" s="93" t="s">
        <v>242</v>
      </c>
      <c r="D621" s="92" t="s">
        <v>1615</v>
      </c>
      <c r="E621" s="94" t="s">
        <v>1284</v>
      </c>
      <c r="F621" s="84">
        <v>5</v>
      </c>
      <c r="G621" s="110"/>
      <c r="H621" s="95">
        <f t="shared" si="24"/>
        <v>0</v>
      </c>
      <c r="I621" s="107" t="str">
        <f t="shared" si="25"/>
        <v>P</v>
      </c>
      <c r="J621" s="108" t="s">
        <v>1289</v>
      </c>
    </row>
    <row r="622" spans="1:10" ht="28.8" x14ac:dyDescent="0.3">
      <c r="A622" s="91">
        <f t="shared" ca="1" si="23"/>
        <v>748</v>
      </c>
      <c r="B622" s="92" t="s">
        <v>1614</v>
      </c>
      <c r="C622" s="93" t="s">
        <v>242</v>
      </c>
      <c r="D622" s="92" t="s">
        <v>1615</v>
      </c>
      <c r="E622" s="94" t="s">
        <v>1284</v>
      </c>
      <c r="F622" s="84">
        <v>10</v>
      </c>
      <c r="G622" s="110"/>
      <c r="H622" s="95">
        <f t="shared" si="24"/>
        <v>0</v>
      </c>
      <c r="I622" s="107" t="str">
        <f t="shared" si="25"/>
        <v>P</v>
      </c>
      <c r="J622" s="108" t="s">
        <v>1289</v>
      </c>
    </row>
    <row r="623" spans="1:10" ht="28.8" x14ac:dyDescent="0.3">
      <c r="A623" s="91">
        <f t="shared" ca="1" si="23"/>
        <v>749</v>
      </c>
      <c r="B623" s="92" t="s">
        <v>1616</v>
      </c>
      <c r="C623" s="93" t="s">
        <v>242</v>
      </c>
      <c r="D623" s="92" t="s">
        <v>1617</v>
      </c>
      <c r="E623" s="94" t="s">
        <v>1284</v>
      </c>
      <c r="F623" s="84">
        <v>6</v>
      </c>
      <c r="G623" s="110"/>
      <c r="H623" s="95">
        <f t="shared" si="24"/>
        <v>0</v>
      </c>
      <c r="I623" s="107" t="str">
        <f t="shared" si="25"/>
        <v>P</v>
      </c>
      <c r="J623" s="108" t="s">
        <v>1289</v>
      </c>
    </row>
    <row r="624" spans="1:10" ht="28.8" x14ac:dyDescent="0.3">
      <c r="A624" s="91">
        <f t="shared" ca="1" si="23"/>
        <v>750</v>
      </c>
      <c r="B624" s="92" t="s">
        <v>1618</v>
      </c>
      <c r="C624" s="93" t="s">
        <v>242</v>
      </c>
      <c r="D624" s="92" t="s">
        <v>1619</v>
      </c>
      <c r="E624" s="94" t="s">
        <v>1284</v>
      </c>
      <c r="F624" s="84">
        <v>1</v>
      </c>
      <c r="G624" s="110"/>
      <c r="H624" s="95">
        <f t="shared" si="24"/>
        <v>0</v>
      </c>
      <c r="I624" s="107" t="str">
        <f t="shared" si="25"/>
        <v>P</v>
      </c>
      <c r="J624" s="108" t="s">
        <v>1289</v>
      </c>
    </row>
    <row r="625" spans="1:10" ht="28.8" x14ac:dyDescent="0.3">
      <c r="A625" s="91">
        <f t="shared" ca="1" si="23"/>
        <v>751</v>
      </c>
      <c r="B625" s="92" t="s">
        <v>1618</v>
      </c>
      <c r="C625" s="93" t="s">
        <v>242</v>
      </c>
      <c r="D625" s="92" t="s">
        <v>1619</v>
      </c>
      <c r="E625" s="94" t="s">
        <v>1284</v>
      </c>
      <c r="F625" s="84">
        <v>4</v>
      </c>
      <c r="G625" s="110"/>
      <c r="H625" s="95">
        <f t="shared" si="24"/>
        <v>0</v>
      </c>
      <c r="I625" s="107" t="str">
        <f t="shared" si="25"/>
        <v>P</v>
      </c>
      <c r="J625" s="108" t="s">
        <v>1289</v>
      </c>
    </row>
    <row r="626" spans="1:10" ht="28.8" x14ac:dyDescent="0.3">
      <c r="A626" s="91">
        <f t="shared" ca="1" si="23"/>
        <v>752</v>
      </c>
      <c r="B626" s="92" t="s">
        <v>1620</v>
      </c>
      <c r="C626" s="93" t="s">
        <v>242</v>
      </c>
      <c r="D626" s="92" t="s">
        <v>1621</v>
      </c>
      <c r="E626" s="94" t="s">
        <v>1284</v>
      </c>
      <c r="F626" s="84">
        <v>3</v>
      </c>
      <c r="G626" s="110"/>
      <c r="H626" s="95">
        <f t="shared" si="24"/>
        <v>0</v>
      </c>
      <c r="I626" s="107" t="str">
        <f t="shared" si="25"/>
        <v>P</v>
      </c>
      <c r="J626" s="108" t="s">
        <v>1289</v>
      </c>
    </row>
    <row r="627" spans="1:10" ht="28.8" x14ac:dyDescent="0.3">
      <c r="A627" s="91">
        <f t="shared" ca="1" si="23"/>
        <v>753</v>
      </c>
      <c r="B627" s="92" t="s">
        <v>1620</v>
      </c>
      <c r="C627" s="93" t="s">
        <v>242</v>
      </c>
      <c r="D627" s="92" t="s">
        <v>1621</v>
      </c>
      <c r="E627" s="94" t="s">
        <v>1284</v>
      </c>
      <c r="F627" s="84">
        <v>1</v>
      </c>
      <c r="G627" s="110"/>
      <c r="H627" s="95">
        <f t="shared" si="24"/>
        <v>0</v>
      </c>
      <c r="I627" s="107" t="str">
        <f t="shared" si="25"/>
        <v>P</v>
      </c>
      <c r="J627" s="108" t="s">
        <v>1289</v>
      </c>
    </row>
    <row r="628" spans="1:10" ht="28.8" x14ac:dyDescent="0.3">
      <c r="A628" s="91">
        <f t="shared" ca="1" si="23"/>
        <v>754</v>
      </c>
      <c r="B628" s="92" t="s">
        <v>1622</v>
      </c>
      <c r="C628" s="93" t="s">
        <v>242</v>
      </c>
      <c r="D628" s="92" t="s">
        <v>1623</v>
      </c>
      <c r="E628" s="94" t="s">
        <v>1284</v>
      </c>
      <c r="F628" s="84">
        <v>3</v>
      </c>
      <c r="G628" s="110"/>
      <c r="H628" s="95">
        <f t="shared" si="24"/>
        <v>0</v>
      </c>
      <c r="I628" s="107" t="str">
        <f t="shared" si="25"/>
        <v>P</v>
      </c>
      <c r="J628" s="108" t="s">
        <v>1289</v>
      </c>
    </row>
    <row r="629" spans="1:10" ht="57.6" x14ac:dyDescent="0.3">
      <c r="A629" s="91">
        <f t="shared" ca="1" si="23"/>
        <v>755</v>
      </c>
      <c r="B629" s="92" t="s">
        <v>1624</v>
      </c>
      <c r="C629" s="93" t="s">
        <v>242</v>
      </c>
      <c r="D629" s="92" t="s">
        <v>1625</v>
      </c>
      <c r="E629" s="94" t="s">
        <v>1284</v>
      </c>
      <c r="F629" s="84">
        <v>12</v>
      </c>
      <c r="G629" s="110"/>
      <c r="H629" s="95">
        <f t="shared" si="24"/>
        <v>0</v>
      </c>
      <c r="I629" s="107" t="str">
        <f t="shared" si="25"/>
        <v>P</v>
      </c>
      <c r="J629" s="108" t="s">
        <v>1289</v>
      </c>
    </row>
    <row r="630" spans="1:10" ht="57.6" x14ac:dyDescent="0.3">
      <c r="A630" s="91">
        <f t="shared" ca="1" si="23"/>
        <v>756</v>
      </c>
      <c r="B630" s="92" t="s">
        <v>1624</v>
      </c>
      <c r="C630" s="93" t="s">
        <v>242</v>
      </c>
      <c r="D630" s="92" t="s">
        <v>1625</v>
      </c>
      <c r="E630" s="94" t="s">
        <v>1284</v>
      </c>
      <c r="F630" s="84">
        <v>14</v>
      </c>
      <c r="G630" s="110"/>
      <c r="H630" s="95">
        <f t="shared" si="24"/>
        <v>0</v>
      </c>
      <c r="I630" s="107" t="str">
        <f t="shared" si="25"/>
        <v>P</v>
      </c>
      <c r="J630" s="108" t="s">
        <v>1289</v>
      </c>
    </row>
    <row r="631" spans="1:10" ht="57.6" x14ac:dyDescent="0.3">
      <c r="A631" s="91">
        <f t="shared" ca="1" si="23"/>
        <v>757</v>
      </c>
      <c r="B631" s="92" t="s">
        <v>1626</v>
      </c>
      <c r="C631" s="93" t="s">
        <v>242</v>
      </c>
      <c r="D631" s="92" t="s">
        <v>1627</v>
      </c>
      <c r="E631" s="94" t="s">
        <v>1284</v>
      </c>
      <c r="F631" s="84">
        <v>37</v>
      </c>
      <c r="G631" s="110"/>
      <c r="H631" s="95">
        <f t="shared" si="24"/>
        <v>0</v>
      </c>
      <c r="I631" s="107" t="str">
        <f t="shared" si="25"/>
        <v>P</v>
      </c>
      <c r="J631" s="108" t="s">
        <v>1289</v>
      </c>
    </row>
    <row r="632" spans="1:10" ht="57.6" x14ac:dyDescent="0.3">
      <c r="A632" s="91">
        <f t="shared" ca="1" si="23"/>
        <v>758</v>
      </c>
      <c r="B632" s="92" t="s">
        <v>1626</v>
      </c>
      <c r="C632" s="93" t="s">
        <v>242</v>
      </c>
      <c r="D632" s="92" t="s">
        <v>1627</v>
      </c>
      <c r="E632" s="94" t="s">
        <v>1284</v>
      </c>
      <c r="F632" s="84">
        <v>20</v>
      </c>
      <c r="G632" s="110"/>
      <c r="H632" s="95">
        <f t="shared" si="24"/>
        <v>0</v>
      </c>
      <c r="I632" s="107" t="str">
        <f t="shared" si="25"/>
        <v>P</v>
      </c>
      <c r="J632" s="108" t="s">
        <v>1289</v>
      </c>
    </row>
    <row r="633" spans="1:10" ht="57.6" x14ac:dyDescent="0.3">
      <c r="A633" s="91">
        <f t="shared" ca="1" si="23"/>
        <v>759</v>
      </c>
      <c r="B633" s="92" t="s">
        <v>1628</v>
      </c>
      <c r="C633" s="93" t="s">
        <v>242</v>
      </c>
      <c r="D633" s="92" t="s">
        <v>1629</v>
      </c>
      <c r="E633" s="94" t="s">
        <v>1284</v>
      </c>
      <c r="F633" s="84">
        <v>32</v>
      </c>
      <c r="G633" s="110"/>
      <c r="H633" s="95">
        <f t="shared" si="24"/>
        <v>0</v>
      </c>
      <c r="I633" s="107" t="str">
        <f t="shared" si="25"/>
        <v>P</v>
      </c>
      <c r="J633" s="108" t="s">
        <v>1289</v>
      </c>
    </row>
    <row r="634" spans="1:10" ht="57.6" x14ac:dyDescent="0.3">
      <c r="A634" s="91">
        <f t="shared" ca="1" si="23"/>
        <v>760</v>
      </c>
      <c r="B634" s="92" t="s">
        <v>1628</v>
      </c>
      <c r="C634" s="93" t="s">
        <v>242</v>
      </c>
      <c r="D634" s="92" t="s">
        <v>1629</v>
      </c>
      <c r="E634" s="94" t="s">
        <v>1284</v>
      </c>
      <c r="F634" s="84">
        <v>21</v>
      </c>
      <c r="G634" s="110"/>
      <c r="H634" s="95">
        <f t="shared" si="24"/>
        <v>0</v>
      </c>
      <c r="I634" s="107" t="str">
        <f t="shared" si="25"/>
        <v>P</v>
      </c>
      <c r="J634" s="108" t="s">
        <v>1289</v>
      </c>
    </row>
    <row r="635" spans="1:10" ht="57.6" x14ac:dyDescent="0.3">
      <c r="A635" s="91">
        <f t="shared" ca="1" si="23"/>
        <v>761</v>
      </c>
      <c r="B635" s="92" t="s">
        <v>1630</v>
      </c>
      <c r="C635" s="93" t="s">
        <v>242</v>
      </c>
      <c r="D635" s="92" t="s">
        <v>1631</v>
      </c>
      <c r="E635" s="94" t="s">
        <v>1284</v>
      </c>
      <c r="F635" s="84">
        <v>24</v>
      </c>
      <c r="G635" s="110"/>
      <c r="H635" s="95">
        <f t="shared" si="24"/>
        <v>0</v>
      </c>
      <c r="I635" s="107" t="str">
        <f t="shared" si="25"/>
        <v>P</v>
      </c>
      <c r="J635" s="108" t="s">
        <v>1289</v>
      </c>
    </row>
    <row r="636" spans="1:10" ht="57.6" x14ac:dyDescent="0.3">
      <c r="A636" s="91">
        <f t="shared" ca="1" si="23"/>
        <v>762</v>
      </c>
      <c r="B636" s="92" t="s">
        <v>1630</v>
      </c>
      <c r="C636" s="93" t="s">
        <v>242</v>
      </c>
      <c r="D636" s="92" t="s">
        <v>1631</v>
      </c>
      <c r="E636" s="94" t="s">
        <v>1284</v>
      </c>
      <c r="F636" s="84">
        <v>24</v>
      </c>
      <c r="G636" s="110"/>
      <c r="H636" s="95">
        <f t="shared" si="24"/>
        <v>0</v>
      </c>
      <c r="I636" s="107" t="str">
        <f t="shared" si="25"/>
        <v>P</v>
      </c>
      <c r="J636" s="108" t="s">
        <v>1289</v>
      </c>
    </row>
    <row r="637" spans="1:10" ht="28.8" x14ac:dyDescent="0.3">
      <c r="A637" s="91">
        <f t="shared" ca="1" si="23"/>
        <v>763</v>
      </c>
      <c r="B637" s="92" t="s">
        <v>1632</v>
      </c>
      <c r="C637" s="93" t="s">
        <v>242</v>
      </c>
      <c r="D637" s="92" t="s">
        <v>1633</v>
      </c>
      <c r="E637" s="94" t="s">
        <v>1284</v>
      </c>
      <c r="F637" s="84">
        <v>1</v>
      </c>
      <c r="G637" s="110"/>
      <c r="H637" s="95">
        <f t="shared" si="24"/>
        <v>0</v>
      </c>
      <c r="I637" s="107" t="str">
        <f t="shared" si="25"/>
        <v>P</v>
      </c>
      <c r="J637" s="108" t="s">
        <v>1289</v>
      </c>
    </row>
    <row r="638" spans="1:10" ht="28.8" x14ac:dyDescent="0.3">
      <c r="A638" s="91">
        <f t="shared" ca="1" si="23"/>
        <v>764</v>
      </c>
      <c r="B638" s="92" t="s">
        <v>1632</v>
      </c>
      <c r="C638" s="93" t="s">
        <v>242</v>
      </c>
      <c r="D638" s="92" t="s">
        <v>1633</v>
      </c>
      <c r="E638" s="94" t="s">
        <v>1284</v>
      </c>
      <c r="F638" s="84">
        <v>5</v>
      </c>
      <c r="G638" s="110"/>
      <c r="H638" s="95">
        <f t="shared" si="24"/>
        <v>0</v>
      </c>
      <c r="I638" s="107" t="str">
        <f t="shared" si="25"/>
        <v>P</v>
      </c>
      <c r="J638" s="108" t="s">
        <v>1289</v>
      </c>
    </row>
    <row r="639" spans="1:10" ht="28.8" x14ac:dyDescent="0.3">
      <c r="A639" s="91">
        <f t="shared" ca="1" si="23"/>
        <v>765</v>
      </c>
      <c r="B639" s="92" t="s">
        <v>1634</v>
      </c>
      <c r="C639" s="93" t="s">
        <v>242</v>
      </c>
      <c r="D639" s="92" t="s">
        <v>1635</v>
      </c>
      <c r="E639" s="94" t="s">
        <v>1284</v>
      </c>
      <c r="F639" s="84">
        <v>9</v>
      </c>
      <c r="G639" s="110"/>
      <c r="H639" s="95">
        <f t="shared" si="24"/>
        <v>0</v>
      </c>
      <c r="I639" s="107" t="str">
        <f t="shared" si="25"/>
        <v>P</v>
      </c>
      <c r="J639" s="108" t="s">
        <v>1289</v>
      </c>
    </row>
    <row r="640" spans="1:10" ht="28.8" x14ac:dyDescent="0.3">
      <c r="A640" s="91">
        <f t="shared" ca="1" si="23"/>
        <v>766</v>
      </c>
      <c r="B640" s="92" t="s">
        <v>1634</v>
      </c>
      <c r="C640" s="93" t="s">
        <v>242</v>
      </c>
      <c r="D640" s="92" t="s">
        <v>1635</v>
      </c>
      <c r="E640" s="94" t="s">
        <v>1284</v>
      </c>
      <c r="F640" s="84">
        <v>4</v>
      </c>
      <c r="G640" s="110"/>
      <c r="H640" s="95">
        <f t="shared" si="24"/>
        <v>0</v>
      </c>
      <c r="I640" s="107" t="str">
        <f t="shared" si="25"/>
        <v>P</v>
      </c>
      <c r="J640" s="108" t="s">
        <v>1289</v>
      </c>
    </row>
    <row r="641" spans="1:10" ht="28.8" x14ac:dyDescent="0.3">
      <c r="A641" s="91">
        <f t="shared" ref="A641:A704" ca="1" si="26">+IF(NOT(ISBLANK(INDIRECT("e"&amp;ROW()))),MAX(INDIRECT("a$18:A"&amp;ROW()-1))+1,"")</f>
        <v>767</v>
      </c>
      <c r="B641" s="92" t="s">
        <v>1636</v>
      </c>
      <c r="C641" s="93" t="s">
        <v>242</v>
      </c>
      <c r="D641" s="92" t="s">
        <v>1637</v>
      </c>
      <c r="E641" s="94" t="s">
        <v>1284</v>
      </c>
      <c r="F641" s="84">
        <v>2</v>
      </c>
      <c r="G641" s="110"/>
      <c r="H641" s="95">
        <f t="shared" si="24"/>
        <v>0</v>
      </c>
      <c r="I641" s="107" t="str">
        <f t="shared" si="25"/>
        <v>P</v>
      </c>
      <c r="J641" s="108" t="s">
        <v>1289</v>
      </c>
    </row>
    <row r="642" spans="1:10" ht="28.8" x14ac:dyDescent="0.3">
      <c r="A642" s="91">
        <f t="shared" ca="1" si="26"/>
        <v>768</v>
      </c>
      <c r="B642" s="92" t="s">
        <v>1636</v>
      </c>
      <c r="C642" s="93" t="s">
        <v>242</v>
      </c>
      <c r="D642" s="92" t="s">
        <v>1637</v>
      </c>
      <c r="E642" s="94" t="s">
        <v>1284</v>
      </c>
      <c r="F642" s="84">
        <v>6</v>
      </c>
      <c r="G642" s="110"/>
      <c r="H642" s="95">
        <f t="shared" si="24"/>
        <v>0</v>
      </c>
      <c r="I642" s="107" t="str">
        <f t="shared" si="25"/>
        <v>P</v>
      </c>
      <c r="J642" s="108" t="s">
        <v>1289</v>
      </c>
    </row>
    <row r="643" spans="1:10" ht="28.8" x14ac:dyDescent="0.3">
      <c r="A643" s="91">
        <f t="shared" ca="1" si="26"/>
        <v>769</v>
      </c>
      <c r="B643" s="92" t="s">
        <v>1638</v>
      </c>
      <c r="C643" s="93" t="s">
        <v>242</v>
      </c>
      <c r="D643" s="92" t="s">
        <v>1639</v>
      </c>
      <c r="E643" s="94" t="s">
        <v>1284</v>
      </c>
      <c r="F643" s="84">
        <v>4</v>
      </c>
      <c r="G643" s="110"/>
      <c r="H643" s="95">
        <f t="shared" si="24"/>
        <v>0</v>
      </c>
      <c r="I643" s="107" t="str">
        <f t="shared" si="25"/>
        <v>P</v>
      </c>
      <c r="J643" s="108" t="s">
        <v>1289</v>
      </c>
    </row>
    <row r="644" spans="1:10" ht="28.8" x14ac:dyDescent="0.3">
      <c r="A644" s="91">
        <f t="shared" ca="1" si="26"/>
        <v>770</v>
      </c>
      <c r="B644" s="92" t="s">
        <v>1640</v>
      </c>
      <c r="C644" s="93" t="s">
        <v>242</v>
      </c>
      <c r="D644" s="92" t="s">
        <v>1641</v>
      </c>
      <c r="E644" s="94" t="s">
        <v>1284</v>
      </c>
      <c r="F644" s="84">
        <v>12</v>
      </c>
      <c r="G644" s="110"/>
      <c r="H644" s="95">
        <f t="shared" si="24"/>
        <v>0</v>
      </c>
      <c r="I644" s="107" t="str">
        <f t="shared" si="25"/>
        <v>P</v>
      </c>
      <c r="J644" s="108" t="s">
        <v>1289</v>
      </c>
    </row>
    <row r="645" spans="1:10" ht="28.8" x14ac:dyDescent="0.3">
      <c r="A645" s="91">
        <f t="shared" ca="1" si="26"/>
        <v>771</v>
      </c>
      <c r="B645" s="92" t="s">
        <v>1642</v>
      </c>
      <c r="C645" s="93" t="s">
        <v>242</v>
      </c>
      <c r="D645" s="92" t="s">
        <v>1643</v>
      </c>
      <c r="E645" s="94" t="s">
        <v>1284</v>
      </c>
      <c r="F645" s="84">
        <v>2</v>
      </c>
      <c r="G645" s="110"/>
      <c r="H645" s="95">
        <f t="shared" si="24"/>
        <v>0</v>
      </c>
      <c r="I645" s="107" t="str">
        <f t="shared" si="25"/>
        <v>P</v>
      </c>
      <c r="J645" s="108" t="s">
        <v>1289</v>
      </c>
    </row>
    <row r="646" spans="1:10" ht="28.8" x14ac:dyDescent="0.3">
      <c r="A646" s="91">
        <f t="shared" ca="1" si="26"/>
        <v>772</v>
      </c>
      <c r="B646" s="92" t="s">
        <v>1642</v>
      </c>
      <c r="C646" s="93" t="s">
        <v>242</v>
      </c>
      <c r="D646" s="92" t="s">
        <v>1643</v>
      </c>
      <c r="E646" s="94" t="s">
        <v>1284</v>
      </c>
      <c r="F646" s="84">
        <v>1</v>
      </c>
      <c r="G646" s="110"/>
      <c r="H646" s="95">
        <f t="shared" si="24"/>
        <v>0</v>
      </c>
      <c r="I646" s="107" t="str">
        <f t="shared" si="25"/>
        <v>P</v>
      </c>
      <c r="J646" s="108" t="s">
        <v>1289</v>
      </c>
    </row>
    <row r="647" spans="1:10" ht="28.8" x14ac:dyDescent="0.3">
      <c r="A647" s="91">
        <f t="shared" ca="1" si="26"/>
        <v>773</v>
      </c>
      <c r="B647" s="92" t="s">
        <v>1644</v>
      </c>
      <c r="C647" s="93" t="s">
        <v>242</v>
      </c>
      <c r="D647" s="92" t="s">
        <v>1645</v>
      </c>
      <c r="E647" s="94" t="s">
        <v>1284</v>
      </c>
      <c r="F647" s="84">
        <v>4</v>
      </c>
      <c r="G647" s="110"/>
      <c r="H647" s="95">
        <f t="shared" si="24"/>
        <v>0</v>
      </c>
      <c r="I647" s="107" t="str">
        <f t="shared" si="25"/>
        <v>P</v>
      </c>
      <c r="J647" s="108" t="s">
        <v>1289</v>
      </c>
    </row>
    <row r="648" spans="1:10" ht="28.8" x14ac:dyDescent="0.3">
      <c r="A648" s="91">
        <f t="shared" ca="1" si="26"/>
        <v>774</v>
      </c>
      <c r="B648" s="92" t="s">
        <v>1646</v>
      </c>
      <c r="C648" s="93" t="s">
        <v>242</v>
      </c>
      <c r="D648" s="92" t="s">
        <v>1647</v>
      </c>
      <c r="E648" s="94" t="s">
        <v>1284</v>
      </c>
      <c r="F648" s="84">
        <v>2</v>
      </c>
      <c r="G648" s="110"/>
      <c r="H648" s="95">
        <f t="shared" si="24"/>
        <v>0</v>
      </c>
      <c r="I648" s="107" t="str">
        <f t="shared" si="25"/>
        <v>P</v>
      </c>
      <c r="J648" s="108" t="s">
        <v>1289</v>
      </c>
    </row>
    <row r="649" spans="1:10" ht="28.8" x14ac:dyDescent="0.3">
      <c r="A649" s="91">
        <f t="shared" ca="1" si="26"/>
        <v>775</v>
      </c>
      <c r="B649" s="92" t="s">
        <v>1646</v>
      </c>
      <c r="C649" s="93" t="s">
        <v>242</v>
      </c>
      <c r="D649" s="92" t="s">
        <v>1647</v>
      </c>
      <c r="E649" s="94" t="s">
        <v>1284</v>
      </c>
      <c r="F649" s="84">
        <v>2</v>
      </c>
      <c r="G649" s="110"/>
      <c r="H649" s="95">
        <f t="shared" ref="H649:H712" si="27">+IF(AND(F649="",G649=""),"",ROUND(F649*G649,2))</f>
        <v>0</v>
      </c>
      <c r="I649" s="107" t="str">
        <f t="shared" ref="I649:I712" si="28">IF(E649&lt;&gt;"","P","")</f>
        <v>P</v>
      </c>
      <c r="J649" s="108" t="s">
        <v>1289</v>
      </c>
    </row>
    <row r="650" spans="1:10" ht="28.8" x14ac:dyDescent="0.3">
      <c r="A650" s="91">
        <f t="shared" ca="1" si="26"/>
        <v>776</v>
      </c>
      <c r="B650" s="92" t="s">
        <v>1648</v>
      </c>
      <c r="C650" s="93" t="s">
        <v>242</v>
      </c>
      <c r="D650" s="92" t="s">
        <v>1649</v>
      </c>
      <c r="E650" s="94" t="s">
        <v>1284</v>
      </c>
      <c r="F650" s="84">
        <v>4</v>
      </c>
      <c r="G650" s="110"/>
      <c r="H650" s="95">
        <f t="shared" si="27"/>
        <v>0</v>
      </c>
      <c r="I650" s="107" t="str">
        <f t="shared" si="28"/>
        <v>P</v>
      </c>
      <c r="J650" s="108" t="s">
        <v>1289</v>
      </c>
    </row>
    <row r="651" spans="1:10" ht="28.8" x14ac:dyDescent="0.3">
      <c r="A651" s="91">
        <f t="shared" ca="1" si="26"/>
        <v>777</v>
      </c>
      <c r="B651" s="92" t="s">
        <v>1650</v>
      </c>
      <c r="C651" s="93" t="s">
        <v>242</v>
      </c>
      <c r="D651" s="92" t="s">
        <v>1651</v>
      </c>
      <c r="E651" s="94" t="s">
        <v>1284</v>
      </c>
      <c r="F651" s="84">
        <v>4</v>
      </c>
      <c r="G651" s="110"/>
      <c r="H651" s="95">
        <f t="shared" si="27"/>
        <v>0</v>
      </c>
      <c r="I651" s="107" t="str">
        <f t="shared" si="28"/>
        <v>P</v>
      </c>
      <c r="J651" s="108" t="s">
        <v>1289</v>
      </c>
    </row>
    <row r="652" spans="1:10" ht="28.8" x14ac:dyDescent="0.3">
      <c r="A652" s="91">
        <f t="shared" ca="1" si="26"/>
        <v>778</v>
      </c>
      <c r="B652" s="92" t="s">
        <v>1650</v>
      </c>
      <c r="C652" s="93" t="s">
        <v>242</v>
      </c>
      <c r="D652" s="92" t="s">
        <v>1651</v>
      </c>
      <c r="E652" s="94" t="s">
        <v>1284</v>
      </c>
      <c r="F652" s="84">
        <v>1</v>
      </c>
      <c r="G652" s="110"/>
      <c r="H652" s="95">
        <f t="shared" si="27"/>
        <v>0</v>
      </c>
      <c r="I652" s="107" t="str">
        <f t="shared" si="28"/>
        <v>P</v>
      </c>
      <c r="J652" s="108" t="s">
        <v>1289</v>
      </c>
    </row>
    <row r="653" spans="1:10" ht="28.8" x14ac:dyDescent="0.3">
      <c r="A653" s="91">
        <f t="shared" ca="1" si="26"/>
        <v>779</v>
      </c>
      <c r="B653" s="92" t="s">
        <v>1652</v>
      </c>
      <c r="C653" s="93" t="s">
        <v>242</v>
      </c>
      <c r="D653" s="92" t="s">
        <v>1653</v>
      </c>
      <c r="E653" s="94" t="s">
        <v>1284</v>
      </c>
      <c r="F653" s="84">
        <v>1</v>
      </c>
      <c r="G653" s="110"/>
      <c r="H653" s="95">
        <f t="shared" si="27"/>
        <v>0</v>
      </c>
      <c r="I653" s="107" t="str">
        <f t="shared" si="28"/>
        <v>P</v>
      </c>
      <c r="J653" s="108" t="s">
        <v>1289</v>
      </c>
    </row>
    <row r="654" spans="1:10" ht="28.8" x14ac:dyDescent="0.3">
      <c r="A654" s="91">
        <f t="shared" ca="1" si="26"/>
        <v>780</v>
      </c>
      <c r="B654" s="92" t="s">
        <v>1654</v>
      </c>
      <c r="C654" s="93" t="s">
        <v>242</v>
      </c>
      <c r="D654" s="92" t="s">
        <v>1655</v>
      </c>
      <c r="E654" s="94" t="s">
        <v>1284</v>
      </c>
      <c r="F654" s="84">
        <v>1</v>
      </c>
      <c r="G654" s="110"/>
      <c r="H654" s="95">
        <f t="shared" si="27"/>
        <v>0</v>
      </c>
      <c r="I654" s="107" t="str">
        <f t="shared" si="28"/>
        <v>P</v>
      </c>
      <c r="J654" s="108" t="s">
        <v>1289</v>
      </c>
    </row>
    <row r="655" spans="1:10" ht="28.8" x14ac:dyDescent="0.3">
      <c r="A655" s="91">
        <f t="shared" ca="1" si="26"/>
        <v>781</v>
      </c>
      <c r="B655" s="92" t="s">
        <v>1656</v>
      </c>
      <c r="C655" s="93" t="s">
        <v>242</v>
      </c>
      <c r="D655" s="92" t="s">
        <v>1657</v>
      </c>
      <c r="E655" s="94" t="s">
        <v>1284</v>
      </c>
      <c r="F655" s="84">
        <v>1</v>
      </c>
      <c r="G655" s="110"/>
      <c r="H655" s="95">
        <f t="shared" si="27"/>
        <v>0</v>
      </c>
      <c r="I655" s="107" t="str">
        <f t="shared" si="28"/>
        <v>P</v>
      </c>
      <c r="J655" s="108" t="s">
        <v>1289</v>
      </c>
    </row>
    <row r="656" spans="1:10" ht="28.8" x14ac:dyDescent="0.3">
      <c r="A656" s="91">
        <f t="shared" ca="1" si="26"/>
        <v>782</v>
      </c>
      <c r="B656" s="92" t="s">
        <v>1658</v>
      </c>
      <c r="C656" s="93" t="s">
        <v>242</v>
      </c>
      <c r="D656" s="92" t="s">
        <v>1659</v>
      </c>
      <c r="E656" s="94" t="s">
        <v>1284</v>
      </c>
      <c r="F656" s="84">
        <v>3</v>
      </c>
      <c r="G656" s="110"/>
      <c r="H656" s="95">
        <f t="shared" si="27"/>
        <v>0</v>
      </c>
      <c r="I656" s="107" t="str">
        <f t="shared" si="28"/>
        <v>P</v>
      </c>
      <c r="J656" s="108" t="s">
        <v>1289</v>
      </c>
    </row>
    <row r="657" spans="1:10" ht="28.8" x14ac:dyDescent="0.3">
      <c r="A657" s="91">
        <f t="shared" ca="1" si="26"/>
        <v>783</v>
      </c>
      <c r="B657" s="92" t="s">
        <v>1660</v>
      </c>
      <c r="C657" s="93" t="s">
        <v>242</v>
      </c>
      <c r="D657" s="92" t="s">
        <v>1661</v>
      </c>
      <c r="E657" s="94" t="s">
        <v>1284</v>
      </c>
      <c r="F657" s="84">
        <v>1</v>
      </c>
      <c r="G657" s="110"/>
      <c r="H657" s="95">
        <f t="shared" si="27"/>
        <v>0</v>
      </c>
      <c r="I657" s="107" t="str">
        <f t="shared" si="28"/>
        <v>P</v>
      </c>
      <c r="J657" s="108" t="s">
        <v>1289</v>
      </c>
    </row>
    <row r="658" spans="1:10" ht="28.8" x14ac:dyDescent="0.3">
      <c r="A658" s="91">
        <f t="shared" ca="1" si="26"/>
        <v>784</v>
      </c>
      <c r="B658" s="92" t="s">
        <v>1662</v>
      </c>
      <c r="C658" s="93" t="s">
        <v>242</v>
      </c>
      <c r="D658" s="92" t="s">
        <v>1663</v>
      </c>
      <c r="E658" s="94" t="s">
        <v>1284</v>
      </c>
      <c r="F658" s="84">
        <v>1</v>
      </c>
      <c r="G658" s="110"/>
      <c r="H658" s="95">
        <f t="shared" si="27"/>
        <v>0</v>
      </c>
      <c r="I658" s="107" t="str">
        <f t="shared" si="28"/>
        <v>P</v>
      </c>
      <c r="J658" s="108" t="s">
        <v>1289</v>
      </c>
    </row>
    <row r="659" spans="1:10" ht="28.8" x14ac:dyDescent="0.3">
      <c r="A659" s="91">
        <f t="shared" ca="1" si="26"/>
        <v>785</v>
      </c>
      <c r="B659" s="92" t="s">
        <v>1664</v>
      </c>
      <c r="C659" s="93" t="s">
        <v>242</v>
      </c>
      <c r="D659" s="92" t="s">
        <v>1665</v>
      </c>
      <c r="E659" s="94" t="s">
        <v>1284</v>
      </c>
      <c r="F659" s="84">
        <v>2</v>
      </c>
      <c r="G659" s="110"/>
      <c r="H659" s="95">
        <f t="shared" si="27"/>
        <v>0</v>
      </c>
      <c r="I659" s="107" t="str">
        <f t="shared" si="28"/>
        <v>P</v>
      </c>
      <c r="J659" s="108" t="s">
        <v>1289</v>
      </c>
    </row>
    <row r="660" spans="1:10" ht="28.8" x14ac:dyDescent="0.3">
      <c r="A660" s="91">
        <f t="shared" ca="1" si="26"/>
        <v>786</v>
      </c>
      <c r="B660" s="92" t="s">
        <v>1666</v>
      </c>
      <c r="C660" s="93" t="s">
        <v>242</v>
      </c>
      <c r="D660" s="92" t="s">
        <v>1667</v>
      </c>
      <c r="E660" s="94" t="s">
        <v>1284</v>
      </c>
      <c r="F660" s="84">
        <v>3</v>
      </c>
      <c r="G660" s="110"/>
      <c r="H660" s="95">
        <f t="shared" si="27"/>
        <v>0</v>
      </c>
      <c r="I660" s="107" t="str">
        <f t="shared" si="28"/>
        <v>P</v>
      </c>
      <c r="J660" s="108" t="s">
        <v>1289</v>
      </c>
    </row>
    <row r="661" spans="1:10" ht="28.8" x14ac:dyDescent="0.3">
      <c r="A661" s="91">
        <f t="shared" ca="1" si="26"/>
        <v>787</v>
      </c>
      <c r="B661" s="92" t="s">
        <v>1668</v>
      </c>
      <c r="C661" s="93" t="s">
        <v>242</v>
      </c>
      <c r="D661" s="92" t="s">
        <v>1669</v>
      </c>
      <c r="E661" s="94" t="s">
        <v>1284</v>
      </c>
      <c r="F661" s="84">
        <v>1</v>
      </c>
      <c r="G661" s="110"/>
      <c r="H661" s="95">
        <f t="shared" si="27"/>
        <v>0</v>
      </c>
      <c r="I661" s="107" t="str">
        <f t="shared" si="28"/>
        <v>P</v>
      </c>
      <c r="J661" s="108" t="s">
        <v>1289</v>
      </c>
    </row>
    <row r="662" spans="1:10" ht="28.8" x14ac:dyDescent="0.3">
      <c r="A662" s="91">
        <f t="shared" ca="1" si="26"/>
        <v>788</v>
      </c>
      <c r="B662" s="92" t="s">
        <v>1670</v>
      </c>
      <c r="C662" s="93" t="s">
        <v>242</v>
      </c>
      <c r="D662" s="92" t="s">
        <v>1671</v>
      </c>
      <c r="E662" s="94" t="s">
        <v>1284</v>
      </c>
      <c r="F662" s="84">
        <v>3</v>
      </c>
      <c r="G662" s="110"/>
      <c r="H662" s="95">
        <f t="shared" si="27"/>
        <v>0</v>
      </c>
      <c r="I662" s="107" t="str">
        <f t="shared" si="28"/>
        <v>P</v>
      </c>
      <c r="J662" s="108" t="s">
        <v>1289</v>
      </c>
    </row>
    <row r="663" spans="1:10" ht="28.8" x14ac:dyDescent="0.3">
      <c r="A663" s="91">
        <f t="shared" ca="1" si="26"/>
        <v>789</v>
      </c>
      <c r="B663" s="92" t="s">
        <v>1672</v>
      </c>
      <c r="C663" s="93" t="s">
        <v>242</v>
      </c>
      <c r="D663" s="92" t="s">
        <v>1673</v>
      </c>
      <c r="E663" s="94" t="s">
        <v>1284</v>
      </c>
      <c r="F663" s="84">
        <v>2</v>
      </c>
      <c r="G663" s="110"/>
      <c r="H663" s="95">
        <f t="shared" si="27"/>
        <v>0</v>
      </c>
      <c r="I663" s="107" t="str">
        <f t="shared" si="28"/>
        <v>P</v>
      </c>
      <c r="J663" s="108" t="s">
        <v>1289</v>
      </c>
    </row>
    <row r="664" spans="1:10" ht="28.8" x14ac:dyDescent="0.3">
      <c r="A664" s="91">
        <f t="shared" ca="1" si="26"/>
        <v>790</v>
      </c>
      <c r="B664" s="92" t="s">
        <v>1672</v>
      </c>
      <c r="C664" s="93" t="s">
        <v>242</v>
      </c>
      <c r="D664" s="92" t="s">
        <v>1673</v>
      </c>
      <c r="E664" s="94" t="s">
        <v>1284</v>
      </c>
      <c r="F664" s="84">
        <v>1</v>
      </c>
      <c r="G664" s="110"/>
      <c r="H664" s="95">
        <f t="shared" si="27"/>
        <v>0</v>
      </c>
      <c r="I664" s="107" t="str">
        <f t="shared" si="28"/>
        <v>P</v>
      </c>
      <c r="J664" s="108" t="s">
        <v>1289</v>
      </c>
    </row>
    <row r="665" spans="1:10" ht="28.8" x14ac:dyDescent="0.3">
      <c r="A665" s="91">
        <f t="shared" ca="1" si="26"/>
        <v>791</v>
      </c>
      <c r="B665" s="92" t="s">
        <v>1674</v>
      </c>
      <c r="C665" s="93" t="s">
        <v>242</v>
      </c>
      <c r="D665" s="92" t="s">
        <v>1675</v>
      </c>
      <c r="E665" s="94" t="s">
        <v>1284</v>
      </c>
      <c r="F665" s="84">
        <v>1</v>
      </c>
      <c r="G665" s="110"/>
      <c r="H665" s="95">
        <f t="shared" si="27"/>
        <v>0</v>
      </c>
      <c r="I665" s="107" t="str">
        <f t="shared" si="28"/>
        <v>P</v>
      </c>
      <c r="J665" s="108" t="s">
        <v>1289</v>
      </c>
    </row>
    <row r="666" spans="1:10" ht="28.8" x14ac:dyDescent="0.3">
      <c r="A666" s="91">
        <f t="shared" ca="1" si="26"/>
        <v>792</v>
      </c>
      <c r="B666" s="92" t="s">
        <v>1676</v>
      </c>
      <c r="C666" s="93" t="s">
        <v>242</v>
      </c>
      <c r="D666" s="92" t="s">
        <v>1677</v>
      </c>
      <c r="E666" s="94" t="s">
        <v>1284</v>
      </c>
      <c r="F666" s="84">
        <v>1</v>
      </c>
      <c r="G666" s="110"/>
      <c r="H666" s="95">
        <f t="shared" si="27"/>
        <v>0</v>
      </c>
      <c r="I666" s="107" t="str">
        <f t="shared" si="28"/>
        <v>P</v>
      </c>
      <c r="J666" s="108" t="s">
        <v>1289</v>
      </c>
    </row>
    <row r="667" spans="1:10" ht="57.6" x14ac:dyDescent="0.3">
      <c r="A667" s="91">
        <f t="shared" ca="1" si="26"/>
        <v>793</v>
      </c>
      <c r="B667" s="92" t="s">
        <v>1678</v>
      </c>
      <c r="C667" s="93" t="s">
        <v>242</v>
      </c>
      <c r="D667" s="92" t="s">
        <v>1679</v>
      </c>
      <c r="E667" s="94" t="s">
        <v>1284</v>
      </c>
      <c r="F667" s="84">
        <v>4</v>
      </c>
      <c r="G667" s="110"/>
      <c r="H667" s="95">
        <f t="shared" si="27"/>
        <v>0</v>
      </c>
      <c r="I667" s="107" t="str">
        <f t="shared" si="28"/>
        <v>P</v>
      </c>
      <c r="J667" s="108" t="s">
        <v>1289</v>
      </c>
    </row>
    <row r="668" spans="1:10" ht="28.8" x14ac:dyDescent="0.3">
      <c r="A668" s="91">
        <f t="shared" ca="1" si="26"/>
        <v>794</v>
      </c>
      <c r="B668" s="92" t="s">
        <v>1680</v>
      </c>
      <c r="C668" s="93" t="s">
        <v>242</v>
      </c>
      <c r="D668" s="92" t="s">
        <v>1681</v>
      </c>
      <c r="E668" s="94" t="s">
        <v>1284</v>
      </c>
      <c r="F668" s="84">
        <v>9</v>
      </c>
      <c r="G668" s="110"/>
      <c r="H668" s="95">
        <f t="shared" si="27"/>
        <v>0</v>
      </c>
      <c r="I668" s="107" t="str">
        <f t="shared" si="28"/>
        <v>P</v>
      </c>
      <c r="J668" s="108" t="s">
        <v>1289</v>
      </c>
    </row>
    <row r="669" spans="1:10" ht="28.8" x14ac:dyDescent="0.3">
      <c r="A669" s="91">
        <f t="shared" ca="1" si="26"/>
        <v>795</v>
      </c>
      <c r="B669" s="92" t="s">
        <v>1682</v>
      </c>
      <c r="C669" s="93" t="s">
        <v>242</v>
      </c>
      <c r="D669" s="92" t="s">
        <v>1683</v>
      </c>
      <c r="E669" s="94" t="s">
        <v>1284</v>
      </c>
      <c r="F669" s="84">
        <v>7</v>
      </c>
      <c r="G669" s="110"/>
      <c r="H669" s="95">
        <f t="shared" si="27"/>
        <v>0</v>
      </c>
      <c r="I669" s="107" t="str">
        <f t="shared" si="28"/>
        <v>P</v>
      </c>
      <c r="J669" s="108" t="s">
        <v>1289</v>
      </c>
    </row>
    <row r="670" spans="1:10" ht="28.8" x14ac:dyDescent="0.3">
      <c r="A670" s="91">
        <f t="shared" ca="1" si="26"/>
        <v>796</v>
      </c>
      <c r="B670" s="92" t="s">
        <v>1682</v>
      </c>
      <c r="C670" s="93" t="s">
        <v>242</v>
      </c>
      <c r="D670" s="92" t="s">
        <v>1683</v>
      </c>
      <c r="E670" s="94" t="s">
        <v>1284</v>
      </c>
      <c r="F670" s="84">
        <v>2</v>
      </c>
      <c r="G670" s="110"/>
      <c r="H670" s="95">
        <f t="shared" si="27"/>
        <v>0</v>
      </c>
      <c r="I670" s="107" t="str">
        <f t="shared" si="28"/>
        <v>P</v>
      </c>
      <c r="J670" s="108" t="s">
        <v>1289</v>
      </c>
    </row>
    <row r="671" spans="1:10" ht="28.8" x14ac:dyDescent="0.3">
      <c r="A671" s="91">
        <f t="shared" ca="1" si="26"/>
        <v>797</v>
      </c>
      <c r="B671" s="92" t="s">
        <v>1684</v>
      </c>
      <c r="C671" s="93" t="s">
        <v>242</v>
      </c>
      <c r="D671" s="92" t="s">
        <v>1685</v>
      </c>
      <c r="E671" s="94" t="s">
        <v>1284</v>
      </c>
      <c r="F671" s="84">
        <v>4</v>
      </c>
      <c r="G671" s="110"/>
      <c r="H671" s="95">
        <f t="shared" si="27"/>
        <v>0</v>
      </c>
      <c r="I671" s="107" t="str">
        <f t="shared" si="28"/>
        <v>P</v>
      </c>
      <c r="J671" s="108" t="s">
        <v>1289</v>
      </c>
    </row>
    <row r="672" spans="1:10" ht="28.8" x14ac:dyDescent="0.3">
      <c r="A672" s="91">
        <f t="shared" ca="1" si="26"/>
        <v>798</v>
      </c>
      <c r="B672" s="92" t="s">
        <v>1686</v>
      </c>
      <c r="C672" s="93" t="s">
        <v>242</v>
      </c>
      <c r="D672" s="92" t="s">
        <v>1687</v>
      </c>
      <c r="E672" s="94" t="s">
        <v>1284</v>
      </c>
      <c r="F672" s="84">
        <v>2</v>
      </c>
      <c r="G672" s="110"/>
      <c r="H672" s="95">
        <f t="shared" si="27"/>
        <v>0</v>
      </c>
      <c r="I672" s="107" t="str">
        <f t="shared" si="28"/>
        <v>P</v>
      </c>
      <c r="J672" s="108" t="s">
        <v>1289</v>
      </c>
    </row>
    <row r="673" spans="1:10" ht="28.8" x14ac:dyDescent="0.3">
      <c r="A673" s="91">
        <f t="shared" ca="1" si="26"/>
        <v>799</v>
      </c>
      <c r="B673" s="92" t="s">
        <v>1688</v>
      </c>
      <c r="C673" s="93" t="s">
        <v>242</v>
      </c>
      <c r="D673" s="92" t="s">
        <v>1689</v>
      </c>
      <c r="E673" s="94" t="s">
        <v>1284</v>
      </c>
      <c r="F673" s="84">
        <v>1</v>
      </c>
      <c r="G673" s="110"/>
      <c r="H673" s="95">
        <f t="shared" si="27"/>
        <v>0</v>
      </c>
      <c r="I673" s="107" t="str">
        <f t="shared" si="28"/>
        <v>P</v>
      </c>
      <c r="J673" s="108" t="s">
        <v>1289</v>
      </c>
    </row>
    <row r="674" spans="1:10" ht="28.8" x14ac:dyDescent="0.3">
      <c r="A674" s="91">
        <f t="shared" ca="1" si="26"/>
        <v>800</v>
      </c>
      <c r="B674" s="92" t="s">
        <v>1690</v>
      </c>
      <c r="C674" s="93" t="s">
        <v>242</v>
      </c>
      <c r="D674" s="92" t="s">
        <v>1691</v>
      </c>
      <c r="E674" s="94" t="s">
        <v>1284</v>
      </c>
      <c r="F674" s="84">
        <v>1</v>
      </c>
      <c r="G674" s="110"/>
      <c r="H674" s="95">
        <f t="shared" si="27"/>
        <v>0</v>
      </c>
      <c r="I674" s="107" t="str">
        <f t="shared" si="28"/>
        <v>P</v>
      </c>
      <c r="J674" s="108" t="s">
        <v>1289</v>
      </c>
    </row>
    <row r="675" spans="1:10" ht="28.8" x14ac:dyDescent="0.3">
      <c r="A675" s="91">
        <f t="shared" ca="1" si="26"/>
        <v>801</v>
      </c>
      <c r="B675" s="92" t="s">
        <v>1692</v>
      </c>
      <c r="C675" s="93" t="s">
        <v>242</v>
      </c>
      <c r="D675" s="92" t="s">
        <v>1693</v>
      </c>
      <c r="E675" s="94" t="s">
        <v>1284</v>
      </c>
      <c r="F675" s="84">
        <v>2</v>
      </c>
      <c r="G675" s="110"/>
      <c r="H675" s="95">
        <f t="shared" si="27"/>
        <v>0</v>
      </c>
      <c r="I675" s="107" t="str">
        <f t="shared" si="28"/>
        <v>P</v>
      </c>
      <c r="J675" s="108" t="s">
        <v>1289</v>
      </c>
    </row>
    <row r="676" spans="1:10" ht="28.8" x14ac:dyDescent="0.3">
      <c r="A676" s="91">
        <f t="shared" ca="1" si="26"/>
        <v>802</v>
      </c>
      <c r="B676" s="92" t="s">
        <v>1694</v>
      </c>
      <c r="C676" s="93" t="s">
        <v>242</v>
      </c>
      <c r="D676" s="92" t="s">
        <v>1695</v>
      </c>
      <c r="E676" s="94" t="s">
        <v>1284</v>
      </c>
      <c r="F676" s="84">
        <v>2</v>
      </c>
      <c r="G676" s="110"/>
      <c r="H676" s="95">
        <f t="shared" si="27"/>
        <v>0</v>
      </c>
      <c r="I676" s="107" t="str">
        <f t="shared" si="28"/>
        <v>P</v>
      </c>
      <c r="J676" s="108" t="s">
        <v>1289</v>
      </c>
    </row>
    <row r="677" spans="1:10" ht="28.8" x14ac:dyDescent="0.3">
      <c r="A677" s="91">
        <f t="shared" ca="1" si="26"/>
        <v>803</v>
      </c>
      <c r="B677" s="92" t="s">
        <v>1696</v>
      </c>
      <c r="C677" s="93" t="s">
        <v>242</v>
      </c>
      <c r="D677" s="92" t="s">
        <v>1697</v>
      </c>
      <c r="E677" s="94" t="s">
        <v>1284</v>
      </c>
      <c r="F677" s="84">
        <v>1</v>
      </c>
      <c r="G677" s="110"/>
      <c r="H677" s="95">
        <f t="shared" si="27"/>
        <v>0</v>
      </c>
      <c r="I677" s="107" t="str">
        <f t="shared" si="28"/>
        <v>P</v>
      </c>
      <c r="J677" s="108" t="s">
        <v>1289</v>
      </c>
    </row>
    <row r="678" spans="1:10" ht="28.8" x14ac:dyDescent="0.3">
      <c r="A678" s="91">
        <f t="shared" ca="1" si="26"/>
        <v>804</v>
      </c>
      <c r="B678" s="92" t="s">
        <v>1698</v>
      </c>
      <c r="C678" s="93" t="s">
        <v>242</v>
      </c>
      <c r="D678" s="92" t="s">
        <v>1699</v>
      </c>
      <c r="E678" s="94" t="s">
        <v>1284</v>
      </c>
      <c r="F678" s="84">
        <v>1</v>
      </c>
      <c r="G678" s="110"/>
      <c r="H678" s="95">
        <f t="shared" si="27"/>
        <v>0</v>
      </c>
      <c r="I678" s="107" t="str">
        <f t="shared" si="28"/>
        <v>P</v>
      </c>
      <c r="J678" s="108" t="s">
        <v>1289</v>
      </c>
    </row>
    <row r="679" spans="1:10" ht="28.8" x14ac:dyDescent="0.3">
      <c r="A679" s="91">
        <f t="shared" ca="1" si="26"/>
        <v>805</v>
      </c>
      <c r="B679" s="92" t="s">
        <v>1700</v>
      </c>
      <c r="C679" s="93" t="s">
        <v>242</v>
      </c>
      <c r="D679" s="92" t="s">
        <v>1701</v>
      </c>
      <c r="E679" s="94" t="s">
        <v>1284</v>
      </c>
      <c r="F679" s="84">
        <v>2</v>
      </c>
      <c r="G679" s="110"/>
      <c r="H679" s="95">
        <f t="shared" si="27"/>
        <v>0</v>
      </c>
      <c r="I679" s="107" t="str">
        <f t="shared" si="28"/>
        <v>P</v>
      </c>
      <c r="J679" s="108" t="s">
        <v>1289</v>
      </c>
    </row>
    <row r="680" spans="1:10" ht="28.8" x14ac:dyDescent="0.3">
      <c r="A680" s="91">
        <f t="shared" ca="1" si="26"/>
        <v>806</v>
      </c>
      <c r="B680" s="92" t="s">
        <v>1702</v>
      </c>
      <c r="C680" s="93" t="s">
        <v>242</v>
      </c>
      <c r="D680" s="92" t="s">
        <v>1703</v>
      </c>
      <c r="E680" s="94" t="s">
        <v>1284</v>
      </c>
      <c r="F680" s="84">
        <v>2</v>
      </c>
      <c r="G680" s="110"/>
      <c r="H680" s="95">
        <f t="shared" si="27"/>
        <v>0</v>
      </c>
      <c r="I680" s="107" t="str">
        <f t="shared" si="28"/>
        <v>P</v>
      </c>
      <c r="J680" s="108" t="s">
        <v>1289</v>
      </c>
    </row>
    <row r="681" spans="1:10" ht="28.8" x14ac:dyDescent="0.3">
      <c r="A681" s="91">
        <f t="shared" ca="1" si="26"/>
        <v>807</v>
      </c>
      <c r="B681" s="92" t="s">
        <v>1704</v>
      </c>
      <c r="C681" s="93" t="s">
        <v>242</v>
      </c>
      <c r="D681" s="92" t="s">
        <v>1705</v>
      </c>
      <c r="E681" s="94" t="s">
        <v>1284</v>
      </c>
      <c r="F681" s="84">
        <v>2</v>
      </c>
      <c r="G681" s="110"/>
      <c r="H681" s="95">
        <f t="shared" si="27"/>
        <v>0</v>
      </c>
      <c r="I681" s="107" t="str">
        <f t="shared" si="28"/>
        <v>P</v>
      </c>
      <c r="J681" s="108" t="s">
        <v>1289</v>
      </c>
    </row>
    <row r="682" spans="1:10" ht="28.8" x14ac:dyDescent="0.3">
      <c r="A682" s="91">
        <f t="shared" ca="1" si="26"/>
        <v>808</v>
      </c>
      <c r="B682" s="92" t="s">
        <v>1704</v>
      </c>
      <c r="C682" s="93" t="s">
        <v>242</v>
      </c>
      <c r="D682" s="92" t="s">
        <v>1705</v>
      </c>
      <c r="E682" s="94" t="s">
        <v>1284</v>
      </c>
      <c r="F682" s="84">
        <v>1</v>
      </c>
      <c r="G682" s="110"/>
      <c r="H682" s="95">
        <f t="shared" si="27"/>
        <v>0</v>
      </c>
      <c r="I682" s="107" t="str">
        <f t="shared" si="28"/>
        <v>P</v>
      </c>
      <c r="J682" s="108" t="s">
        <v>1289</v>
      </c>
    </row>
    <row r="683" spans="1:10" ht="28.8" x14ac:dyDescent="0.3">
      <c r="A683" s="91">
        <f t="shared" ca="1" si="26"/>
        <v>809</v>
      </c>
      <c r="B683" s="92" t="s">
        <v>1706</v>
      </c>
      <c r="C683" s="93" t="s">
        <v>242</v>
      </c>
      <c r="D683" s="92" t="s">
        <v>1707</v>
      </c>
      <c r="E683" s="94" t="s">
        <v>1284</v>
      </c>
      <c r="F683" s="84">
        <v>2</v>
      </c>
      <c r="G683" s="110"/>
      <c r="H683" s="95">
        <f t="shared" si="27"/>
        <v>0</v>
      </c>
      <c r="I683" s="107" t="str">
        <f t="shared" si="28"/>
        <v>P</v>
      </c>
      <c r="J683" s="108" t="s">
        <v>1289</v>
      </c>
    </row>
    <row r="684" spans="1:10" ht="28.8" x14ac:dyDescent="0.3">
      <c r="A684" s="91">
        <f t="shared" ca="1" si="26"/>
        <v>810</v>
      </c>
      <c r="B684" s="92" t="s">
        <v>1708</v>
      </c>
      <c r="C684" s="93" t="s">
        <v>242</v>
      </c>
      <c r="D684" s="92" t="s">
        <v>1709</v>
      </c>
      <c r="E684" s="94" t="s">
        <v>1284</v>
      </c>
      <c r="F684" s="84">
        <v>2</v>
      </c>
      <c r="G684" s="110"/>
      <c r="H684" s="95">
        <f t="shared" si="27"/>
        <v>0</v>
      </c>
      <c r="I684" s="107" t="str">
        <f t="shared" si="28"/>
        <v>P</v>
      </c>
      <c r="J684" s="108" t="s">
        <v>1289</v>
      </c>
    </row>
    <row r="685" spans="1:10" ht="28.8" x14ac:dyDescent="0.3">
      <c r="A685" s="91">
        <f t="shared" ca="1" si="26"/>
        <v>811</v>
      </c>
      <c r="B685" s="92" t="s">
        <v>1710</v>
      </c>
      <c r="C685" s="93" t="s">
        <v>242</v>
      </c>
      <c r="D685" s="92" t="s">
        <v>1711</v>
      </c>
      <c r="E685" s="94" t="s">
        <v>1284</v>
      </c>
      <c r="F685" s="84">
        <v>3</v>
      </c>
      <c r="G685" s="110"/>
      <c r="H685" s="95">
        <f t="shared" si="27"/>
        <v>0</v>
      </c>
      <c r="I685" s="107" t="str">
        <f t="shared" si="28"/>
        <v>P</v>
      </c>
      <c r="J685" s="108" t="s">
        <v>1289</v>
      </c>
    </row>
    <row r="686" spans="1:10" ht="28.8" x14ac:dyDescent="0.3">
      <c r="A686" s="91">
        <f t="shared" ca="1" si="26"/>
        <v>812</v>
      </c>
      <c r="B686" s="92" t="s">
        <v>1712</v>
      </c>
      <c r="C686" s="93" t="s">
        <v>242</v>
      </c>
      <c r="D686" s="92" t="s">
        <v>1713</v>
      </c>
      <c r="E686" s="94" t="s">
        <v>1284</v>
      </c>
      <c r="F686" s="84">
        <v>5</v>
      </c>
      <c r="G686" s="110"/>
      <c r="H686" s="95">
        <f t="shared" si="27"/>
        <v>0</v>
      </c>
      <c r="I686" s="107" t="str">
        <f t="shared" si="28"/>
        <v>P</v>
      </c>
      <c r="J686" s="108" t="s">
        <v>1289</v>
      </c>
    </row>
    <row r="687" spans="1:10" ht="28.8" x14ac:dyDescent="0.3">
      <c r="A687" s="91">
        <f t="shared" ca="1" si="26"/>
        <v>813</v>
      </c>
      <c r="B687" s="92" t="s">
        <v>1714</v>
      </c>
      <c r="C687" s="93" t="s">
        <v>242</v>
      </c>
      <c r="D687" s="92" t="s">
        <v>1715</v>
      </c>
      <c r="E687" s="94" t="s">
        <v>1284</v>
      </c>
      <c r="F687" s="84">
        <v>8</v>
      </c>
      <c r="G687" s="110"/>
      <c r="H687" s="95">
        <f t="shared" si="27"/>
        <v>0</v>
      </c>
      <c r="I687" s="107" t="str">
        <f t="shared" si="28"/>
        <v>P</v>
      </c>
      <c r="J687" s="108" t="s">
        <v>1289</v>
      </c>
    </row>
    <row r="688" spans="1:10" ht="28.8" x14ac:dyDescent="0.3">
      <c r="A688" s="91">
        <f t="shared" ca="1" si="26"/>
        <v>814</v>
      </c>
      <c r="B688" s="92" t="s">
        <v>1716</v>
      </c>
      <c r="C688" s="93" t="s">
        <v>242</v>
      </c>
      <c r="D688" s="92" t="s">
        <v>1717</v>
      </c>
      <c r="E688" s="94" t="s">
        <v>1284</v>
      </c>
      <c r="F688" s="84">
        <v>1</v>
      </c>
      <c r="G688" s="110"/>
      <c r="H688" s="95">
        <f t="shared" si="27"/>
        <v>0</v>
      </c>
      <c r="I688" s="107" t="str">
        <f t="shared" si="28"/>
        <v>P</v>
      </c>
      <c r="J688" s="108" t="s">
        <v>1289</v>
      </c>
    </row>
    <row r="689" spans="1:10" ht="28.8" x14ac:dyDescent="0.3">
      <c r="A689" s="91">
        <f t="shared" ca="1" si="26"/>
        <v>815</v>
      </c>
      <c r="B689" s="92" t="s">
        <v>1718</v>
      </c>
      <c r="C689" s="93" t="s">
        <v>242</v>
      </c>
      <c r="D689" s="92" t="s">
        <v>1719</v>
      </c>
      <c r="E689" s="94" t="s">
        <v>1284</v>
      </c>
      <c r="F689" s="84">
        <v>1</v>
      </c>
      <c r="G689" s="110"/>
      <c r="H689" s="95">
        <f t="shared" si="27"/>
        <v>0</v>
      </c>
      <c r="I689" s="107" t="str">
        <f t="shared" si="28"/>
        <v>P</v>
      </c>
      <c r="J689" s="108" t="s">
        <v>1289</v>
      </c>
    </row>
    <row r="690" spans="1:10" ht="28.8" x14ac:dyDescent="0.3">
      <c r="A690" s="91">
        <f t="shared" ca="1" si="26"/>
        <v>816</v>
      </c>
      <c r="B690" s="92" t="s">
        <v>1720</v>
      </c>
      <c r="C690" s="93" t="s">
        <v>242</v>
      </c>
      <c r="D690" s="92" t="s">
        <v>1721</v>
      </c>
      <c r="E690" s="94" t="s">
        <v>360</v>
      </c>
      <c r="F690" s="84">
        <v>1241</v>
      </c>
      <c r="G690" s="110"/>
      <c r="H690" s="95">
        <f t="shared" si="27"/>
        <v>0</v>
      </c>
      <c r="I690" s="107" t="str">
        <f t="shared" si="28"/>
        <v>P</v>
      </c>
      <c r="J690" s="108" t="s">
        <v>1289</v>
      </c>
    </row>
    <row r="691" spans="1:10" ht="28.8" x14ac:dyDescent="0.3">
      <c r="A691" s="91">
        <f t="shared" ca="1" si="26"/>
        <v>817</v>
      </c>
      <c r="B691" s="92" t="s">
        <v>1720</v>
      </c>
      <c r="C691" s="93" t="s">
        <v>242</v>
      </c>
      <c r="D691" s="92" t="s">
        <v>1721</v>
      </c>
      <c r="E691" s="94" t="s">
        <v>360</v>
      </c>
      <c r="F691" s="84">
        <v>653</v>
      </c>
      <c r="G691" s="110"/>
      <c r="H691" s="95">
        <f t="shared" si="27"/>
        <v>0</v>
      </c>
      <c r="I691" s="107" t="str">
        <f t="shared" si="28"/>
        <v>P</v>
      </c>
      <c r="J691" s="108" t="s">
        <v>1289</v>
      </c>
    </row>
    <row r="692" spans="1:10" ht="28.8" x14ac:dyDescent="0.3">
      <c r="A692" s="91">
        <f t="shared" ca="1" si="26"/>
        <v>818</v>
      </c>
      <c r="B692" s="92" t="s">
        <v>1722</v>
      </c>
      <c r="C692" s="93" t="s">
        <v>242</v>
      </c>
      <c r="D692" s="92" t="s">
        <v>1723</v>
      </c>
      <c r="E692" s="94" t="s">
        <v>362</v>
      </c>
      <c r="F692" s="84">
        <v>37</v>
      </c>
      <c r="G692" s="110"/>
      <c r="H692" s="95">
        <f t="shared" si="27"/>
        <v>0</v>
      </c>
      <c r="I692" s="107" t="str">
        <f t="shared" si="28"/>
        <v>P</v>
      </c>
      <c r="J692" s="108" t="s">
        <v>1289</v>
      </c>
    </row>
    <row r="693" spans="1:10" ht="28.8" x14ac:dyDescent="0.3">
      <c r="A693" s="91">
        <f t="shared" ca="1" si="26"/>
        <v>819</v>
      </c>
      <c r="B693" s="92" t="s">
        <v>1722</v>
      </c>
      <c r="C693" s="93" t="s">
        <v>242</v>
      </c>
      <c r="D693" s="92" t="s">
        <v>1723</v>
      </c>
      <c r="E693" s="94" t="s">
        <v>362</v>
      </c>
      <c r="F693" s="84">
        <v>22</v>
      </c>
      <c r="G693" s="110"/>
      <c r="H693" s="95">
        <f t="shared" si="27"/>
        <v>0</v>
      </c>
      <c r="I693" s="107" t="str">
        <f t="shared" si="28"/>
        <v>P</v>
      </c>
      <c r="J693" s="108" t="s">
        <v>1289</v>
      </c>
    </row>
    <row r="694" spans="1:10" ht="28.8" x14ac:dyDescent="0.3">
      <c r="A694" s="91">
        <f t="shared" ca="1" si="26"/>
        <v>820</v>
      </c>
      <c r="B694" s="92" t="s">
        <v>1724</v>
      </c>
      <c r="C694" s="93" t="s">
        <v>242</v>
      </c>
      <c r="D694" s="92" t="s">
        <v>1725</v>
      </c>
      <c r="E694" s="94" t="s">
        <v>362</v>
      </c>
      <c r="F694" s="84">
        <v>152</v>
      </c>
      <c r="G694" s="110"/>
      <c r="H694" s="95">
        <f t="shared" si="27"/>
        <v>0</v>
      </c>
      <c r="I694" s="107" t="str">
        <f t="shared" si="28"/>
        <v>P</v>
      </c>
      <c r="J694" s="108" t="s">
        <v>1289</v>
      </c>
    </row>
    <row r="695" spans="1:10" ht="28.8" x14ac:dyDescent="0.3">
      <c r="A695" s="91">
        <f t="shared" ca="1" si="26"/>
        <v>821</v>
      </c>
      <c r="B695" s="92" t="s">
        <v>1724</v>
      </c>
      <c r="C695" s="93" t="s">
        <v>242</v>
      </c>
      <c r="D695" s="92" t="s">
        <v>1725</v>
      </c>
      <c r="E695" s="94" t="s">
        <v>362</v>
      </c>
      <c r="F695" s="84">
        <v>76</v>
      </c>
      <c r="G695" s="110"/>
      <c r="H695" s="95">
        <f t="shared" si="27"/>
        <v>0</v>
      </c>
      <c r="I695" s="107" t="str">
        <f t="shared" si="28"/>
        <v>P</v>
      </c>
      <c r="J695" s="108" t="s">
        <v>1289</v>
      </c>
    </row>
    <row r="696" spans="1:10" ht="28.8" x14ac:dyDescent="0.3">
      <c r="A696" s="91">
        <f t="shared" ca="1" si="26"/>
        <v>822</v>
      </c>
      <c r="B696" s="92" t="s">
        <v>1726</v>
      </c>
      <c r="C696" s="93" t="s">
        <v>242</v>
      </c>
      <c r="D696" s="92" t="s">
        <v>1727</v>
      </c>
      <c r="E696" s="94" t="s">
        <v>362</v>
      </c>
      <c r="F696" s="84">
        <v>27</v>
      </c>
      <c r="G696" s="110"/>
      <c r="H696" s="95">
        <f t="shared" si="27"/>
        <v>0</v>
      </c>
      <c r="I696" s="107" t="str">
        <f t="shared" si="28"/>
        <v>P</v>
      </c>
      <c r="J696" s="108" t="s">
        <v>1289</v>
      </c>
    </row>
    <row r="697" spans="1:10" ht="28.8" x14ac:dyDescent="0.3">
      <c r="A697" s="91">
        <f t="shared" ca="1" si="26"/>
        <v>823</v>
      </c>
      <c r="B697" s="92" t="s">
        <v>1726</v>
      </c>
      <c r="C697" s="93" t="s">
        <v>242</v>
      </c>
      <c r="D697" s="92" t="s">
        <v>1727</v>
      </c>
      <c r="E697" s="94" t="s">
        <v>362</v>
      </c>
      <c r="F697" s="84">
        <v>168</v>
      </c>
      <c r="G697" s="110"/>
      <c r="H697" s="95">
        <f t="shared" si="27"/>
        <v>0</v>
      </c>
      <c r="I697" s="107" t="str">
        <f t="shared" si="28"/>
        <v>P</v>
      </c>
      <c r="J697" s="108" t="s">
        <v>1289</v>
      </c>
    </row>
    <row r="698" spans="1:10" ht="28.8" x14ac:dyDescent="0.3">
      <c r="A698" s="91">
        <f t="shared" ca="1" si="26"/>
        <v>824</v>
      </c>
      <c r="B698" s="92" t="s">
        <v>1728</v>
      </c>
      <c r="C698" s="93" t="s">
        <v>242</v>
      </c>
      <c r="D698" s="92" t="s">
        <v>1729</v>
      </c>
      <c r="E698" s="94" t="s">
        <v>362</v>
      </c>
      <c r="F698" s="84">
        <v>7</v>
      </c>
      <c r="G698" s="110"/>
      <c r="H698" s="95">
        <f t="shared" si="27"/>
        <v>0</v>
      </c>
      <c r="I698" s="107" t="str">
        <f t="shared" si="28"/>
        <v>P</v>
      </c>
      <c r="J698" s="108" t="s">
        <v>1289</v>
      </c>
    </row>
    <row r="699" spans="1:10" ht="28.8" x14ac:dyDescent="0.3">
      <c r="A699" s="91">
        <f t="shared" ca="1" si="26"/>
        <v>825</v>
      </c>
      <c r="B699" s="92" t="s">
        <v>1728</v>
      </c>
      <c r="C699" s="93" t="s">
        <v>242</v>
      </c>
      <c r="D699" s="92" t="s">
        <v>1729</v>
      </c>
      <c r="E699" s="94" t="s">
        <v>362</v>
      </c>
      <c r="F699" s="84">
        <v>27</v>
      </c>
      <c r="G699" s="110"/>
      <c r="H699" s="95">
        <f t="shared" si="27"/>
        <v>0</v>
      </c>
      <c r="I699" s="107" t="str">
        <f t="shared" si="28"/>
        <v>P</v>
      </c>
      <c r="J699" s="108" t="s">
        <v>1289</v>
      </c>
    </row>
    <row r="700" spans="1:10" ht="28.8" x14ac:dyDescent="0.3">
      <c r="A700" s="91">
        <f t="shared" ca="1" si="26"/>
        <v>826</v>
      </c>
      <c r="B700" s="92" t="s">
        <v>1730</v>
      </c>
      <c r="C700" s="93" t="s">
        <v>242</v>
      </c>
      <c r="D700" s="92" t="s">
        <v>1731</v>
      </c>
      <c r="E700" s="94" t="s">
        <v>362</v>
      </c>
      <c r="F700" s="84">
        <v>19</v>
      </c>
      <c r="G700" s="110"/>
      <c r="H700" s="95">
        <f t="shared" si="27"/>
        <v>0</v>
      </c>
      <c r="I700" s="107" t="str">
        <f t="shared" si="28"/>
        <v>P</v>
      </c>
      <c r="J700" s="108" t="s">
        <v>1289</v>
      </c>
    </row>
    <row r="701" spans="1:10" ht="28.8" x14ac:dyDescent="0.3">
      <c r="A701" s="91">
        <f t="shared" ca="1" si="26"/>
        <v>827</v>
      </c>
      <c r="B701" s="92" t="s">
        <v>1730</v>
      </c>
      <c r="C701" s="93" t="s">
        <v>242</v>
      </c>
      <c r="D701" s="92" t="s">
        <v>1731</v>
      </c>
      <c r="E701" s="94" t="s">
        <v>362</v>
      </c>
      <c r="F701" s="84">
        <v>21</v>
      </c>
      <c r="G701" s="110"/>
      <c r="H701" s="95">
        <f t="shared" si="27"/>
        <v>0</v>
      </c>
      <c r="I701" s="107" t="str">
        <f t="shared" si="28"/>
        <v>P</v>
      </c>
      <c r="J701" s="108" t="s">
        <v>1289</v>
      </c>
    </row>
    <row r="702" spans="1:10" ht="28.8" x14ac:dyDescent="0.3">
      <c r="A702" s="91">
        <f t="shared" ca="1" si="26"/>
        <v>828</v>
      </c>
      <c r="B702" s="92" t="s">
        <v>1732</v>
      </c>
      <c r="C702" s="93" t="s">
        <v>242</v>
      </c>
      <c r="D702" s="92" t="s">
        <v>1733</v>
      </c>
      <c r="E702" s="94" t="s">
        <v>362</v>
      </c>
      <c r="F702" s="84">
        <v>47</v>
      </c>
      <c r="G702" s="110"/>
      <c r="H702" s="95">
        <f t="shared" si="27"/>
        <v>0</v>
      </c>
      <c r="I702" s="107" t="str">
        <f t="shared" si="28"/>
        <v>P</v>
      </c>
      <c r="J702" s="108" t="s">
        <v>1289</v>
      </c>
    </row>
    <row r="703" spans="1:10" ht="28.8" x14ac:dyDescent="0.3">
      <c r="A703" s="91">
        <f t="shared" ca="1" si="26"/>
        <v>829</v>
      </c>
      <c r="B703" s="92" t="s">
        <v>1732</v>
      </c>
      <c r="C703" s="93" t="s">
        <v>242</v>
      </c>
      <c r="D703" s="92" t="s">
        <v>1733</v>
      </c>
      <c r="E703" s="94" t="s">
        <v>362</v>
      </c>
      <c r="F703" s="84">
        <v>43</v>
      </c>
      <c r="G703" s="110"/>
      <c r="H703" s="95">
        <f t="shared" si="27"/>
        <v>0</v>
      </c>
      <c r="I703" s="107" t="str">
        <f t="shared" si="28"/>
        <v>P</v>
      </c>
      <c r="J703" s="108" t="s">
        <v>1289</v>
      </c>
    </row>
    <row r="704" spans="1:10" ht="28.8" x14ac:dyDescent="0.3">
      <c r="A704" s="91">
        <f t="shared" ca="1" si="26"/>
        <v>830</v>
      </c>
      <c r="B704" s="92" t="s">
        <v>1734</v>
      </c>
      <c r="C704" s="93" t="s">
        <v>242</v>
      </c>
      <c r="D704" s="92" t="s">
        <v>1735</v>
      </c>
      <c r="E704" s="94" t="s">
        <v>362</v>
      </c>
      <c r="F704" s="84">
        <v>85</v>
      </c>
      <c r="G704" s="110"/>
      <c r="H704" s="95">
        <f t="shared" si="27"/>
        <v>0</v>
      </c>
      <c r="I704" s="107" t="str">
        <f t="shared" si="28"/>
        <v>P</v>
      </c>
      <c r="J704" s="108" t="s">
        <v>1289</v>
      </c>
    </row>
    <row r="705" spans="1:10" ht="28.8" x14ac:dyDescent="0.3">
      <c r="A705" s="91">
        <f t="shared" ref="A705:A768" ca="1" si="29">+IF(NOT(ISBLANK(INDIRECT("e"&amp;ROW()))),MAX(INDIRECT("a$18:A"&amp;ROW()-1))+1,"")</f>
        <v>831</v>
      </c>
      <c r="B705" s="92" t="s">
        <v>1734</v>
      </c>
      <c r="C705" s="93" t="s">
        <v>242</v>
      </c>
      <c r="D705" s="92" t="s">
        <v>1735</v>
      </c>
      <c r="E705" s="94" t="s">
        <v>362</v>
      </c>
      <c r="F705" s="84">
        <v>26</v>
      </c>
      <c r="G705" s="110"/>
      <c r="H705" s="95">
        <f t="shared" si="27"/>
        <v>0</v>
      </c>
      <c r="I705" s="107" t="str">
        <f t="shared" si="28"/>
        <v>P</v>
      </c>
      <c r="J705" s="108" t="s">
        <v>1289</v>
      </c>
    </row>
    <row r="706" spans="1:10" ht="28.8" x14ac:dyDescent="0.3">
      <c r="A706" s="91">
        <f t="shared" ca="1" si="29"/>
        <v>832</v>
      </c>
      <c r="B706" s="92" t="s">
        <v>1736</v>
      </c>
      <c r="C706" s="93" t="s">
        <v>242</v>
      </c>
      <c r="D706" s="92" t="s">
        <v>1737</v>
      </c>
      <c r="E706" s="94" t="s">
        <v>362</v>
      </c>
      <c r="F706" s="84">
        <v>86</v>
      </c>
      <c r="G706" s="110"/>
      <c r="H706" s="95">
        <f t="shared" si="27"/>
        <v>0</v>
      </c>
      <c r="I706" s="107" t="str">
        <f t="shared" si="28"/>
        <v>P</v>
      </c>
      <c r="J706" s="108" t="s">
        <v>1289</v>
      </c>
    </row>
    <row r="707" spans="1:10" ht="28.8" x14ac:dyDescent="0.3">
      <c r="A707" s="91">
        <f t="shared" ca="1" si="29"/>
        <v>833</v>
      </c>
      <c r="B707" s="92" t="s">
        <v>1736</v>
      </c>
      <c r="C707" s="93" t="s">
        <v>242</v>
      </c>
      <c r="D707" s="92" t="s">
        <v>1737</v>
      </c>
      <c r="E707" s="94" t="s">
        <v>362</v>
      </c>
      <c r="F707" s="84">
        <v>65</v>
      </c>
      <c r="G707" s="110"/>
      <c r="H707" s="95">
        <f t="shared" si="27"/>
        <v>0</v>
      </c>
      <c r="I707" s="107" t="str">
        <f t="shared" si="28"/>
        <v>P</v>
      </c>
      <c r="J707" s="108" t="s">
        <v>1289</v>
      </c>
    </row>
    <row r="708" spans="1:10" ht="28.8" x14ac:dyDescent="0.3">
      <c r="A708" s="91">
        <f t="shared" ca="1" si="29"/>
        <v>834</v>
      </c>
      <c r="B708" s="92" t="s">
        <v>1738</v>
      </c>
      <c r="C708" s="93" t="s">
        <v>242</v>
      </c>
      <c r="D708" s="92" t="s">
        <v>1739</v>
      </c>
      <c r="E708" s="94" t="s">
        <v>362</v>
      </c>
      <c r="F708" s="84">
        <v>28</v>
      </c>
      <c r="G708" s="110"/>
      <c r="H708" s="95">
        <f t="shared" si="27"/>
        <v>0</v>
      </c>
      <c r="I708" s="107" t="str">
        <f t="shared" si="28"/>
        <v>P</v>
      </c>
      <c r="J708" s="108" t="s">
        <v>1289</v>
      </c>
    </row>
    <row r="709" spans="1:10" ht="28.8" x14ac:dyDescent="0.3">
      <c r="A709" s="91">
        <f t="shared" ca="1" si="29"/>
        <v>835</v>
      </c>
      <c r="B709" s="92" t="s">
        <v>1740</v>
      </c>
      <c r="C709" s="93" t="s">
        <v>242</v>
      </c>
      <c r="D709" s="92" t="s">
        <v>1741</v>
      </c>
      <c r="E709" s="94" t="s">
        <v>360</v>
      </c>
      <c r="F709" s="84">
        <v>676</v>
      </c>
      <c r="G709" s="110"/>
      <c r="H709" s="95">
        <f t="shared" si="27"/>
        <v>0</v>
      </c>
      <c r="I709" s="107" t="str">
        <f t="shared" si="28"/>
        <v>P</v>
      </c>
      <c r="J709" s="108" t="s">
        <v>1289</v>
      </c>
    </row>
    <row r="710" spans="1:10" ht="28.8" x14ac:dyDescent="0.3">
      <c r="A710" s="91">
        <f t="shared" ca="1" si="29"/>
        <v>836</v>
      </c>
      <c r="B710" s="92" t="s">
        <v>1740</v>
      </c>
      <c r="C710" s="93" t="s">
        <v>242</v>
      </c>
      <c r="D710" s="92" t="s">
        <v>1741</v>
      </c>
      <c r="E710" s="94" t="s">
        <v>360</v>
      </c>
      <c r="F710" s="84">
        <v>422</v>
      </c>
      <c r="G710" s="110"/>
      <c r="H710" s="95">
        <f t="shared" si="27"/>
        <v>0</v>
      </c>
      <c r="I710" s="107" t="str">
        <f t="shared" si="28"/>
        <v>P</v>
      </c>
      <c r="J710" s="108" t="s">
        <v>1289</v>
      </c>
    </row>
    <row r="711" spans="1:10" ht="28.8" x14ac:dyDescent="0.3">
      <c r="A711" s="91">
        <f t="shared" ca="1" si="29"/>
        <v>837</v>
      </c>
      <c r="B711" s="92" t="s">
        <v>1742</v>
      </c>
      <c r="C711" s="93" t="s">
        <v>242</v>
      </c>
      <c r="D711" s="92" t="s">
        <v>1743</v>
      </c>
      <c r="E711" s="94" t="s">
        <v>1283</v>
      </c>
      <c r="F711" s="84">
        <v>1</v>
      </c>
      <c r="G711" s="110"/>
      <c r="H711" s="95">
        <f t="shared" si="27"/>
        <v>0</v>
      </c>
      <c r="I711" s="107" t="str">
        <f t="shared" si="28"/>
        <v>P</v>
      </c>
      <c r="J711" s="108" t="s">
        <v>1289</v>
      </c>
    </row>
    <row r="712" spans="1:10" ht="14.4" x14ac:dyDescent="0.3">
      <c r="A712" s="91">
        <f t="shared" ca="1" si="29"/>
        <v>838</v>
      </c>
      <c r="B712" s="92" t="s">
        <v>1744</v>
      </c>
      <c r="C712" s="93"/>
      <c r="D712" s="92" t="s">
        <v>1745</v>
      </c>
      <c r="E712" s="94" t="s">
        <v>362</v>
      </c>
      <c r="F712" s="84">
        <v>410</v>
      </c>
      <c r="G712" s="110"/>
      <c r="H712" s="95">
        <f t="shared" si="27"/>
        <v>0</v>
      </c>
      <c r="I712" s="107" t="str">
        <f t="shared" si="28"/>
        <v>P</v>
      </c>
      <c r="J712" s="108" t="s">
        <v>1290</v>
      </c>
    </row>
    <row r="713" spans="1:10" ht="14.4" x14ac:dyDescent="0.3">
      <c r="A713" s="91">
        <f t="shared" ca="1" si="29"/>
        <v>839</v>
      </c>
      <c r="B713" s="92" t="s">
        <v>1744</v>
      </c>
      <c r="C713" s="93"/>
      <c r="D713" s="92" t="s">
        <v>1745</v>
      </c>
      <c r="E713" s="94" t="s">
        <v>362</v>
      </c>
      <c r="F713" s="84">
        <v>805</v>
      </c>
      <c r="G713" s="110"/>
      <c r="H713" s="95">
        <f t="shared" ref="H713:H776" si="30">+IF(AND(F713="",G713=""),"",ROUND(F713*G713,2))</f>
        <v>0</v>
      </c>
      <c r="I713" s="107" t="str">
        <f t="shared" ref="I713:I776" si="31">IF(E713&lt;&gt;"","P","")</f>
        <v>P</v>
      </c>
      <c r="J713" s="108" t="s">
        <v>1290</v>
      </c>
    </row>
    <row r="714" spans="1:10" ht="14.4" x14ac:dyDescent="0.3">
      <c r="A714" s="91">
        <f t="shared" ca="1" si="29"/>
        <v>840</v>
      </c>
      <c r="B714" s="92" t="s">
        <v>1746</v>
      </c>
      <c r="C714" s="93"/>
      <c r="D714" s="92" t="s">
        <v>1747</v>
      </c>
      <c r="E714" s="94" t="s">
        <v>362</v>
      </c>
      <c r="F714" s="84">
        <v>224</v>
      </c>
      <c r="G714" s="110"/>
      <c r="H714" s="95">
        <f t="shared" si="30"/>
        <v>0</v>
      </c>
      <c r="I714" s="107" t="str">
        <f t="shared" si="31"/>
        <v>P</v>
      </c>
      <c r="J714" s="108" t="s">
        <v>1290</v>
      </c>
    </row>
    <row r="715" spans="1:10" ht="14.4" x14ac:dyDescent="0.3">
      <c r="A715" s="91">
        <f t="shared" ca="1" si="29"/>
        <v>841</v>
      </c>
      <c r="B715" s="92" t="s">
        <v>1746</v>
      </c>
      <c r="C715" s="93"/>
      <c r="D715" s="92" t="s">
        <v>1747</v>
      </c>
      <c r="E715" s="94" t="s">
        <v>362</v>
      </c>
      <c r="F715" s="84">
        <v>80</v>
      </c>
      <c r="G715" s="110"/>
      <c r="H715" s="95">
        <f t="shared" si="30"/>
        <v>0</v>
      </c>
      <c r="I715" s="107" t="str">
        <f t="shared" si="31"/>
        <v>P</v>
      </c>
      <c r="J715" s="108" t="s">
        <v>1290</v>
      </c>
    </row>
    <row r="716" spans="1:10" ht="14.4" x14ac:dyDescent="0.3">
      <c r="A716" s="91">
        <f t="shared" ca="1" si="29"/>
        <v>842</v>
      </c>
      <c r="B716" s="92" t="s">
        <v>1748</v>
      </c>
      <c r="C716" s="93"/>
      <c r="D716" s="92" t="s">
        <v>1749</v>
      </c>
      <c r="E716" s="94" t="s">
        <v>362</v>
      </c>
      <c r="F716" s="84">
        <v>241</v>
      </c>
      <c r="G716" s="110"/>
      <c r="H716" s="95">
        <f t="shared" si="30"/>
        <v>0</v>
      </c>
      <c r="I716" s="107" t="str">
        <f t="shared" si="31"/>
        <v>P</v>
      </c>
      <c r="J716" s="108" t="s">
        <v>1290</v>
      </c>
    </row>
    <row r="717" spans="1:10" ht="14.4" x14ac:dyDescent="0.3">
      <c r="A717" s="91">
        <f t="shared" ca="1" si="29"/>
        <v>843</v>
      </c>
      <c r="B717" s="92" t="s">
        <v>1748</v>
      </c>
      <c r="C717" s="93"/>
      <c r="D717" s="92" t="s">
        <v>1749</v>
      </c>
      <c r="E717" s="94" t="s">
        <v>362</v>
      </c>
      <c r="F717" s="84">
        <v>71</v>
      </c>
      <c r="G717" s="110"/>
      <c r="H717" s="95">
        <f t="shared" si="30"/>
        <v>0</v>
      </c>
      <c r="I717" s="107" t="str">
        <f t="shared" si="31"/>
        <v>P</v>
      </c>
      <c r="J717" s="108" t="s">
        <v>1290</v>
      </c>
    </row>
    <row r="718" spans="1:10" ht="14.4" x14ac:dyDescent="0.3">
      <c r="A718" s="91">
        <f t="shared" ca="1" si="29"/>
        <v>844</v>
      </c>
      <c r="B718" s="92" t="s">
        <v>1750</v>
      </c>
      <c r="C718" s="93"/>
      <c r="D718" s="92" t="s">
        <v>1751</v>
      </c>
      <c r="E718" s="94" t="s">
        <v>362</v>
      </c>
      <c r="F718" s="84">
        <v>61</v>
      </c>
      <c r="G718" s="110"/>
      <c r="H718" s="95">
        <f t="shared" si="30"/>
        <v>0</v>
      </c>
      <c r="I718" s="107" t="str">
        <f t="shared" si="31"/>
        <v>P</v>
      </c>
      <c r="J718" s="108" t="s">
        <v>1290</v>
      </c>
    </row>
    <row r="719" spans="1:10" ht="14.4" x14ac:dyDescent="0.3">
      <c r="A719" s="91">
        <f t="shared" ca="1" si="29"/>
        <v>845</v>
      </c>
      <c r="B719" s="92" t="s">
        <v>1750</v>
      </c>
      <c r="C719" s="93"/>
      <c r="D719" s="92" t="s">
        <v>1751</v>
      </c>
      <c r="E719" s="94" t="s">
        <v>362</v>
      </c>
      <c r="F719" s="84">
        <v>390</v>
      </c>
      <c r="G719" s="110"/>
      <c r="H719" s="95">
        <f t="shared" si="30"/>
        <v>0</v>
      </c>
      <c r="I719" s="107" t="str">
        <f t="shared" si="31"/>
        <v>P</v>
      </c>
      <c r="J719" s="108" t="s">
        <v>1290</v>
      </c>
    </row>
    <row r="720" spans="1:10" ht="14.4" x14ac:dyDescent="0.3">
      <c r="A720" s="91">
        <f t="shared" ca="1" si="29"/>
        <v>846</v>
      </c>
      <c r="B720" s="92" t="s">
        <v>1752</v>
      </c>
      <c r="C720" s="93"/>
      <c r="D720" s="92" t="s">
        <v>1753</v>
      </c>
      <c r="E720" s="94" t="s">
        <v>362</v>
      </c>
      <c r="F720" s="84">
        <v>8</v>
      </c>
      <c r="G720" s="110"/>
      <c r="H720" s="95">
        <f t="shared" si="30"/>
        <v>0</v>
      </c>
      <c r="I720" s="107" t="str">
        <f t="shared" si="31"/>
        <v>P</v>
      </c>
      <c r="J720" s="108" t="s">
        <v>1290</v>
      </c>
    </row>
    <row r="721" spans="1:10" ht="14.4" x14ac:dyDescent="0.3">
      <c r="A721" s="91">
        <f t="shared" ca="1" si="29"/>
        <v>847</v>
      </c>
      <c r="B721" s="92" t="s">
        <v>1752</v>
      </c>
      <c r="C721" s="93"/>
      <c r="D721" s="92" t="s">
        <v>1753</v>
      </c>
      <c r="E721" s="94" t="s">
        <v>362</v>
      </c>
      <c r="F721" s="84">
        <v>41</v>
      </c>
      <c r="G721" s="110"/>
      <c r="H721" s="95">
        <f t="shared" si="30"/>
        <v>0</v>
      </c>
      <c r="I721" s="107" t="str">
        <f t="shared" si="31"/>
        <v>P</v>
      </c>
      <c r="J721" s="108" t="s">
        <v>1290</v>
      </c>
    </row>
    <row r="722" spans="1:10" ht="14.4" x14ac:dyDescent="0.3">
      <c r="A722" s="91">
        <f t="shared" ca="1" si="29"/>
        <v>848</v>
      </c>
      <c r="B722" s="92" t="s">
        <v>1754</v>
      </c>
      <c r="C722" s="93"/>
      <c r="D722" s="92" t="s">
        <v>1755</v>
      </c>
      <c r="E722" s="94" t="s">
        <v>362</v>
      </c>
      <c r="F722" s="84">
        <v>81</v>
      </c>
      <c r="G722" s="110"/>
      <c r="H722" s="95">
        <f t="shared" si="30"/>
        <v>0</v>
      </c>
      <c r="I722" s="107" t="str">
        <f t="shared" si="31"/>
        <v>P</v>
      </c>
      <c r="J722" s="108" t="s">
        <v>1290</v>
      </c>
    </row>
    <row r="723" spans="1:10" ht="14.4" x14ac:dyDescent="0.3">
      <c r="A723" s="91">
        <f t="shared" ca="1" si="29"/>
        <v>849</v>
      </c>
      <c r="B723" s="92" t="s">
        <v>1754</v>
      </c>
      <c r="C723" s="93"/>
      <c r="D723" s="92" t="s">
        <v>1755</v>
      </c>
      <c r="E723" s="94" t="s">
        <v>362</v>
      </c>
      <c r="F723" s="84">
        <v>15</v>
      </c>
      <c r="G723" s="110"/>
      <c r="H723" s="95">
        <f t="shared" si="30"/>
        <v>0</v>
      </c>
      <c r="I723" s="107" t="str">
        <f t="shared" si="31"/>
        <v>P</v>
      </c>
      <c r="J723" s="108" t="s">
        <v>1290</v>
      </c>
    </row>
    <row r="724" spans="1:10" ht="14.4" x14ac:dyDescent="0.3">
      <c r="A724" s="91">
        <f t="shared" ca="1" si="29"/>
        <v>850</v>
      </c>
      <c r="B724" s="92" t="s">
        <v>1756</v>
      </c>
      <c r="C724" s="93"/>
      <c r="D724" s="92" t="s">
        <v>1757</v>
      </c>
      <c r="E724" s="94" t="s">
        <v>362</v>
      </c>
      <c r="F724" s="84">
        <v>78</v>
      </c>
      <c r="G724" s="110"/>
      <c r="H724" s="95">
        <f t="shared" si="30"/>
        <v>0</v>
      </c>
      <c r="I724" s="107" t="str">
        <f t="shared" si="31"/>
        <v>P</v>
      </c>
      <c r="J724" s="108" t="s">
        <v>1290</v>
      </c>
    </row>
    <row r="725" spans="1:10" ht="14.4" x14ac:dyDescent="0.3">
      <c r="A725" s="91">
        <f t="shared" ca="1" si="29"/>
        <v>851</v>
      </c>
      <c r="B725" s="92" t="s">
        <v>1758</v>
      </c>
      <c r="C725" s="93"/>
      <c r="D725" s="92" t="s">
        <v>1355</v>
      </c>
      <c r="E725" s="94" t="s">
        <v>362</v>
      </c>
      <c r="F725" s="84">
        <v>9</v>
      </c>
      <c r="G725" s="110"/>
      <c r="H725" s="95">
        <f t="shared" si="30"/>
        <v>0</v>
      </c>
      <c r="I725" s="107" t="str">
        <f t="shared" si="31"/>
        <v>P</v>
      </c>
      <c r="J725" s="108" t="s">
        <v>1290</v>
      </c>
    </row>
    <row r="726" spans="1:10" ht="14.4" x14ac:dyDescent="0.3">
      <c r="A726" s="91">
        <f t="shared" ca="1" si="29"/>
        <v>852</v>
      </c>
      <c r="B726" s="92" t="s">
        <v>1758</v>
      </c>
      <c r="C726" s="93"/>
      <c r="D726" s="92" t="s">
        <v>1355</v>
      </c>
      <c r="E726" s="94" t="s">
        <v>362</v>
      </c>
      <c r="F726" s="84">
        <v>86</v>
      </c>
      <c r="G726" s="110"/>
      <c r="H726" s="95">
        <f t="shared" si="30"/>
        <v>0</v>
      </c>
      <c r="I726" s="107" t="str">
        <f t="shared" si="31"/>
        <v>P</v>
      </c>
      <c r="J726" s="108" t="s">
        <v>1290</v>
      </c>
    </row>
    <row r="727" spans="1:10" ht="14.4" x14ac:dyDescent="0.3">
      <c r="A727" s="91">
        <f t="shared" ca="1" si="29"/>
        <v>853</v>
      </c>
      <c r="B727" s="92" t="s">
        <v>1759</v>
      </c>
      <c r="C727" s="93"/>
      <c r="D727" s="92" t="s">
        <v>1357</v>
      </c>
      <c r="E727" s="94" t="s">
        <v>362</v>
      </c>
      <c r="F727" s="84">
        <v>66</v>
      </c>
      <c r="G727" s="110"/>
      <c r="H727" s="95">
        <f t="shared" si="30"/>
        <v>0</v>
      </c>
      <c r="I727" s="107" t="str">
        <f t="shared" si="31"/>
        <v>P</v>
      </c>
      <c r="J727" s="108" t="s">
        <v>1290</v>
      </c>
    </row>
    <row r="728" spans="1:10" ht="14.4" x14ac:dyDescent="0.3">
      <c r="A728" s="91">
        <f t="shared" ca="1" si="29"/>
        <v>854</v>
      </c>
      <c r="B728" s="92" t="s">
        <v>1759</v>
      </c>
      <c r="C728" s="93"/>
      <c r="D728" s="92" t="s">
        <v>1357</v>
      </c>
      <c r="E728" s="94" t="s">
        <v>362</v>
      </c>
      <c r="F728" s="84">
        <v>55</v>
      </c>
      <c r="G728" s="110"/>
      <c r="H728" s="95">
        <f t="shared" si="30"/>
        <v>0</v>
      </c>
      <c r="I728" s="107" t="str">
        <f t="shared" si="31"/>
        <v>P</v>
      </c>
      <c r="J728" s="108" t="s">
        <v>1290</v>
      </c>
    </row>
    <row r="729" spans="1:10" ht="14.4" x14ac:dyDescent="0.3">
      <c r="A729" s="91">
        <f t="shared" ca="1" si="29"/>
        <v>855</v>
      </c>
      <c r="B729" s="92" t="s">
        <v>1760</v>
      </c>
      <c r="C729" s="93"/>
      <c r="D729" s="92" t="s">
        <v>1761</v>
      </c>
      <c r="E729" s="94" t="s">
        <v>362</v>
      </c>
      <c r="F729" s="84">
        <v>624</v>
      </c>
      <c r="G729" s="110"/>
      <c r="H729" s="95">
        <f t="shared" si="30"/>
        <v>0</v>
      </c>
      <c r="I729" s="107" t="str">
        <f t="shared" si="31"/>
        <v>P</v>
      </c>
      <c r="J729" s="108" t="s">
        <v>1290</v>
      </c>
    </row>
    <row r="730" spans="1:10" ht="14.4" x14ac:dyDescent="0.3">
      <c r="A730" s="91">
        <f t="shared" ca="1" si="29"/>
        <v>856</v>
      </c>
      <c r="B730" s="92" t="s">
        <v>1760</v>
      </c>
      <c r="C730" s="93"/>
      <c r="D730" s="92" t="s">
        <v>1761</v>
      </c>
      <c r="E730" s="94" t="s">
        <v>362</v>
      </c>
      <c r="F730" s="84">
        <v>789</v>
      </c>
      <c r="G730" s="110"/>
      <c r="H730" s="95">
        <f t="shared" si="30"/>
        <v>0</v>
      </c>
      <c r="I730" s="107" t="str">
        <f t="shared" si="31"/>
        <v>P</v>
      </c>
      <c r="J730" s="108" t="s">
        <v>1290</v>
      </c>
    </row>
    <row r="731" spans="1:10" ht="14.4" x14ac:dyDescent="0.3">
      <c r="A731" s="91">
        <f t="shared" ca="1" si="29"/>
        <v>857</v>
      </c>
      <c r="B731" s="92" t="s">
        <v>1762</v>
      </c>
      <c r="C731" s="93"/>
      <c r="D731" s="92" t="s">
        <v>1763</v>
      </c>
      <c r="E731" s="94" t="s">
        <v>362</v>
      </c>
      <c r="F731" s="84">
        <v>36</v>
      </c>
      <c r="G731" s="110"/>
      <c r="H731" s="95">
        <f t="shared" si="30"/>
        <v>0</v>
      </c>
      <c r="I731" s="107" t="str">
        <f t="shared" si="31"/>
        <v>P</v>
      </c>
      <c r="J731" s="108" t="s">
        <v>1290</v>
      </c>
    </row>
    <row r="732" spans="1:10" ht="14.4" x14ac:dyDescent="0.3">
      <c r="A732" s="91">
        <f t="shared" ca="1" si="29"/>
        <v>858</v>
      </c>
      <c r="B732" s="92" t="s">
        <v>1762</v>
      </c>
      <c r="C732" s="93"/>
      <c r="D732" s="92" t="s">
        <v>1763</v>
      </c>
      <c r="E732" s="94" t="s">
        <v>362</v>
      </c>
      <c r="F732" s="84">
        <v>20</v>
      </c>
      <c r="G732" s="110"/>
      <c r="H732" s="95">
        <f t="shared" si="30"/>
        <v>0</v>
      </c>
      <c r="I732" s="107" t="str">
        <f t="shared" si="31"/>
        <v>P</v>
      </c>
      <c r="J732" s="108" t="s">
        <v>1290</v>
      </c>
    </row>
    <row r="733" spans="1:10" ht="14.4" x14ac:dyDescent="0.3">
      <c r="A733" s="91">
        <f t="shared" ca="1" si="29"/>
        <v>859</v>
      </c>
      <c r="B733" s="92" t="s">
        <v>1764</v>
      </c>
      <c r="C733" s="93"/>
      <c r="D733" s="92" t="s">
        <v>1765</v>
      </c>
      <c r="E733" s="94" t="s">
        <v>362</v>
      </c>
      <c r="F733" s="84">
        <v>8</v>
      </c>
      <c r="G733" s="110"/>
      <c r="H733" s="95">
        <f t="shared" si="30"/>
        <v>0</v>
      </c>
      <c r="I733" s="107" t="str">
        <f t="shared" si="31"/>
        <v>P</v>
      </c>
      <c r="J733" s="108" t="s">
        <v>1290</v>
      </c>
    </row>
    <row r="734" spans="1:10" ht="14.4" x14ac:dyDescent="0.3">
      <c r="A734" s="91">
        <f t="shared" ca="1" si="29"/>
        <v>860</v>
      </c>
      <c r="B734" s="92" t="s">
        <v>1766</v>
      </c>
      <c r="C734" s="93"/>
      <c r="D734" s="92" t="s">
        <v>1767</v>
      </c>
      <c r="E734" s="94" t="s">
        <v>362</v>
      </c>
      <c r="F734" s="84">
        <v>8</v>
      </c>
      <c r="G734" s="110"/>
      <c r="H734" s="95">
        <f t="shared" si="30"/>
        <v>0</v>
      </c>
      <c r="I734" s="107" t="str">
        <f t="shared" si="31"/>
        <v>P</v>
      </c>
      <c r="J734" s="108" t="s">
        <v>1290</v>
      </c>
    </row>
    <row r="735" spans="1:10" ht="14.4" x14ac:dyDescent="0.3">
      <c r="A735" s="91">
        <f t="shared" ca="1" si="29"/>
        <v>861</v>
      </c>
      <c r="B735" s="92" t="s">
        <v>1768</v>
      </c>
      <c r="C735" s="93"/>
      <c r="D735" s="92" t="s">
        <v>1769</v>
      </c>
      <c r="E735" s="94" t="s">
        <v>362</v>
      </c>
      <c r="F735" s="84">
        <v>15</v>
      </c>
      <c r="G735" s="110"/>
      <c r="H735" s="95">
        <f t="shared" si="30"/>
        <v>0</v>
      </c>
      <c r="I735" s="107" t="str">
        <f t="shared" si="31"/>
        <v>P</v>
      </c>
      <c r="J735" s="108" t="s">
        <v>1290</v>
      </c>
    </row>
    <row r="736" spans="1:10" ht="14.4" x14ac:dyDescent="0.3">
      <c r="A736" s="91">
        <f t="shared" ca="1" si="29"/>
        <v>862</v>
      </c>
      <c r="B736" s="92" t="s">
        <v>1770</v>
      </c>
      <c r="C736" s="93"/>
      <c r="D736" s="92" t="s">
        <v>1771</v>
      </c>
      <c r="E736" s="94" t="s">
        <v>362</v>
      </c>
      <c r="F736" s="84">
        <v>8</v>
      </c>
      <c r="G736" s="110"/>
      <c r="H736" s="95">
        <f t="shared" si="30"/>
        <v>0</v>
      </c>
      <c r="I736" s="107" t="str">
        <f t="shared" si="31"/>
        <v>P</v>
      </c>
      <c r="J736" s="108" t="s">
        <v>1290</v>
      </c>
    </row>
    <row r="737" spans="1:10" ht="14.4" x14ac:dyDescent="0.3">
      <c r="A737" s="91">
        <f t="shared" ca="1" si="29"/>
        <v>863</v>
      </c>
      <c r="B737" s="92" t="s">
        <v>1772</v>
      </c>
      <c r="C737" s="93"/>
      <c r="D737" s="92" t="s">
        <v>1773</v>
      </c>
      <c r="E737" s="94" t="s">
        <v>362</v>
      </c>
      <c r="F737" s="84">
        <v>40</v>
      </c>
      <c r="G737" s="110"/>
      <c r="H737" s="95">
        <f t="shared" si="30"/>
        <v>0</v>
      </c>
      <c r="I737" s="107" t="str">
        <f t="shared" si="31"/>
        <v>P</v>
      </c>
      <c r="J737" s="108" t="s">
        <v>1290</v>
      </c>
    </row>
    <row r="738" spans="1:10" ht="14.4" x14ac:dyDescent="0.3">
      <c r="A738" s="91">
        <f t="shared" ca="1" si="29"/>
        <v>864</v>
      </c>
      <c r="B738" s="92" t="s">
        <v>1774</v>
      </c>
      <c r="C738" s="93"/>
      <c r="D738" s="92" t="s">
        <v>1775</v>
      </c>
      <c r="E738" s="94" t="s">
        <v>362</v>
      </c>
      <c r="F738" s="84">
        <v>65</v>
      </c>
      <c r="G738" s="110"/>
      <c r="H738" s="95">
        <f t="shared" si="30"/>
        <v>0</v>
      </c>
      <c r="I738" s="107" t="str">
        <f t="shared" si="31"/>
        <v>P</v>
      </c>
      <c r="J738" s="108" t="s">
        <v>1290</v>
      </c>
    </row>
    <row r="739" spans="1:10" ht="14.4" x14ac:dyDescent="0.3">
      <c r="A739" s="91">
        <f t="shared" ca="1" si="29"/>
        <v>865</v>
      </c>
      <c r="B739" s="92" t="s">
        <v>1776</v>
      </c>
      <c r="C739" s="93"/>
      <c r="D739" s="92" t="s">
        <v>1777</v>
      </c>
      <c r="E739" s="94" t="s">
        <v>362</v>
      </c>
      <c r="F739" s="84">
        <v>8</v>
      </c>
      <c r="G739" s="110"/>
      <c r="H739" s="95">
        <f t="shared" si="30"/>
        <v>0</v>
      </c>
      <c r="I739" s="107" t="str">
        <f t="shared" si="31"/>
        <v>P</v>
      </c>
      <c r="J739" s="108" t="s">
        <v>1290</v>
      </c>
    </row>
    <row r="740" spans="1:10" ht="14.4" x14ac:dyDescent="0.3">
      <c r="A740" s="91">
        <f t="shared" ca="1" si="29"/>
        <v>866</v>
      </c>
      <c r="B740" s="92" t="s">
        <v>1778</v>
      </c>
      <c r="C740" s="93"/>
      <c r="D740" s="92" t="s">
        <v>1779</v>
      </c>
      <c r="E740" s="94" t="s">
        <v>362</v>
      </c>
      <c r="F740" s="84">
        <v>72</v>
      </c>
      <c r="G740" s="110"/>
      <c r="H740" s="95">
        <f t="shared" si="30"/>
        <v>0</v>
      </c>
      <c r="I740" s="107" t="str">
        <f t="shared" si="31"/>
        <v>P</v>
      </c>
      <c r="J740" s="108" t="s">
        <v>1290</v>
      </c>
    </row>
    <row r="741" spans="1:10" ht="14.4" x14ac:dyDescent="0.3">
      <c r="A741" s="91">
        <f t="shared" ca="1" si="29"/>
        <v>867</v>
      </c>
      <c r="B741" s="92" t="s">
        <v>1778</v>
      </c>
      <c r="C741" s="93"/>
      <c r="D741" s="92" t="s">
        <v>1779</v>
      </c>
      <c r="E741" s="94" t="s">
        <v>362</v>
      </c>
      <c r="F741" s="84">
        <v>95</v>
      </c>
      <c r="G741" s="110"/>
      <c r="H741" s="95">
        <f t="shared" si="30"/>
        <v>0</v>
      </c>
      <c r="I741" s="107" t="str">
        <f t="shared" si="31"/>
        <v>P</v>
      </c>
      <c r="J741" s="108" t="s">
        <v>1290</v>
      </c>
    </row>
    <row r="742" spans="1:10" ht="14.4" x14ac:dyDescent="0.3">
      <c r="A742" s="91">
        <f t="shared" ca="1" si="29"/>
        <v>868</v>
      </c>
      <c r="B742" s="92" t="s">
        <v>1780</v>
      </c>
      <c r="C742" s="93"/>
      <c r="D742" s="92" t="s">
        <v>1781</v>
      </c>
      <c r="E742" s="94" t="s">
        <v>362</v>
      </c>
      <c r="F742" s="84">
        <v>624</v>
      </c>
      <c r="G742" s="110"/>
      <c r="H742" s="95">
        <f t="shared" si="30"/>
        <v>0</v>
      </c>
      <c r="I742" s="107" t="str">
        <f t="shared" si="31"/>
        <v>P</v>
      </c>
      <c r="J742" s="108" t="s">
        <v>1290</v>
      </c>
    </row>
    <row r="743" spans="1:10" ht="14.4" x14ac:dyDescent="0.3">
      <c r="A743" s="91">
        <f t="shared" ca="1" si="29"/>
        <v>869</v>
      </c>
      <c r="B743" s="92" t="s">
        <v>1780</v>
      </c>
      <c r="C743" s="93"/>
      <c r="D743" s="92" t="s">
        <v>1781</v>
      </c>
      <c r="E743" s="94" t="s">
        <v>362</v>
      </c>
      <c r="F743" s="84">
        <v>789</v>
      </c>
      <c r="G743" s="110"/>
      <c r="H743" s="95">
        <f t="shared" si="30"/>
        <v>0</v>
      </c>
      <c r="I743" s="107" t="str">
        <f t="shared" si="31"/>
        <v>P</v>
      </c>
      <c r="J743" s="108" t="s">
        <v>1290</v>
      </c>
    </row>
    <row r="744" spans="1:10" ht="14.4" x14ac:dyDescent="0.3">
      <c r="A744" s="91">
        <f t="shared" ca="1" si="29"/>
        <v>870</v>
      </c>
      <c r="B744" s="92" t="s">
        <v>1782</v>
      </c>
      <c r="C744" s="93"/>
      <c r="D744" s="92" t="s">
        <v>1783</v>
      </c>
      <c r="E744" s="94" t="s">
        <v>362</v>
      </c>
      <c r="F744" s="84">
        <v>36</v>
      </c>
      <c r="G744" s="110"/>
      <c r="H744" s="95">
        <f t="shared" si="30"/>
        <v>0</v>
      </c>
      <c r="I744" s="107" t="str">
        <f t="shared" si="31"/>
        <v>P</v>
      </c>
      <c r="J744" s="108" t="s">
        <v>1290</v>
      </c>
    </row>
    <row r="745" spans="1:10" ht="14.4" x14ac:dyDescent="0.3">
      <c r="A745" s="91">
        <f t="shared" ca="1" si="29"/>
        <v>871</v>
      </c>
      <c r="B745" s="92" t="s">
        <v>1782</v>
      </c>
      <c r="C745" s="93"/>
      <c r="D745" s="92" t="s">
        <v>1783</v>
      </c>
      <c r="E745" s="94" t="s">
        <v>362</v>
      </c>
      <c r="F745" s="84">
        <v>25</v>
      </c>
      <c r="G745" s="110"/>
      <c r="H745" s="95">
        <f t="shared" si="30"/>
        <v>0</v>
      </c>
      <c r="I745" s="107" t="str">
        <f t="shared" si="31"/>
        <v>P</v>
      </c>
      <c r="J745" s="108" t="s">
        <v>1290</v>
      </c>
    </row>
    <row r="746" spans="1:10" ht="14.4" x14ac:dyDescent="0.3">
      <c r="A746" s="91">
        <f t="shared" ca="1" si="29"/>
        <v>872</v>
      </c>
      <c r="B746" s="92" t="s">
        <v>1784</v>
      </c>
      <c r="C746" s="93"/>
      <c r="D746" s="92" t="s">
        <v>1785</v>
      </c>
      <c r="E746" s="94" t="s">
        <v>1284</v>
      </c>
      <c r="F746" s="84">
        <v>6</v>
      </c>
      <c r="G746" s="110"/>
      <c r="H746" s="95">
        <f t="shared" si="30"/>
        <v>0</v>
      </c>
      <c r="I746" s="107" t="str">
        <f t="shared" si="31"/>
        <v>P</v>
      </c>
      <c r="J746" s="108" t="s">
        <v>1290</v>
      </c>
    </row>
    <row r="747" spans="1:10" ht="14.4" x14ac:dyDescent="0.3">
      <c r="A747" s="91">
        <f t="shared" ca="1" si="29"/>
        <v>873</v>
      </c>
      <c r="B747" s="92" t="s">
        <v>1784</v>
      </c>
      <c r="C747" s="93"/>
      <c r="D747" s="92" t="s">
        <v>1785</v>
      </c>
      <c r="E747" s="94" t="s">
        <v>1284</v>
      </c>
      <c r="F747" s="84">
        <v>11</v>
      </c>
      <c r="G747" s="110"/>
      <c r="H747" s="95">
        <f t="shared" si="30"/>
        <v>0</v>
      </c>
      <c r="I747" s="107" t="str">
        <f t="shared" si="31"/>
        <v>P</v>
      </c>
      <c r="J747" s="108" t="s">
        <v>1290</v>
      </c>
    </row>
    <row r="748" spans="1:10" ht="14.4" x14ac:dyDescent="0.3">
      <c r="A748" s="91">
        <f t="shared" ca="1" si="29"/>
        <v>874</v>
      </c>
      <c r="B748" s="92" t="s">
        <v>1786</v>
      </c>
      <c r="C748" s="93"/>
      <c r="D748" s="92" t="s">
        <v>1787</v>
      </c>
      <c r="E748" s="94" t="s">
        <v>1284</v>
      </c>
      <c r="F748" s="84">
        <v>3</v>
      </c>
      <c r="G748" s="110"/>
      <c r="H748" s="95">
        <f t="shared" si="30"/>
        <v>0</v>
      </c>
      <c r="I748" s="107" t="str">
        <f t="shared" si="31"/>
        <v>P</v>
      </c>
      <c r="J748" s="108" t="s">
        <v>1290</v>
      </c>
    </row>
    <row r="749" spans="1:10" ht="14.4" x14ac:dyDescent="0.3">
      <c r="A749" s="91">
        <f t="shared" ca="1" si="29"/>
        <v>875</v>
      </c>
      <c r="B749" s="92" t="s">
        <v>1786</v>
      </c>
      <c r="C749" s="93"/>
      <c r="D749" s="92" t="s">
        <v>1787</v>
      </c>
      <c r="E749" s="94" t="s">
        <v>1284</v>
      </c>
      <c r="F749" s="84">
        <v>8</v>
      </c>
      <c r="G749" s="110"/>
      <c r="H749" s="95">
        <f t="shared" si="30"/>
        <v>0</v>
      </c>
      <c r="I749" s="107" t="str">
        <f t="shared" si="31"/>
        <v>P</v>
      </c>
      <c r="J749" s="108" t="s">
        <v>1290</v>
      </c>
    </row>
    <row r="750" spans="1:10" ht="14.4" x14ac:dyDescent="0.3">
      <c r="A750" s="91">
        <f t="shared" ca="1" si="29"/>
        <v>876</v>
      </c>
      <c r="B750" s="92" t="s">
        <v>1788</v>
      </c>
      <c r="C750" s="93"/>
      <c r="D750" s="92" t="s">
        <v>1789</v>
      </c>
      <c r="E750" s="94" t="s">
        <v>1284</v>
      </c>
      <c r="F750" s="84">
        <v>3</v>
      </c>
      <c r="G750" s="110"/>
      <c r="H750" s="95">
        <f t="shared" si="30"/>
        <v>0</v>
      </c>
      <c r="I750" s="107" t="str">
        <f t="shared" si="31"/>
        <v>P</v>
      </c>
      <c r="J750" s="108" t="s">
        <v>1290</v>
      </c>
    </row>
    <row r="751" spans="1:10" ht="14.4" x14ac:dyDescent="0.3">
      <c r="A751" s="91">
        <f t="shared" ca="1" si="29"/>
        <v>877</v>
      </c>
      <c r="B751" s="92" t="s">
        <v>1788</v>
      </c>
      <c r="C751" s="93"/>
      <c r="D751" s="92" t="s">
        <v>1789</v>
      </c>
      <c r="E751" s="94" t="s">
        <v>1284</v>
      </c>
      <c r="F751" s="84">
        <v>8</v>
      </c>
      <c r="G751" s="110"/>
      <c r="H751" s="95">
        <f t="shared" si="30"/>
        <v>0</v>
      </c>
      <c r="I751" s="107" t="str">
        <f t="shared" si="31"/>
        <v>P</v>
      </c>
      <c r="J751" s="108" t="s">
        <v>1290</v>
      </c>
    </row>
    <row r="752" spans="1:10" ht="14.4" x14ac:dyDescent="0.3">
      <c r="A752" s="91">
        <f t="shared" ca="1" si="29"/>
        <v>878</v>
      </c>
      <c r="B752" s="92" t="s">
        <v>1790</v>
      </c>
      <c r="C752" s="93"/>
      <c r="D752" s="92" t="s">
        <v>1791</v>
      </c>
      <c r="E752" s="94" t="s">
        <v>1284</v>
      </c>
      <c r="F752" s="84">
        <v>3</v>
      </c>
      <c r="G752" s="110"/>
      <c r="H752" s="95">
        <f t="shared" si="30"/>
        <v>0</v>
      </c>
      <c r="I752" s="107" t="str">
        <f t="shared" si="31"/>
        <v>P</v>
      </c>
      <c r="J752" s="108" t="s">
        <v>1290</v>
      </c>
    </row>
    <row r="753" spans="1:10" ht="14.4" x14ac:dyDescent="0.3">
      <c r="A753" s="91">
        <f t="shared" ca="1" si="29"/>
        <v>879</v>
      </c>
      <c r="B753" s="92" t="s">
        <v>1790</v>
      </c>
      <c r="C753" s="93"/>
      <c r="D753" s="92" t="s">
        <v>1791</v>
      </c>
      <c r="E753" s="94" t="s">
        <v>1284</v>
      </c>
      <c r="F753" s="84">
        <v>8</v>
      </c>
      <c r="G753" s="110"/>
      <c r="H753" s="95">
        <f t="shared" si="30"/>
        <v>0</v>
      </c>
      <c r="I753" s="107" t="str">
        <f t="shared" si="31"/>
        <v>P</v>
      </c>
      <c r="J753" s="108" t="s">
        <v>1290</v>
      </c>
    </row>
    <row r="754" spans="1:10" ht="14.4" x14ac:dyDescent="0.3">
      <c r="A754" s="91">
        <f t="shared" ca="1" si="29"/>
        <v>880</v>
      </c>
      <c r="B754" s="92" t="s">
        <v>1792</v>
      </c>
      <c r="C754" s="93"/>
      <c r="D754" s="92" t="s">
        <v>1793</v>
      </c>
      <c r="E754" s="94" t="s">
        <v>1284</v>
      </c>
      <c r="F754" s="84">
        <v>2</v>
      </c>
      <c r="G754" s="110"/>
      <c r="H754" s="95">
        <f t="shared" si="30"/>
        <v>0</v>
      </c>
      <c r="I754" s="107" t="str">
        <f t="shared" si="31"/>
        <v>P</v>
      </c>
      <c r="J754" s="108" t="s">
        <v>1290</v>
      </c>
    </row>
    <row r="755" spans="1:10" ht="14.4" x14ac:dyDescent="0.3">
      <c r="A755" s="91">
        <f t="shared" ca="1" si="29"/>
        <v>881</v>
      </c>
      <c r="B755" s="92" t="s">
        <v>1794</v>
      </c>
      <c r="C755" s="93"/>
      <c r="D755" s="92" t="s">
        <v>1795</v>
      </c>
      <c r="E755" s="94" t="s">
        <v>1284</v>
      </c>
      <c r="F755" s="84">
        <v>2</v>
      </c>
      <c r="G755" s="110"/>
      <c r="H755" s="95">
        <f t="shared" si="30"/>
        <v>0</v>
      </c>
      <c r="I755" s="107" t="str">
        <f t="shared" si="31"/>
        <v>P</v>
      </c>
      <c r="J755" s="108" t="s">
        <v>1290</v>
      </c>
    </row>
    <row r="756" spans="1:10" ht="14.4" x14ac:dyDescent="0.3">
      <c r="A756" s="91">
        <f t="shared" ca="1" si="29"/>
        <v>882</v>
      </c>
      <c r="B756" s="92" t="s">
        <v>1796</v>
      </c>
      <c r="C756" s="93"/>
      <c r="D756" s="92" t="s">
        <v>1797</v>
      </c>
      <c r="E756" s="94" t="s">
        <v>1284</v>
      </c>
      <c r="F756" s="84">
        <v>34</v>
      </c>
      <c r="G756" s="110"/>
      <c r="H756" s="95">
        <f t="shared" si="30"/>
        <v>0</v>
      </c>
      <c r="I756" s="107" t="str">
        <f t="shared" si="31"/>
        <v>P</v>
      </c>
      <c r="J756" s="108" t="s">
        <v>1290</v>
      </c>
    </row>
    <row r="757" spans="1:10" ht="14.4" x14ac:dyDescent="0.3">
      <c r="A757" s="91">
        <f t="shared" ca="1" si="29"/>
        <v>883</v>
      </c>
      <c r="B757" s="92" t="s">
        <v>1796</v>
      </c>
      <c r="C757" s="93"/>
      <c r="D757" s="92" t="s">
        <v>1797</v>
      </c>
      <c r="E757" s="94" t="s">
        <v>1284</v>
      </c>
      <c r="F757" s="84">
        <v>20</v>
      </c>
      <c r="G757" s="110"/>
      <c r="H757" s="95">
        <f t="shared" si="30"/>
        <v>0</v>
      </c>
      <c r="I757" s="107" t="str">
        <f t="shared" si="31"/>
        <v>P</v>
      </c>
      <c r="J757" s="108" t="s">
        <v>1290</v>
      </c>
    </row>
    <row r="758" spans="1:10" ht="14.4" x14ac:dyDescent="0.3">
      <c r="A758" s="91">
        <f t="shared" ca="1" si="29"/>
        <v>884</v>
      </c>
      <c r="B758" s="92" t="s">
        <v>1798</v>
      </c>
      <c r="C758" s="93"/>
      <c r="D758" s="92" t="s">
        <v>1799</v>
      </c>
      <c r="E758" s="94" t="s">
        <v>1284</v>
      </c>
      <c r="F758" s="84">
        <v>34</v>
      </c>
      <c r="G758" s="110"/>
      <c r="H758" s="95">
        <f t="shared" si="30"/>
        <v>0</v>
      </c>
      <c r="I758" s="107" t="str">
        <f t="shared" si="31"/>
        <v>P</v>
      </c>
      <c r="J758" s="108" t="s">
        <v>1290</v>
      </c>
    </row>
    <row r="759" spans="1:10" ht="14.4" x14ac:dyDescent="0.3">
      <c r="A759" s="91">
        <f t="shared" ca="1" si="29"/>
        <v>885</v>
      </c>
      <c r="B759" s="92" t="s">
        <v>1798</v>
      </c>
      <c r="C759" s="93"/>
      <c r="D759" s="92" t="s">
        <v>1799</v>
      </c>
      <c r="E759" s="94" t="s">
        <v>1284</v>
      </c>
      <c r="F759" s="84">
        <v>20</v>
      </c>
      <c r="G759" s="110"/>
      <c r="H759" s="95">
        <f t="shared" si="30"/>
        <v>0</v>
      </c>
      <c r="I759" s="107" t="str">
        <f t="shared" si="31"/>
        <v>P</v>
      </c>
      <c r="J759" s="108" t="s">
        <v>1290</v>
      </c>
    </row>
    <row r="760" spans="1:10" ht="14.4" x14ac:dyDescent="0.3">
      <c r="A760" s="91">
        <f t="shared" ca="1" si="29"/>
        <v>886</v>
      </c>
      <c r="B760" s="92" t="s">
        <v>1800</v>
      </c>
      <c r="C760" s="93"/>
      <c r="D760" s="92" t="s">
        <v>1801</v>
      </c>
      <c r="E760" s="94" t="s">
        <v>1284</v>
      </c>
      <c r="F760" s="84">
        <v>32</v>
      </c>
      <c r="G760" s="110"/>
      <c r="H760" s="95">
        <f t="shared" si="30"/>
        <v>0</v>
      </c>
      <c r="I760" s="107" t="str">
        <f t="shared" si="31"/>
        <v>P</v>
      </c>
      <c r="J760" s="108" t="s">
        <v>1290</v>
      </c>
    </row>
    <row r="761" spans="1:10" ht="14.4" x14ac:dyDescent="0.3">
      <c r="A761" s="91">
        <f t="shared" ca="1" si="29"/>
        <v>887</v>
      </c>
      <c r="B761" s="92" t="s">
        <v>1800</v>
      </c>
      <c r="C761" s="93"/>
      <c r="D761" s="92" t="s">
        <v>1801</v>
      </c>
      <c r="E761" s="94" t="s">
        <v>1284</v>
      </c>
      <c r="F761" s="84">
        <v>20</v>
      </c>
      <c r="G761" s="110"/>
      <c r="H761" s="95">
        <f t="shared" si="30"/>
        <v>0</v>
      </c>
      <c r="I761" s="107" t="str">
        <f t="shared" si="31"/>
        <v>P</v>
      </c>
      <c r="J761" s="108" t="s">
        <v>1290</v>
      </c>
    </row>
    <row r="762" spans="1:10" ht="14.4" x14ac:dyDescent="0.3">
      <c r="A762" s="91">
        <f t="shared" ca="1" si="29"/>
        <v>888</v>
      </c>
      <c r="B762" s="92" t="s">
        <v>1802</v>
      </c>
      <c r="C762" s="93"/>
      <c r="D762" s="92" t="s">
        <v>1803</v>
      </c>
      <c r="E762" s="94" t="s">
        <v>1284</v>
      </c>
      <c r="F762" s="84">
        <v>5</v>
      </c>
      <c r="G762" s="110"/>
      <c r="H762" s="95">
        <f t="shared" si="30"/>
        <v>0</v>
      </c>
      <c r="I762" s="107" t="str">
        <f t="shared" si="31"/>
        <v>P</v>
      </c>
      <c r="J762" s="108" t="s">
        <v>1290</v>
      </c>
    </row>
    <row r="763" spans="1:10" ht="14.4" x14ac:dyDescent="0.3">
      <c r="A763" s="91">
        <f t="shared" ca="1" si="29"/>
        <v>889</v>
      </c>
      <c r="B763" s="92" t="s">
        <v>1802</v>
      </c>
      <c r="C763" s="93"/>
      <c r="D763" s="92" t="s">
        <v>1803</v>
      </c>
      <c r="E763" s="94" t="s">
        <v>1284</v>
      </c>
      <c r="F763" s="84">
        <v>5</v>
      </c>
      <c r="G763" s="110"/>
      <c r="H763" s="95">
        <f t="shared" si="30"/>
        <v>0</v>
      </c>
      <c r="I763" s="107" t="str">
        <f t="shared" si="31"/>
        <v>P</v>
      </c>
      <c r="J763" s="108" t="s">
        <v>1290</v>
      </c>
    </row>
    <row r="764" spans="1:10" ht="14.4" x14ac:dyDescent="0.3">
      <c r="A764" s="91">
        <f t="shared" ca="1" si="29"/>
        <v>890</v>
      </c>
      <c r="B764" s="92" t="s">
        <v>1804</v>
      </c>
      <c r="C764" s="93"/>
      <c r="D764" s="92" t="s">
        <v>1805</v>
      </c>
      <c r="E764" s="94" t="s">
        <v>1284</v>
      </c>
      <c r="F764" s="84">
        <v>9</v>
      </c>
      <c r="G764" s="110"/>
      <c r="H764" s="95">
        <f t="shared" si="30"/>
        <v>0</v>
      </c>
      <c r="I764" s="107" t="str">
        <f t="shared" si="31"/>
        <v>P</v>
      </c>
      <c r="J764" s="108" t="s">
        <v>1290</v>
      </c>
    </row>
    <row r="765" spans="1:10" ht="14.4" x14ac:dyDescent="0.3">
      <c r="A765" s="91">
        <f t="shared" ca="1" si="29"/>
        <v>891</v>
      </c>
      <c r="B765" s="92" t="s">
        <v>1806</v>
      </c>
      <c r="C765" s="93"/>
      <c r="D765" s="92" t="s">
        <v>1807</v>
      </c>
      <c r="E765" s="94" t="s">
        <v>1284</v>
      </c>
      <c r="F765" s="84">
        <v>39</v>
      </c>
      <c r="G765" s="110"/>
      <c r="H765" s="95">
        <f t="shared" si="30"/>
        <v>0</v>
      </c>
      <c r="I765" s="107" t="str">
        <f t="shared" si="31"/>
        <v>P</v>
      </c>
      <c r="J765" s="108" t="s">
        <v>1290</v>
      </c>
    </row>
    <row r="766" spans="1:10" ht="14.4" x14ac:dyDescent="0.3">
      <c r="A766" s="91">
        <f t="shared" ca="1" si="29"/>
        <v>892</v>
      </c>
      <c r="B766" s="92" t="s">
        <v>1806</v>
      </c>
      <c r="C766" s="93"/>
      <c r="D766" s="92" t="s">
        <v>1807</v>
      </c>
      <c r="E766" s="94" t="s">
        <v>1284</v>
      </c>
      <c r="F766" s="84">
        <v>25</v>
      </c>
      <c r="G766" s="110"/>
      <c r="H766" s="95">
        <f t="shared" si="30"/>
        <v>0</v>
      </c>
      <c r="I766" s="107" t="str">
        <f t="shared" si="31"/>
        <v>P</v>
      </c>
      <c r="J766" s="108" t="s">
        <v>1290</v>
      </c>
    </row>
    <row r="767" spans="1:10" ht="14.4" x14ac:dyDescent="0.3">
      <c r="A767" s="91">
        <f t="shared" ca="1" si="29"/>
        <v>893</v>
      </c>
      <c r="B767" s="92" t="s">
        <v>1808</v>
      </c>
      <c r="C767" s="93"/>
      <c r="D767" s="92" t="s">
        <v>1809</v>
      </c>
      <c r="E767" s="94" t="s">
        <v>1284</v>
      </c>
      <c r="F767" s="84">
        <v>44</v>
      </c>
      <c r="G767" s="110"/>
      <c r="H767" s="95">
        <f t="shared" si="30"/>
        <v>0</v>
      </c>
      <c r="I767" s="107" t="str">
        <f t="shared" si="31"/>
        <v>P</v>
      </c>
      <c r="J767" s="108" t="s">
        <v>1290</v>
      </c>
    </row>
    <row r="768" spans="1:10" ht="14.4" x14ac:dyDescent="0.3">
      <c r="A768" s="91">
        <f t="shared" ca="1" si="29"/>
        <v>894</v>
      </c>
      <c r="B768" s="92" t="s">
        <v>1808</v>
      </c>
      <c r="C768" s="93"/>
      <c r="D768" s="92" t="s">
        <v>1809</v>
      </c>
      <c r="E768" s="94" t="s">
        <v>1284</v>
      </c>
      <c r="F768" s="84">
        <v>25</v>
      </c>
      <c r="G768" s="110"/>
      <c r="H768" s="95">
        <f t="shared" si="30"/>
        <v>0</v>
      </c>
      <c r="I768" s="107" t="str">
        <f t="shared" si="31"/>
        <v>P</v>
      </c>
      <c r="J768" s="108" t="s">
        <v>1290</v>
      </c>
    </row>
    <row r="769" spans="1:10" ht="14.4" x14ac:dyDescent="0.3">
      <c r="A769" s="91">
        <f t="shared" ref="A769:A832" ca="1" si="32">+IF(NOT(ISBLANK(INDIRECT("e"&amp;ROW()))),MAX(INDIRECT("a$18:A"&amp;ROW()-1))+1,"")</f>
        <v>895</v>
      </c>
      <c r="B769" s="92" t="s">
        <v>1810</v>
      </c>
      <c r="C769" s="93"/>
      <c r="D769" s="92" t="s">
        <v>1811</v>
      </c>
      <c r="E769" s="94" t="s">
        <v>1284</v>
      </c>
      <c r="F769" s="84">
        <v>39</v>
      </c>
      <c r="G769" s="110"/>
      <c r="H769" s="95">
        <f t="shared" si="30"/>
        <v>0</v>
      </c>
      <c r="I769" s="107" t="str">
        <f t="shared" si="31"/>
        <v>P</v>
      </c>
      <c r="J769" s="108" t="s">
        <v>1290</v>
      </c>
    </row>
    <row r="770" spans="1:10" ht="14.4" x14ac:dyDescent="0.3">
      <c r="A770" s="91">
        <f t="shared" ca="1" si="32"/>
        <v>896</v>
      </c>
      <c r="B770" s="92" t="s">
        <v>1810</v>
      </c>
      <c r="C770" s="93"/>
      <c r="D770" s="92" t="s">
        <v>1811</v>
      </c>
      <c r="E770" s="94" t="s">
        <v>1284</v>
      </c>
      <c r="F770" s="84">
        <v>25</v>
      </c>
      <c r="G770" s="110"/>
      <c r="H770" s="95">
        <f t="shared" si="30"/>
        <v>0</v>
      </c>
      <c r="I770" s="107" t="str">
        <f t="shared" si="31"/>
        <v>P</v>
      </c>
      <c r="J770" s="108" t="s">
        <v>1290</v>
      </c>
    </row>
    <row r="771" spans="1:10" ht="14.4" x14ac:dyDescent="0.3">
      <c r="A771" s="91">
        <f t="shared" ca="1" si="32"/>
        <v>897</v>
      </c>
      <c r="B771" s="92" t="s">
        <v>1812</v>
      </c>
      <c r="C771" s="93"/>
      <c r="D771" s="92" t="s">
        <v>1813</v>
      </c>
      <c r="E771" s="94" t="s">
        <v>1284</v>
      </c>
      <c r="F771" s="84">
        <v>39</v>
      </c>
      <c r="G771" s="110"/>
      <c r="H771" s="95">
        <f t="shared" si="30"/>
        <v>0</v>
      </c>
      <c r="I771" s="107" t="str">
        <f t="shared" si="31"/>
        <v>P</v>
      </c>
      <c r="J771" s="108" t="s">
        <v>1290</v>
      </c>
    </row>
    <row r="772" spans="1:10" ht="14.4" x14ac:dyDescent="0.3">
      <c r="A772" s="91">
        <f t="shared" ca="1" si="32"/>
        <v>898</v>
      </c>
      <c r="B772" s="92" t="s">
        <v>1812</v>
      </c>
      <c r="C772" s="93"/>
      <c r="D772" s="92" t="s">
        <v>1813</v>
      </c>
      <c r="E772" s="94" t="s">
        <v>1284</v>
      </c>
      <c r="F772" s="84">
        <v>25</v>
      </c>
      <c r="G772" s="110"/>
      <c r="H772" s="95">
        <f t="shared" si="30"/>
        <v>0</v>
      </c>
      <c r="I772" s="107" t="str">
        <f t="shared" si="31"/>
        <v>P</v>
      </c>
      <c r="J772" s="108" t="s">
        <v>1290</v>
      </c>
    </row>
    <row r="773" spans="1:10" ht="14.4" x14ac:dyDescent="0.3">
      <c r="A773" s="91">
        <f t="shared" ca="1" si="32"/>
        <v>899</v>
      </c>
      <c r="B773" s="92" t="s">
        <v>1814</v>
      </c>
      <c r="C773" s="93"/>
      <c r="D773" s="92" t="s">
        <v>1815</v>
      </c>
      <c r="E773" s="94" t="s">
        <v>1284</v>
      </c>
      <c r="F773" s="84">
        <v>50</v>
      </c>
      <c r="G773" s="110"/>
      <c r="H773" s="95">
        <f t="shared" si="30"/>
        <v>0</v>
      </c>
      <c r="I773" s="107" t="str">
        <f t="shared" si="31"/>
        <v>P</v>
      </c>
      <c r="J773" s="108" t="s">
        <v>1290</v>
      </c>
    </row>
    <row r="774" spans="1:10" ht="14.4" x14ac:dyDescent="0.3">
      <c r="A774" s="91">
        <f t="shared" ca="1" si="32"/>
        <v>900</v>
      </c>
      <c r="B774" s="92" t="s">
        <v>1814</v>
      </c>
      <c r="C774" s="93"/>
      <c r="D774" s="92" t="s">
        <v>1815</v>
      </c>
      <c r="E774" s="94" t="s">
        <v>1284</v>
      </c>
      <c r="F774" s="84">
        <v>36</v>
      </c>
      <c r="G774" s="110"/>
      <c r="H774" s="95">
        <f t="shared" si="30"/>
        <v>0</v>
      </c>
      <c r="I774" s="107" t="str">
        <f t="shared" si="31"/>
        <v>P</v>
      </c>
      <c r="J774" s="108" t="s">
        <v>1290</v>
      </c>
    </row>
    <row r="775" spans="1:10" ht="14.4" x14ac:dyDescent="0.3">
      <c r="A775" s="91">
        <f t="shared" ca="1" si="32"/>
        <v>901</v>
      </c>
      <c r="B775" s="92" t="s">
        <v>1816</v>
      </c>
      <c r="C775" s="93"/>
      <c r="D775" s="92" t="s">
        <v>1817</v>
      </c>
      <c r="E775" s="94" t="s">
        <v>1284</v>
      </c>
      <c r="F775" s="84">
        <v>42</v>
      </c>
      <c r="G775" s="110"/>
      <c r="H775" s="95">
        <f t="shared" si="30"/>
        <v>0</v>
      </c>
      <c r="I775" s="107" t="str">
        <f t="shared" si="31"/>
        <v>P</v>
      </c>
      <c r="J775" s="108" t="s">
        <v>1290</v>
      </c>
    </row>
    <row r="776" spans="1:10" ht="14.4" x14ac:dyDescent="0.3">
      <c r="A776" s="91">
        <f t="shared" ca="1" si="32"/>
        <v>902</v>
      </c>
      <c r="B776" s="92" t="s">
        <v>1816</v>
      </c>
      <c r="C776" s="93"/>
      <c r="D776" s="92" t="s">
        <v>1817</v>
      </c>
      <c r="E776" s="94" t="s">
        <v>1284</v>
      </c>
      <c r="F776" s="84">
        <v>33</v>
      </c>
      <c r="G776" s="110"/>
      <c r="H776" s="95">
        <f t="shared" si="30"/>
        <v>0</v>
      </c>
      <c r="I776" s="107" t="str">
        <f t="shared" si="31"/>
        <v>P</v>
      </c>
      <c r="J776" s="108" t="s">
        <v>1290</v>
      </c>
    </row>
    <row r="777" spans="1:10" ht="14.4" x14ac:dyDescent="0.3">
      <c r="A777" s="91">
        <f t="shared" ca="1" si="32"/>
        <v>903</v>
      </c>
      <c r="B777" s="92" t="s">
        <v>1818</v>
      </c>
      <c r="C777" s="93"/>
      <c r="D777" s="92" t="s">
        <v>1819</v>
      </c>
      <c r="E777" s="94" t="s">
        <v>1284</v>
      </c>
      <c r="F777" s="84">
        <v>41</v>
      </c>
      <c r="G777" s="110"/>
      <c r="H777" s="95">
        <f t="shared" ref="H777:H840" si="33">+IF(AND(F777="",G777=""),"",ROUND(F777*G777,2))</f>
        <v>0</v>
      </c>
      <c r="I777" s="107" t="str">
        <f t="shared" ref="I777:I840" si="34">IF(E777&lt;&gt;"","P","")</f>
        <v>P</v>
      </c>
      <c r="J777" s="108" t="s">
        <v>1290</v>
      </c>
    </row>
    <row r="778" spans="1:10" ht="14.4" x14ac:dyDescent="0.3">
      <c r="A778" s="91">
        <f t="shared" ca="1" si="32"/>
        <v>904</v>
      </c>
      <c r="B778" s="92" t="s">
        <v>1820</v>
      </c>
      <c r="C778" s="93"/>
      <c r="D778" s="92" t="s">
        <v>1821</v>
      </c>
      <c r="E778" s="94" t="s">
        <v>1284</v>
      </c>
      <c r="F778" s="84">
        <v>55</v>
      </c>
      <c r="G778" s="110"/>
      <c r="H778" s="95">
        <f t="shared" si="33"/>
        <v>0</v>
      </c>
      <c r="I778" s="107" t="str">
        <f t="shared" si="34"/>
        <v>P</v>
      </c>
      <c r="J778" s="108" t="s">
        <v>1290</v>
      </c>
    </row>
    <row r="779" spans="1:10" ht="14.4" x14ac:dyDescent="0.3">
      <c r="A779" s="91">
        <f t="shared" ca="1" si="32"/>
        <v>905</v>
      </c>
      <c r="B779" s="92" t="s">
        <v>1822</v>
      </c>
      <c r="C779" s="93"/>
      <c r="D779" s="92" t="s">
        <v>1823</v>
      </c>
      <c r="E779" s="94" t="s">
        <v>1284</v>
      </c>
      <c r="F779" s="84">
        <v>55</v>
      </c>
      <c r="G779" s="110"/>
      <c r="H779" s="95">
        <f t="shared" si="33"/>
        <v>0</v>
      </c>
      <c r="I779" s="107" t="str">
        <f t="shared" si="34"/>
        <v>P</v>
      </c>
      <c r="J779" s="108" t="s">
        <v>1290</v>
      </c>
    </row>
    <row r="780" spans="1:10" ht="14.4" x14ac:dyDescent="0.3">
      <c r="A780" s="91">
        <f t="shared" ca="1" si="32"/>
        <v>906</v>
      </c>
      <c r="B780" s="92" t="s">
        <v>1822</v>
      </c>
      <c r="C780" s="93"/>
      <c r="D780" s="92" t="s">
        <v>1823</v>
      </c>
      <c r="E780" s="94" t="s">
        <v>1284</v>
      </c>
      <c r="F780" s="84">
        <v>41</v>
      </c>
      <c r="G780" s="110"/>
      <c r="H780" s="95">
        <f t="shared" si="33"/>
        <v>0</v>
      </c>
      <c r="I780" s="107" t="str">
        <f t="shared" si="34"/>
        <v>P</v>
      </c>
      <c r="J780" s="108" t="s">
        <v>1290</v>
      </c>
    </row>
    <row r="781" spans="1:10" ht="14.4" x14ac:dyDescent="0.3">
      <c r="A781" s="91">
        <f t="shared" ca="1" si="32"/>
        <v>907</v>
      </c>
      <c r="B781" s="92" t="s">
        <v>1824</v>
      </c>
      <c r="C781" s="93"/>
      <c r="D781" s="92" t="s">
        <v>1825</v>
      </c>
      <c r="E781" s="94" t="s">
        <v>1284</v>
      </c>
      <c r="F781" s="84">
        <v>42</v>
      </c>
      <c r="G781" s="110"/>
      <c r="H781" s="95">
        <f t="shared" si="33"/>
        <v>0</v>
      </c>
      <c r="I781" s="107" t="str">
        <f t="shared" si="34"/>
        <v>P</v>
      </c>
      <c r="J781" s="108" t="s">
        <v>1290</v>
      </c>
    </row>
    <row r="782" spans="1:10" ht="14.4" x14ac:dyDescent="0.3">
      <c r="A782" s="91">
        <f t="shared" ca="1" si="32"/>
        <v>908</v>
      </c>
      <c r="B782" s="92" t="s">
        <v>1824</v>
      </c>
      <c r="C782" s="93"/>
      <c r="D782" s="92" t="s">
        <v>1825</v>
      </c>
      <c r="E782" s="94" t="s">
        <v>1284</v>
      </c>
      <c r="F782" s="84">
        <v>33</v>
      </c>
      <c r="G782" s="110"/>
      <c r="H782" s="95">
        <f t="shared" si="33"/>
        <v>0</v>
      </c>
      <c r="I782" s="107" t="str">
        <f t="shared" si="34"/>
        <v>P</v>
      </c>
      <c r="J782" s="108" t="s">
        <v>1290</v>
      </c>
    </row>
    <row r="783" spans="1:10" ht="14.4" x14ac:dyDescent="0.3">
      <c r="A783" s="91">
        <f t="shared" ca="1" si="32"/>
        <v>909</v>
      </c>
      <c r="B783" s="92" t="s">
        <v>1826</v>
      </c>
      <c r="C783" s="93"/>
      <c r="D783" s="92" t="s">
        <v>1827</v>
      </c>
      <c r="E783" s="94" t="s">
        <v>1284</v>
      </c>
      <c r="F783" s="84">
        <v>55</v>
      </c>
      <c r="G783" s="110"/>
      <c r="H783" s="95">
        <f t="shared" si="33"/>
        <v>0</v>
      </c>
      <c r="I783" s="107" t="str">
        <f t="shared" si="34"/>
        <v>P</v>
      </c>
      <c r="J783" s="108" t="s">
        <v>1290</v>
      </c>
    </row>
    <row r="784" spans="1:10" ht="14.4" x14ac:dyDescent="0.3">
      <c r="A784" s="91">
        <f t="shared" ca="1" si="32"/>
        <v>910</v>
      </c>
      <c r="B784" s="92" t="s">
        <v>1826</v>
      </c>
      <c r="C784" s="93"/>
      <c r="D784" s="92" t="s">
        <v>1827</v>
      </c>
      <c r="E784" s="94" t="s">
        <v>1284</v>
      </c>
      <c r="F784" s="84">
        <v>41</v>
      </c>
      <c r="G784" s="110"/>
      <c r="H784" s="95">
        <f t="shared" si="33"/>
        <v>0</v>
      </c>
      <c r="I784" s="107" t="str">
        <f t="shared" si="34"/>
        <v>P</v>
      </c>
      <c r="J784" s="108" t="s">
        <v>1290</v>
      </c>
    </row>
    <row r="785" spans="1:10" ht="28.8" x14ac:dyDescent="0.3">
      <c r="A785" s="91">
        <f t="shared" ca="1" si="32"/>
        <v>911</v>
      </c>
      <c r="B785" s="92" t="s">
        <v>1828</v>
      </c>
      <c r="C785" s="93" t="s">
        <v>242</v>
      </c>
      <c r="D785" s="92" t="s">
        <v>1829</v>
      </c>
      <c r="E785" s="94" t="s">
        <v>1284</v>
      </c>
      <c r="F785" s="84">
        <v>7</v>
      </c>
      <c r="G785" s="110"/>
      <c r="H785" s="95">
        <f t="shared" si="33"/>
        <v>0</v>
      </c>
      <c r="I785" s="107" t="str">
        <f t="shared" si="34"/>
        <v>P</v>
      </c>
      <c r="J785" s="108" t="s">
        <v>1290</v>
      </c>
    </row>
    <row r="786" spans="1:10" ht="28.8" x14ac:dyDescent="0.3">
      <c r="A786" s="91">
        <f t="shared" ca="1" si="32"/>
        <v>912</v>
      </c>
      <c r="B786" s="92" t="s">
        <v>1828</v>
      </c>
      <c r="C786" s="93" t="s">
        <v>242</v>
      </c>
      <c r="D786" s="92" t="s">
        <v>1829</v>
      </c>
      <c r="E786" s="94" t="s">
        <v>1284</v>
      </c>
      <c r="F786" s="84">
        <v>6</v>
      </c>
      <c r="G786" s="110"/>
      <c r="H786" s="95">
        <f t="shared" si="33"/>
        <v>0</v>
      </c>
      <c r="I786" s="107" t="str">
        <f t="shared" si="34"/>
        <v>P</v>
      </c>
      <c r="J786" s="108" t="s">
        <v>1290</v>
      </c>
    </row>
    <row r="787" spans="1:10" ht="28.8" x14ac:dyDescent="0.3">
      <c r="A787" s="91">
        <f t="shared" ca="1" si="32"/>
        <v>913</v>
      </c>
      <c r="B787" s="92" t="s">
        <v>1830</v>
      </c>
      <c r="C787" s="93" t="s">
        <v>242</v>
      </c>
      <c r="D787" s="92" t="s">
        <v>1831</v>
      </c>
      <c r="E787" s="94" t="s">
        <v>1284</v>
      </c>
      <c r="F787" s="84">
        <v>30</v>
      </c>
      <c r="G787" s="110"/>
      <c r="H787" s="95">
        <f t="shared" si="33"/>
        <v>0</v>
      </c>
      <c r="I787" s="107" t="str">
        <f t="shared" si="34"/>
        <v>P</v>
      </c>
      <c r="J787" s="108" t="s">
        <v>1290</v>
      </c>
    </row>
    <row r="788" spans="1:10" ht="28.8" x14ac:dyDescent="0.3">
      <c r="A788" s="91">
        <f t="shared" ca="1" si="32"/>
        <v>914</v>
      </c>
      <c r="B788" s="92" t="s">
        <v>1830</v>
      </c>
      <c r="C788" s="93" t="s">
        <v>242</v>
      </c>
      <c r="D788" s="92" t="s">
        <v>1831</v>
      </c>
      <c r="E788" s="94" t="s">
        <v>1284</v>
      </c>
      <c r="F788" s="84">
        <v>30</v>
      </c>
      <c r="G788" s="110"/>
      <c r="H788" s="95">
        <f t="shared" si="33"/>
        <v>0</v>
      </c>
      <c r="I788" s="107" t="str">
        <f t="shared" si="34"/>
        <v>P</v>
      </c>
      <c r="J788" s="108" t="s">
        <v>1290</v>
      </c>
    </row>
    <row r="789" spans="1:10" ht="28.8" x14ac:dyDescent="0.3">
      <c r="A789" s="91">
        <f t="shared" ca="1" si="32"/>
        <v>915</v>
      </c>
      <c r="B789" s="92" t="s">
        <v>1832</v>
      </c>
      <c r="C789" s="93" t="s">
        <v>242</v>
      </c>
      <c r="D789" s="92" t="s">
        <v>1833</v>
      </c>
      <c r="E789" s="94" t="s">
        <v>1284</v>
      </c>
      <c r="F789" s="84">
        <v>2</v>
      </c>
      <c r="G789" s="110"/>
      <c r="H789" s="95">
        <f t="shared" si="33"/>
        <v>0</v>
      </c>
      <c r="I789" s="107" t="str">
        <f t="shared" si="34"/>
        <v>P</v>
      </c>
      <c r="J789" s="108" t="s">
        <v>1290</v>
      </c>
    </row>
    <row r="790" spans="1:10" ht="28.8" x14ac:dyDescent="0.3">
      <c r="A790" s="91">
        <f t="shared" ca="1" si="32"/>
        <v>916</v>
      </c>
      <c r="B790" s="92" t="s">
        <v>1834</v>
      </c>
      <c r="C790" s="93" t="s">
        <v>242</v>
      </c>
      <c r="D790" s="92" t="s">
        <v>1835</v>
      </c>
      <c r="E790" s="94" t="s">
        <v>1284</v>
      </c>
      <c r="F790" s="84">
        <v>23</v>
      </c>
      <c r="G790" s="110"/>
      <c r="H790" s="95">
        <f t="shared" si="33"/>
        <v>0</v>
      </c>
      <c r="I790" s="107" t="str">
        <f t="shared" si="34"/>
        <v>P</v>
      </c>
      <c r="J790" s="108" t="s">
        <v>1290</v>
      </c>
    </row>
    <row r="791" spans="1:10" ht="28.8" x14ac:dyDescent="0.3">
      <c r="A791" s="91">
        <f t="shared" ca="1" si="32"/>
        <v>917</v>
      </c>
      <c r="B791" s="92" t="s">
        <v>1834</v>
      </c>
      <c r="C791" s="93" t="s">
        <v>242</v>
      </c>
      <c r="D791" s="92" t="s">
        <v>1835</v>
      </c>
      <c r="E791" s="94" t="s">
        <v>1284</v>
      </c>
      <c r="F791" s="84">
        <v>26</v>
      </c>
      <c r="G791" s="110"/>
      <c r="H791" s="95">
        <f t="shared" si="33"/>
        <v>0</v>
      </c>
      <c r="I791" s="107" t="str">
        <f t="shared" si="34"/>
        <v>P</v>
      </c>
      <c r="J791" s="108" t="s">
        <v>1290</v>
      </c>
    </row>
    <row r="792" spans="1:10" ht="28.8" x14ac:dyDescent="0.3">
      <c r="A792" s="91">
        <f t="shared" ca="1" si="32"/>
        <v>918</v>
      </c>
      <c r="B792" s="92" t="s">
        <v>1836</v>
      </c>
      <c r="C792" s="93" t="s">
        <v>242</v>
      </c>
      <c r="D792" s="92" t="s">
        <v>1837</v>
      </c>
      <c r="E792" s="94" t="s">
        <v>362</v>
      </c>
      <c r="F792" s="84">
        <v>240</v>
      </c>
      <c r="G792" s="110"/>
      <c r="H792" s="95">
        <f t="shared" si="33"/>
        <v>0</v>
      </c>
      <c r="I792" s="107" t="str">
        <f t="shared" si="34"/>
        <v>P</v>
      </c>
      <c r="J792" s="108" t="s">
        <v>1290</v>
      </c>
    </row>
    <row r="793" spans="1:10" ht="28.8" x14ac:dyDescent="0.3">
      <c r="A793" s="91">
        <f t="shared" ca="1" si="32"/>
        <v>919</v>
      </c>
      <c r="B793" s="92" t="s">
        <v>1836</v>
      </c>
      <c r="C793" s="93" t="s">
        <v>242</v>
      </c>
      <c r="D793" s="92" t="s">
        <v>1837</v>
      </c>
      <c r="E793" s="94" t="s">
        <v>362</v>
      </c>
      <c r="F793" s="84">
        <v>473</v>
      </c>
      <c r="G793" s="110"/>
      <c r="H793" s="95">
        <f t="shared" si="33"/>
        <v>0</v>
      </c>
      <c r="I793" s="107" t="str">
        <f t="shared" si="34"/>
        <v>P</v>
      </c>
      <c r="J793" s="108" t="s">
        <v>1290</v>
      </c>
    </row>
    <row r="794" spans="1:10" ht="28.8" x14ac:dyDescent="0.3">
      <c r="A794" s="91">
        <f t="shared" ca="1" si="32"/>
        <v>920</v>
      </c>
      <c r="B794" s="92" t="s">
        <v>1838</v>
      </c>
      <c r="C794" s="93" t="s">
        <v>242</v>
      </c>
      <c r="D794" s="92" t="s">
        <v>1839</v>
      </c>
      <c r="E794" s="94" t="s">
        <v>362</v>
      </c>
      <c r="F794" s="84">
        <v>204</v>
      </c>
      <c r="G794" s="110"/>
      <c r="H794" s="95">
        <f t="shared" si="33"/>
        <v>0</v>
      </c>
      <c r="I794" s="107" t="str">
        <f t="shared" si="34"/>
        <v>P</v>
      </c>
      <c r="J794" s="108" t="s">
        <v>1290</v>
      </c>
    </row>
    <row r="795" spans="1:10" ht="28.8" x14ac:dyDescent="0.3">
      <c r="A795" s="91">
        <f t="shared" ca="1" si="32"/>
        <v>921</v>
      </c>
      <c r="B795" s="92" t="s">
        <v>1838</v>
      </c>
      <c r="C795" s="93" t="s">
        <v>242</v>
      </c>
      <c r="D795" s="92" t="s">
        <v>1839</v>
      </c>
      <c r="E795" s="94" t="s">
        <v>362</v>
      </c>
      <c r="F795" s="84">
        <v>262</v>
      </c>
      <c r="G795" s="110"/>
      <c r="H795" s="95">
        <f t="shared" si="33"/>
        <v>0</v>
      </c>
      <c r="I795" s="107" t="str">
        <f t="shared" si="34"/>
        <v>P</v>
      </c>
      <c r="J795" s="108" t="s">
        <v>1290</v>
      </c>
    </row>
    <row r="796" spans="1:10" ht="28.8" x14ac:dyDescent="0.3">
      <c r="A796" s="91">
        <f t="shared" ca="1" si="32"/>
        <v>922</v>
      </c>
      <c r="B796" s="92" t="s">
        <v>1840</v>
      </c>
      <c r="C796" s="93" t="s">
        <v>242</v>
      </c>
      <c r="D796" s="92" t="s">
        <v>1841</v>
      </c>
      <c r="E796" s="94" t="s">
        <v>362</v>
      </c>
      <c r="F796" s="84">
        <v>242</v>
      </c>
      <c r="G796" s="110"/>
      <c r="H796" s="95">
        <f t="shared" si="33"/>
        <v>0</v>
      </c>
      <c r="I796" s="107" t="str">
        <f t="shared" si="34"/>
        <v>P</v>
      </c>
      <c r="J796" s="108" t="s">
        <v>1290</v>
      </c>
    </row>
    <row r="797" spans="1:10" ht="28.8" x14ac:dyDescent="0.3">
      <c r="A797" s="91">
        <f t="shared" ca="1" si="32"/>
        <v>923</v>
      </c>
      <c r="B797" s="92" t="s">
        <v>1840</v>
      </c>
      <c r="C797" s="93" t="s">
        <v>242</v>
      </c>
      <c r="D797" s="92" t="s">
        <v>1841</v>
      </c>
      <c r="E797" s="94" t="s">
        <v>362</v>
      </c>
      <c r="F797" s="84">
        <v>382</v>
      </c>
      <c r="G797" s="110"/>
      <c r="H797" s="95">
        <f t="shared" si="33"/>
        <v>0</v>
      </c>
      <c r="I797" s="107" t="str">
        <f t="shared" si="34"/>
        <v>P</v>
      </c>
      <c r="J797" s="108" t="s">
        <v>1290</v>
      </c>
    </row>
    <row r="798" spans="1:10" ht="28.8" x14ac:dyDescent="0.3">
      <c r="A798" s="91">
        <f t="shared" ca="1" si="32"/>
        <v>924</v>
      </c>
      <c r="B798" s="92" t="s">
        <v>1842</v>
      </c>
      <c r="C798" s="93" t="s">
        <v>242</v>
      </c>
      <c r="D798" s="92" t="s">
        <v>1843</v>
      </c>
      <c r="E798" s="94" t="s">
        <v>362</v>
      </c>
      <c r="F798" s="84">
        <v>46</v>
      </c>
      <c r="G798" s="110"/>
      <c r="H798" s="95">
        <f t="shared" si="33"/>
        <v>0</v>
      </c>
      <c r="I798" s="107" t="str">
        <f t="shared" si="34"/>
        <v>P</v>
      </c>
      <c r="J798" s="108" t="s">
        <v>1290</v>
      </c>
    </row>
    <row r="799" spans="1:10" ht="28.8" x14ac:dyDescent="0.3">
      <c r="A799" s="91">
        <f t="shared" ca="1" si="32"/>
        <v>925</v>
      </c>
      <c r="B799" s="92" t="s">
        <v>1842</v>
      </c>
      <c r="C799" s="93" t="s">
        <v>242</v>
      </c>
      <c r="D799" s="92" t="s">
        <v>1843</v>
      </c>
      <c r="E799" s="94" t="s">
        <v>362</v>
      </c>
      <c r="F799" s="84">
        <v>71</v>
      </c>
      <c r="G799" s="110"/>
      <c r="H799" s="95">
        <f t="shared" si="33"/>
        <v>0</v>
      </c>
      <c r="I799" s="107" t="str">
        <f t="shared" si="34"/>
        <v>P</v>
      </c>
      <c r="J799" s="108" t="s">
        <v>1290</v>
      </c>
    </row>
    <row r="800" spans="1:10" ht="28.8" x14ac:dyDescent="0.3">
      <c r="A800" s="91">
        <f t="shared" ca="1" si="32"/>
        <v>926</v>
      </c>
      <c r="B800" s="92" t="s">
        <v>1844</v>
      </c>
      <c r="C800" s="93" t="s">
        <v>242</v>
      </c>
      <c r="D800" s="92" t="s">
        <v>1845</v>
      </c>
      <c r="E800" s="94" t="s">
        <v>362</v>
      </c>
      <c r="F800" s="84">
        <v>217</v>
      </c>
      <c r="G800" s="110"/>
      <c r="H800" s="95">
        <f t="shared" si="33"/>
        <v>0</v>
      </c>
      <c r="I800" s="107" t="str">
        <f t="shared" si="34"/>
        <v>P</v>
      </c>
      <c r="J800" s="108" t="s">
        <v>1290</v>
      </c>
    </row>
    <row r="801" spans="1:10" ht="28.8" x14ac:dyDescent="0.3">
      <c r="A801" s="91">
        <f t="shared" ca="1" si="32"/>
        <v>927</v>
      </c>
      <c r="B801" s="92" t="s">
        <v>1844</v>
      </c>
      <c r="C801" s="93" t="s">
        <v>242</v>
      </c>
      <c r="D801" s="92" t="s">
        <v>1845</v>
      </c>
      <c r="E801" s="94" t="s">
        <v>362</v>
      </c>
      <c r="F801" s="84">
        <v>252</v>
      </c>
      <c r="G801" s="110"/>
      <c r="H801" s="95">
        <f t="shared" si="33"/>
        <v>0</v>
      </c>
      <c r="I801" s="107" t="str">
        <f t="shared" si="34"/>
        <v>P</v>
      </c>
      <c r="J801" s="108" t="s">
        <v>1290</v>
      </c>
    </row>
    <row r="802" spans="1:10" ht="28.8" x14ac:dyDescent="0.3">
      <c r="A802" s="91">
        <f t="shared" ca="1" si="32"/>
        <v>928</v>
      </c>
      <c r="B802" s="92" t="s">
        <v>1846</v>
      </c>
      <c r="C802" s="93" t="s">
        <v>242</v>
      </c>
      <c r="D802" s="92" t="s">
        <v>1847</v>
      </c>
      <c r="E802" s="94" t="s">
        <v>362</v>
      </c>
      <c r="F802" s="84">
        <v>37</v>
      </c>
      <c r="G802" s="110"/>
      <c r="H802" s="95">
        <f t="shared" si="33"/>
        <v>0</v>
      </c>
      <c r="I802" s="107" t="str">
        <f t="shared" si="34"/>
        <v>P</v>
      </c>
      <c r="J802" s="108" t="s">
        <v>1290</v>
      </c>
    </row>
    <row r="803" spans="1:10" ht="28.8" x14ac:dyDescent="0.3">
      <c r="A803" s="91">
        <f t="shared" ca="1" si="32"/>
        <v>929</v>
      </c>
      <c r="B803" s="92" t="s">
        <v>1846</v>
      </c>
      <c r="C803" s="93" t="s">
        <v>242</v>
      </c>
      <c r="D803" s="92" t="s">
        <v>1847</v>
      </c>
      <c r="E803" s="94" t="s">
        <v>362</v>
      </c>
      <c r="F803" s="84">
        <v>11</v>
      </c>
      <c r="G803" s="110"/>
      <c r="H803" s="95">
        <f t="shared" si="33"/>
        <v>0</v>
      </c>
      <c r="I803" s="107" t="str">
        <f t="shared" si="34"/>
        <v>P</v>
      </c>
      <c r="J803" s="108" t="s">
        <v>1290</v>
      </c>
    </row>
    <row r="804" spans="1:10" ht="28.8" x14ac:dyDescent="0.3">
      <c r="A804" s="91">
        <f t="shared" ca="1" si="32"/>
        <v>930</v>
      </c>
      <c r="B804" s="92" t="s">
        <v>1848</v>
      </c>
      <c r="C804" s="93" t="s">
        <v>242</v>
      </c>
      <c r="D804" s="92" t="s">
        <v>1849</v>
      </c>
      <c r="E804" s="94" t="s">
        <v>362</v>
      </c>
      <c r="F804" s="84">
        <v>58</v>
      </c>
      <c r="G804" s="110"/>
      <c r="H804" s="95">
        <f t="shared" si="33"/>
        <v>0</v>
      </c>
      <c r="I804" s="107" t="str">
        <f t="shared" si="34"/>
        <v>P</v>
      </c>
      <c r="J804" s="108" t="s">
        <v>1290</v>
      </c>
    </row>
    <row r="805" spans="1:10" ht="28.8" x14ac:dyDescent="0.3">
      <c r="A805" s="91">
        <f t="shared" ca="1" si="32"/>
        <v>931</v>
      </c>
      <c r="B805" s="92" t="s">
        <v>1850</v>
      </c>
      <c r="C805" s="93" t="s">
        <v>242</v>
      </c>
      <c r="D805" s="92" t="s">
        <v>1851</v>
      </c>
      <c r="E805" s="94" t="s">
        <v>362</v>
      </c>
      <c r="F805" s="84">
        <v>359</v>
      </c>
      <c r="G805" s="110"/>
      <c r="H805" s="95">
        <f t="shared" si="33"/>
        <v>0</v>
      </c>
      <c r="I805" s="107" t="str">
        <f t="shared" si="34"/>
        <v>P</v>
      </c>
      <c r="J805" s="108" t="s">
        <v>1290</v>
      </c>
    </row>
    <row r="806" spans="1:10" ht="28.8" x14ac:dyDescent="0.3">
      <c r="A806" s="91">
        <f t="shared" ca="1" si="32"/>
        <v>932</v>
      </c>
      <c r="B806" s="92" t="s">
        <v>1850</v>
      </c>
      <c r="C806" s="93" t="s">
        <v>242</v>
      </c>
      <c r="D806" s="92" t="s">
        <v>1851</v>
      </c>
      <c r="E806" s="94" t="s">
        <v>362</v>
      </c>
      <c r="F806" s="84">
        <v>240</v>
      </c>
      <c r="G806" s="110"/>
      <c r="H806" s="95">
        <f t="shared" si="33"/>
        <v>0</v>
      </c>
      <c r="I806" s="107" t="str">
        <f t="shared" si="34"/>
        <v>P</v>
      </c>
      <c r="J806" s="108" t="s">
        <v>1290</v>
      </c>
    </row>
    <row r="807" spans="1:10" ht="28.8" x14ac:dyDescent="0.3">
      <c r="A807" s="91">
        <f t="shared" ca="1" si="32"/>
        <v>933</v>
      </c>
      <c r="B807" s="92" t="s">
        <v>1852</v>
      </c>
      <c r="C807" s="93" t="s">
        <v>242</v>
      </c>
      <c r="D807" s="92" t="s">
        <v>1853</v>
      </c>
      <c r="E807" s="94" t="s">
        <v>362</v>
      </c>
      <c r="F807" s="84">
        <v>2.5</v>
      </c>
      <c r="G807" s="110"/>
      <c r="H807" s="95">
        <f t="shared" si="33"/>
        <v>0</v>
      </c>
      <c r="I807" s="107" t="str">
        <f t="shared" si="34"/>
        <v>P</v>
      </c>
      <c r="J807" s="108" t="s">
        <v>1290</v>
      </c>
    </row>
    <row r="808" spans="1:10" ht="28.8" x14ac:dyDescent="0.3">
      <c r="A808" s="91">
        <f t="shared" ca="1" si="32"/>
        <v>934</v>
      </c>
      <c r="B808" s="92" t="s">
        <v>1854</v>
      </c>
      <c r="C808" s="93" t="s">
        <v>242</v>
      </c>
      <c r="D808" s="92" t="s">
        <v>1855</v>
      </c>
      <c r="E808" s="94" t="s">
        <v>362</v>
      </c>
      <c r="F808" s="84">
        <v>394</v>
      </c>
      <c r="G808" s="110"/>
      <c r="H808" s="95">
        <f t="shared" si="33"/>
        <v>0</v>
      </c>
      <c r="I808" s="107" t="str">
        <f t="shared" si="34"/>
        <v>P</v>
      </c>
      <c r="J808" s="108" t="s">
        <v>1290</v>
      </c>
    </row>
    <row r="809" spans="1:10" ht="28.8" x14ac:dyDescent="0.3">
      <c r="A809" s="91">
        <f t="shared" ca="1" si="32"/>
        <v>935</v>
      </c>
      <c r="B809" s="92" t="s">
        <v>1854</v>
      </c>
      <c r="C809" s="93" t="s">
        <v>242</v>
      </c>
      <c r="D809" s="92" t="s">
        <v>1855</v>
      </c>
      <c r="E809" s="94" t="s">
        <v>362</v>
      </c>
      <c r="F809" s="84">
        <v>295</v>
      </c>
      <c r="G809" s="110"/>
      <c r="H809" s="95">
        <f t="shared" si="33"/>
        <v>0</v>
      </c>
      <c r="I809" s="107" t="str">
        <f t="shared" si="34"/>
        <v>P</v>
      </c>
      <c r="J809" s="108" t="s">
        <v>1290</v>
      </c>
    </row>
    <row r="810" spans="1:10" ht="28.8" x14ac:dyDescent="0.3">
      <c r="A810" s="91">
        <f t="shared" ca="1" si="32"/>
        <v>936</v>
      </c>
      <c r="B810" s="92" t="s">
        <v>1856</v>
      </c>
      <c r="C810" s="93" t="s">
        <v>242</v>
      </c>
      <c r="D810" s="92" t="s">
        <v>1857</v>
      </c>
      <c r="E810" s="94" t="s">
        <v>362</v>
      </c>
      <c r="F810" s="84">
        <v>11</v>
      </c>
      <c r="G810" s="110"/>
      <c r="H810" s="95">
        <f t="shared" si="33"/>
        <v>0</v>
      </c>
      <c r="I810" s="107" t="str">
        <f t="shared" si="34"/>
        <v>P</v>
      </c>
      <c r="J810" s="108" t="s">
        <v>1290</v>
      </c>
    </row>
    <row r="811" spans="1:10" ht="28.8" x14ac:dyDescent="0.3">
      <c r="A811" s="91">
        <f t="shared" ca="1" si="32"/>
        <v>937</v>
      </c>
      <c r="B811" s="92" t="s">
        <v>1858</v>
      </c>
      <c r="C811" s="93" t="s">
        <v>242</v>
      </c>
      <c r="D811" s="92" t="s">
        <v>1859</v>
      </c>
      <c r="E811" s="94" t="s">
        <v>362</v>
      </c>
      <c r="F811" s="84">
        <v>805</v>
      </c>
      <c r="G811" s="110"/>
      <c r="H811" s="95">
        <f t="shared" si="33"/>
        <v>0</v>
      </c>
      <c r="I811" s="107" t="str">
        <f t="shared" si="34"/>
        <v>P</v>
      </c>
      <c r="J811" s="108" t="s">
        <v>1290</v>
      </c>
    </row>
    <row r="812" spans="1:10" ht="28.8" x14ac:dyDescent="0.3">
      <c r="A812" s="91">
        <f t="shared" ca="1" si="32"/>
        <v>938</v>
      </c>
      <c r="B812" s="92" t="s">
        <v>1858</v>
      </c>
      <c r="C812" s="93" t="s">
        <v>242</v>
      </c>
      <c r="D812" s="92" t="s">
        <v>1859</v>
      </c>
      <c r="E812" s="94" t="s">
        <v>362</v>
      </c>
      <c r="F812" s="84">
        <v>411</v>
      </c>
      <c r="G812" s="110"/>
      <c r="H812" s="95">
        <f t="shared" si="33"/>
        <v>0</v>
      </c>
      <c r="I812" s="107" t="str">
        <f t="shared" si="34"/>
        <v>P</v>
      </c>
      <c r="J812" s="108" t="s">
        <v>1290</v>
      </c>
    </row>
    <row r="813" spans="1:10" ht="28.8" x14ac:dyDescent="0.3">
      <c r="A813" s="91">
        <f t="shared" ca="1" si="32"/>
        <v>939</v>
      </c>
      <c r="B813" s="92" t="s">
        <v>1860</v>
      </c>
      <c r="C813" s="93" t="s">
        <v>242</v>
      </c>
      <c r="D813" s="92" t="s">
        <v>1861</v>
      </c>
      <c r="E813" s="94" t="s">
        <v>362</v>
      </c>
      <c r="F813" s="84">
        <v>80</v>
      </c>
      <c r="G813" s="110"/>
      <c r="H813" s="95">
        <f t="shared" si="33"/>
        <v>0</v>
      </c>
      <c r="I813" s="107" t="str">
        <f t="shared" si="34"/>
        <v>P</v>
      </c>
      <c r="J813" s="108" t="s">
        <v>1290</v>
      </c>
    </row>
    <row r="814" spans="1:10" ht="28.8" x14ac:dyDescent="0.3">
      <c r="A814" s="91">
        <f t="shared" ca="1" si="32"/>
        <v>940</v>
      </c>
      <c r="B814" s="92" t="s">
        <v>1860</v>
      </c>
      <c r="C814" s="93" t="s">
        <v>242</v>
      </c>
      <c r="D814" s="92" t="s">
        <v>1861</v>
      </c>
      <c r="E814" s="94" t="s">
        <v>362</v>
      </c>
      <c r="F814" s="84">
        <v>224</v>
      </c>
      <c r="G814" s="110"/>
      <c r="H814" s="95">
        <f t="shared" si="33"/>
        <v>0</v>
      </c>
      <c r="I814" s="107" t="str">
        <f t="shared" si="34"/>
        <v>P</v>
      </c>
      <c r="J814" s="108" t="s">
        <v>1290</v>
      </c>
    </row>
    <row r="815" spans="1:10" ht="28.8" x14ac:dyDescent="0.3">
      <c r="A815" s="91">
        <f t="shared" ca="1" si="32"/>
        <v>941</v>
      </c>
      <c r="B815" s="92" t="s">
        <v>1862</v>
      </c>
      <c r="C815" s="93" t="s">
        <v>242</v>
      </c>
      <c r="D815" s="92" t="s">
        <v>1863</v>
      </c>
      <c r="E815" s="94" t="s">
        <v>362</v>
      </c>
      <c r="F815" s="84">
        <v>71</v>
      </c>
      <c r="G815" s="110"/>
      <c r="H815" s="95">
        <f t="shared" si="33"/>
        <v>0</v>
      </c>
      <c r="I815" s="107" t="str">
        <f t="shared" si="34"/>
        <v>P</v>
      </c>
      <c r="J815" s="108" t="s">
        <v>1290</v>
      </c>
    </row>
    <row r="816" spans="1:10" ht="28.8" x14ac:dyDescent="0.3">
      <c r="A816" s="91">
        <f t="shared" ca="1" si="32"/>
        <v>942</v>
      </c>
      <c r="B816" s="92" t="s">
        <v>1862</v>
      </c>
      <c r="C816" s="93" t="s">
        <v>242</v>
      </c>
      <c r="D816" s="92" t="s">
        <v>1863</v>
      </c>
      <c r="E816" s="94" t="s">
        <v>362</v>
      </c>
      <c r="F816" s="84">
        <v>241</v>
      </c>
      <c r="G816" s="110"/>
      <c r="H816" s="95">
        <f t="shared" si="33"/>
        <v>0</v>
      </c>
      <c r="I816" s="107" t="str">
        <f t="shared" si="34"/>
        <v>P</v>
      </c>
      <c r="J816" s="108" t="s">
        <v>1290</v>
      </c>
    </row>
    <row r="817" spans="1:10" ht="28.8" x14ac:dyDescent="0.3">
      <c r="A817" s="91">
        <f t="shared" ca="1" si="32"/>
        <v>943</v>
      </c>
      <c r="B817" s="92" t="s">
        <v>1864</v>
      </c>
      <c r="C817" s="93" t="s">
        <v>242</v>
      </c>
      <c r="D817" s="92" t="s">
        <v>1865</v>
      </c>
      <c r="E817" s="94" t="s">
        <v>362</v>
      </c>
      <c r="F817" s="84">
        <v>390</v>
      </c>
      <c r="G817" s="110"/>
      <c r="H817" s="95">
        <f t="shared" si="33"/>
        <v>0</v>
      </c>
      <c r="I817" s="107" t="str">
        <f t="shared" si="34"/>
        <v>P</v>
      </c>
      <c r="J817" s="108" t="s">
        <v>1290</v>
      </c>
    </row>
    <row r="818" spans="1:10" ht="28.8" x14ac:dyDescent="0.3">
      <c r="A818" s="91">
        <f t="shared" ca="1" si="32"/>
        <v>944</v>
      </c>
      <c r="B818" s="92" t="s">
        <v>1864</v>
      </c>
      <c r="C818" s="93" t="s">
        <v>242</v>
      </c>
      <c r="D818" s="92" t="s">
        <v>1865</v>
      </c>
      <c r="E818" s="94" t="s">
        <v>362</v>
      </c>
      <c r="F818" s="84">
        <v>61</v>
      </c>
      <c r="G818" s="110"/>
      <c r="H818" s="95">
        <f t="shared" si="33"/>
        <v>0</v>
      </c>
      <c r="I818" s="107" t="str">
        <f t="shared" si="34"/>
        <v>P</v>
      </c>
      <c r="J818" s="108" t="s">
        <v>1290</v>
      </c>
    </row>
    <row r="819" spans="1:10" ht="28.8" x14ac:dyDescent="0.3">
      <c r="A819" s="91">
        <f t="shared" ca="1" si="32"/>
        <v>945</v>
      </c>
      <c r="B819" s="92" t="s">
        <v>1866</v>
      </c>
      <c r="C819" s="93" t="s">
        <v>242</v>
      </c>
      <c r="D819" s="92" t="s">
        <v>1867</v>
      </c>
      <c r="E819" s="94" t="s">
        <v>362</v>
      </c>
      <c r="F819" s="84">
        <v>41</v>
      </c>
      <c r="G819" s="110"/>
      <c r="H819" s="95">
        <f t="shared" si="33"/>
        <v>0</v>
      </c>
      <c r="I819" s="107" t="str">
        <f t="shared" si="34"/>
        <v>P</v>
      </c>
      <c r="J819" s="108" t="s">
        <v>1290</v>
      </c>
    </row>
    <row r="820" spans="1:10" ht="28.8" x14ac:dyDescent="0.3">
      <c r="A820" s="91">
        <f t="shared" ca="1" si="32"/>
        <v>946</v>
      </c>
      <c r="B820" s="92" t="s">
        <v>1866</v>
      </c>
      <c r="C820" s="93" t="s">
        <v>242</v>
      </c>
      <c r="D820" s="92" t="s">
        <v>1867</v>
      </c>
      <c r="E820" s="94" t="s">
        <v>362</v>
      </c>
      <c r="F820" s="84">
        <v>8</v>
      </c>
      <c r="G820" s="110"/>
      <c r="H820" s="95">
        <f t="shared" si="33"/>
        <v>0</v>
      </c>
      <c r="I820" s="107" t="str">
        <f t="shared" si="34"/>
        <v>P</v>
      </c>
      <c r="J820" s="108" t="s">
        <v>1290</v>
      </c>
    </row>
    <row r="821" spans="1:10" ht="28.8" x14ac:dyDescent="0.3">
      <c r="A821" s="91">
        <f t="shared" ca="1" si="32"/>
        <v>947</v>
      </c>
      <c r="B821" s="92" t="s">
        <v>1868</v>
      </c>
      <c r="C821" s="93" t="s">
        <v>242</v>
      </c>
      <c r="D821" s="92" t="s">
        <v>1869</v>
      </c>
      <c r="E821" s="94" t="s">
        <v>362</v>
      </c>
      <c r="F821" s="84">
        <v>15</v>
      </c>
      <c r="G821" s="110"/>
      <c r="H821" s="95">
        <f t="shared" si="33"/>
        <v>0</v>
      </c>
      <c r="I821" s="107" t="str">
        <f t="shared" si="34"/>
        <v>P</v>
      </c>
      <c r="J821" s="108" t="s">
        <v>1290</v>
      </c>
    </row>
    <row r="822" spans="1:10" ht="28.8" x14ac:dyDescent="0.3">
      <c r="A822" s="91">
        <f t="shared" ca="1" si="32"/>
        <v>948</v>
      </c>
      <c r="B822" s="92" t="s">
        <v>1868</v>
      </c>
      <c r="C822" s="93" t="s">
        <v>242</v>
      </c>
      <c r="D822" s="92" t="s">
        <v>1869</v>
      </c>
      <c r="E822" s="94" t="s">
        <v>362</v>
      </c>
      <c r="F822" s="84">
        <v>81</v>
      </c>
      <c r="G822" s="110"/>
      <c r="H822" s="95">
        <f t="shared" si="33"/>
        <v>0</v>
      </c>
      <c r="I822" s="107" t="str">
        <f t="shared" si="34"/>
        <v>P</v>
      </c>
      <c r="J822" s="108" t="s">
        <v>1290</v>
      </c>
    </row>
    <row r="823" spans="1:10" ht="28.8" x14ac:dyDescent="0.3">
      <c r="A823" s="91">
        <f t="shared" ca="1" si="32"/>
        <v>949</v>
      </c>
      <c r="B823" s="92" t="s">
        <v>1870</v>
      </c>
      <c r="C823" s="93" t="s">
        <v>242</v>
      </c>
      <c r="D823" s="92" t="s">
        <v>1871</v>
      </c>
      <c r="E823" s="94" t="s">
        <v>362</v>
      </c>
      <c r="F823" s="84">
        <v>78</v>
      </c>
      <c r="G823" s="110"/>
      <c r="H823" s="95">
        <f t="shared" si="33"/>
        <v>0</v>
      </c>
      <c r="I823" s="107" t="str">
        <f t="shared" si="34"/>
        <v>P</v>
      </c>
      <c r="J823" s="108" t="s">
        <v>1290</v>
      </c>
    </row>
    <row r="824" spans="1:10" ht="28.8" x14ac:dyDescent="0.3">
      <c r="A824" s="91">
        <f t="shared" ca="1" si="32"/>
        <v>950</v>
      </c>
      <c r="B824" s="92" t="s">
        <v>1872</v>
      </c>
      <c r="C824" s="93" t="s">
        <v>242</v>
      </c>
      <c r="D824" s="92" t="s">
        <v>1873</v>
      </c>
      <c r="E824" s="94" t="s">
        <v>1284</v>
      </c>
      <c r="F824" s="84">
        <v>6</v>
      </c>
      <c r="G824" s="110"/>
      <c r="H824" s="95">
        <f t="shared" si="33"/>
        <v>0</v>
      </c>
      <c r="I824" s="107" t="str">
        <f t="shared" si="34"/>
        <v>P</v>
      </c>
      <c r="J824" s="108" t="s">
        <v>1290</v>
      </c>
    </row>
    <row r="825" spans="1:10" ht="28.8" x14ac:dyDescent="0.3">
      <c r="A825" s="91">
        <f t="shared" ca="1" si="32"/>
        <v>951</v>
      </c>
      <c r="B825" s="92" t="s">
        <v>1872</v>
      </c>
      <c r="C825" s="93" t="s">
        <v>242</v>
      </c>
      <c r="D825" s="92" t="s">
        <v>1873</v>
      </c>
      <c r="E825" s="94" t="s">
        <v>1284</v>
      </c>
      <c r="F825" s="84">
        <v>20</v>
      </c>
      <c r="G825" s="110"/>
      <c r="H825" s="95">
        <f t="shared" si="33"/>
        <v>0</v>
      </c>
      <c r="I825" s="107" t="str">
        <f t="shared" si="34"/>
        <v>P</v>
      </c>
      <c r="J825" s="108" t="s">
        <v>1290</v>
      </c>
    </row>
    <row r="826" spans="1:10" ht="28.8" x14ac:dyDescent="0.3">
      <c r="A826" s="91">
        <f t="shared" ca="1" si="32"/>
        <v>952</v>
      </c>
      <c r="B826" s="92" t="s">
        <v>1874</v>
      </c>
      <c r="C826" s="93" t="s">
        <v>242</v>
      </c>
      <c r="D826" s="92" t="s">
        <v>1875</v>
      </c>
      <c r="E826" s="94" t="s">
        <v>1284</v>
      </c>
      <c r="F826" s="84">
        <v>6</v>
      </c>
      <c r="G826" s="110"/>
      <c r="H826" s="95">
        <f t="shared" si="33"/>
        <v>0</v>
      </c>
      <c r="I826" s="107" t="str">
        <f t="shared" si="34"/>
        <v>P</v>
      </c>
      <c r="J826" s="108" t="s">
        <v>1290</v>
      </c>
    </row>
    <row r="827" spans="1:10" ht="28.8" x14ac:dyDescent="0.3">
      <c r="A827" s="91">
        <f t="shared" ca="1" si="32"/>
        <v>953</v>
      </c>
      <c r="B827" s="92" t="s">
        <v>1874</v>
      </c>
      <c r="C827" s="93" t="s">
        <v>242</v>
      </c>
      <c r="D827" s="92" t="s">
        <v>1875</v>
      </c>
      <c r="E827" s="94" t="s">
        <v>1284</v>
      </c>
      <c r="F827" s="84">
        <v>11</v>
      </c>
      <c r="G827" s="110"/>
      <c r="H827" s="95">
        <f t="shared" si="33"/>
        <v>0</v>
      </c>
      <c r="I827" s="107" t="str">
        <f t="shared" si="34"/>
        <v>P</v>
      </c>
      <c r="J827" s="108" t="s">
        <v>1290</v>
      </c>
    </row>
    <row r="828" spans="1:10" ht="28.8" x14ac:dyDescent="0.3">
      <c r="A828" s="91">
        <f t="shared" ca="1" si="32"/>
        <v>954</v>
      </c>
      <c r="B828" s="92" t="s">
        <v>1876</v>
      </c>
      <c r="C828" s="93" t="s">
        <v>242</v>
      </c>
      <c r="D828" s="92" t="s">
        <v>1877</v>
      </c>
      <c r="E828" s="94" t="s">
        <v>1284</v>
      </c>
      <c r="F828" s="84">
        <v>55</v>
      </c>
      <c r="G828" s="110"/>
      <c r="H828" s="95">
        <f t="shared" si="33"/>
        <v>0</v>
      </c>
      <c r="I828" s="107" t="str">
        <f t="shared" si="34"/>
        <v>P</v>
      </c>
      <c r="J828" s="108" t="s">
        <v>1290</v>
      </c>
    </row>
    <row r="829" spans="1:10" ht="28.8" x14ac:dyDescent="0.3">
      <c r="A829" s="91">
        <f t="shared" ca="1" si="32"/>
        <v>955</v>
      </c>
      <c r="B829" s="92" t="s">
        <v>1876</v>
      </c>
      <c r="C829" s="93" t="s">
        <v>242</v>
      </c>
      <c r="D829" s="92" t="s">
        <v>1877</v>
      </c>
      <c r="E829" s="94" t="s">
        <v>1284</v>
      </c>
      <c r="F829" s="84">
        <v>41</v>
      </c>
      <c r="G829" s="110"/>
      <c r="H829" s="95">
        <f t="shared" si="33"/>
        <v>0</v>
      </c>
      <c r="I829" s="107" t="str">
        <f t="shared" si="34"/>
        <v>P</v>
      </c>
      <c r="J829" s="108" t="s">
        <v>1290</v>
      </c>
    </row>
    <row r="830" spans="1:10" ht="28.8" x14ac:dyDescent="0.3">
      <c r="A830" s="91">
        <f t="shared" ca="1" si="32"/>
        <v>956</v>
      </c>
      <c r="B830" s="92" t="s">
        <v>1878</v>
      </c>
      <c r="C830" s="93" t="s">
        <v>242</v>
      </c>
      <c r="D830" s="92" t="s">
        <v>1879</v>
      </c>
      <c r="E830" s="94" t="s">
        <v>1284</v>
      </c>
      <c r="F830" s="84">
        <v>34</v>
      </c>
      <c r="G830" s="110"/>
      <c r="H830" s="95">
        <f t="shared" si="33"/>
        <v>0</v>
      </c>
      <c r="I830" s="107" t="str">
        <f t="shared" si="34"/>
        <v>P</v>
      </c>
      <c r="J830" s="108" t="s">
        <v>1290</v>
      </c>
    </row>
    <row r="831" spans="1:10" ht="28.8" x14ac:dyDescent="0.3">
      <c r="A831" s="91">
        <f t="shared" ca="1" si="32"/>
        <v>957</v>
      </c>
      <c r="B831" s="92" t="s">
        <v>1880</v>
      </c>
      <c r="C831" s="93" t="s">
        <v>242</v>
      </c>
      <c r="D831" s="92" t="s">
        <v>1881</v>
      </c>
      <c r="E831" s="94" t="s">
        <v>1284</v>
      </c>
      <c r="F831" s="84">
        <v>2</v>
      </c>
      <c r="G831" s="110"/>
      <c r="H831" s="95">
        <f t="shared" si="33"/>
        <v>0</v>
      </c>
      <c r="I831" s="107" t="str">
        <f t="shared" si="34"/>
        <v>P</v>
      </c>
      <c r="J831" s="108" t="s">
        <v>1290</v>
      </c>
    </row>
    <row r="832" spans="1:10" ht="28.8" x14ac:dyDescent="0.3">
      <c r="A832" s="91">
        <f t="shared" ca="1" si="32"/>
        <v>958</v>
      </c>
      <c r="B832" s="92" t="s">
        <v>1882</v>
      </c>
      <c r="C832" s="93" t="s">
        <v>242</v>
      </c>
      <c r="D832" s="92" t="s">
        <v>1883</v>
      </c>
      <c r="E832" s="94" t="s">
        <v>1284</v>
      </c>
      <c r="F832" s="84">
        <v>5</v>
      </c>
      <c r="G832" s="110"/>
      <c r="H832" s="95">
        <f t="shared" si="33"/>
        <v>0</v>
      </c>
      <c r="I832" s="107" t="str">
        <f t="shared" si="34"/>
        <v>P</v>
      </c>
      <c r="J832" s="108" t="s">
        <v>1290</v>
      </c>
    </row>
    <row r="833" spans="1:10" ht="28.8" x14ac:dyDescent="0.3">
      <c r="A833" s="91">
        <f t="shared" ref="A833:A851" ca="1" si="35">+IF(NOT(ISBLANK(INDIRECT("e"&amp;ROW()))),MAX(INDIRECT("a$18:A"&amp;ROW()-1))+1,"")</f>
        <v>959</v>
      </c>
      <c r="B833" s="92" t="s">
        <v>1882</v>
      </c>
      <c r="C833" s="93" t="s">
        <v>242</v>
      </c>
      <c r="D833" s="92" t="s">
        <v>1883</v>
      </c>
      <c r="E833" s="94" t="s">
        <v>1284</v>
      </c>
      <c r="F833" s="84">
        <v>5</v>
      </c>
      <c r="G833" s="110"/>
      <c r="H833" s="95">
        <f t="shared" si="33"/>
        <v>0</v>
      </c>
      <c r="I833" s="107" t="str">
        <f t="shared" si="34"/>
        <v>P</v>
      </c>
      <c r="J833" s="108" t="s">
        <v>1290</v>
      </c>
    </row>
    <row r="834" spans="1:10" ht="28.8" x14ac:dyDescent="0.3">
      <c r="A834" s="91">
        <f t="shared" ca="1" si="35"/>
        <v>960</v>
      </c>
      <c r="B834" s="92" t="s">
        <v>1884</v>
      </c>
      <c r="C834" s="93" t="s">
        <v>242</v>
      </c>
      <c r="D834" s="92" t="s">
        <v>1885</v>
      </c>
      <c r="E834" s="94" t="s">
        <v>1284</v>
      </c>
      <c r="F834" s="84">
        <v>5</v>
      </c>
      <c r="G834" s="110"/>
      <c r="H834" s="95">
        <f t="shared" si="33"/>
        <v>0</v>
      </c>
      <c r="I834" s="107" t="str">
        <f t="shared" si="34"/>
        <v>P</v>
      </c>
      <c r="J834" s="108" t="s">
        <v>1290</v>
      </c>
    </row>
    <row r="835" spans="1:10" ht="28.8" x14ac:dyDescent="0.3">
      <c r="A835" s="91">
        <f t="shared" ca="1" si="35"/>
        <v>961</v>
      </c>
      <c r="B835" s="92" t="s">
        <v>1884</v>
      </c>
      <c r="C835" s="93" t="s">
        <v>242</v>
      </c>
      <c r="D835" s="92" t="s">
        <v>1885</v>
      </c>
      <c r="E835" s="94" t="s">
        <v>1284</v>
      </c>
      <c r="F835" s="84">
        <v>5</v>
      </c>
      <c r="G835" s="110"/>
      <c r="H835" s="95">
        <f t="shared" si="33"/>
        <v>0</v>
      </c>
      <c r="I835" s="107" t="str">
        <f t="shared" si="34"/>
        <v>P</v>
      </c>
      <c r="J835" s="108" t="s">
        <v>1290</v>
      </c>
    </row>
    <row r="836" spans="1:10" ht="28.8" x14ac:dyDescent="0.3">
      <c r="A836" s="91">
        <f t="shared" ca="1" si="35"/>
        <v>962</v>
      </c>
      <c r="B836" s="92" t="s">
        <v>1886</v>
      </c>
      <c r="C836" s="93" t="s">
        <v>242</v>
      </c>
      <c r="D836" s="92" t="s">
        <v>1887</v>
      </c>
      <c r="E836" s="94" t="s">
        <v>1284</v>
      </c>
      <c r="F836" s="84">
        <v>32</v>
      </c>
      <c r="G836" s="110"/>
      <c r="H836" s="95">
        <f t="shared" si="33"/>
        <v>0</v>
      </c>
      <c r="I836" s="107" t="str">
        <f t="shared" si="34"/>
        <v>P</v>
      </c>
      <c r="J836" s="108" t="s">
        <v>1290</v>
      </c>
    </row>
    <row r="837" spans="1:10" ht="28.8" x14ac:dyDescent="0.3">
      <c r="A837" s="91">
        <f t="shared" ca="1" si="35"/>
        <v>963</v>
      </c>
      <c r="B837" s="92" t="s">
        <v>1886</v>
      </c>
      <c r="C837" s="93" t="s">
        <v>242</v>
      </c>
      <c r="D837" s="92" t="s">
        <v>1887</v>
      </c>
      <c r="E837" s="94" t="s">
        <v>1284</v>
      </c>
      <c r="F837" s="84">
        <v>20</v>
      </c>
      <c r="G837" s="110"/>
      <c r="H837" s="95">
        <f t="shared" si="33"/>
        <v>0</v>
      </c>
      <c r="I837" s="107" t="str">
        <f t="shared" si="34"/>
        <v>P</v>
      </c>
      <c r="J837" s="108" t="s">
        <v>1290</v>
      </c>
    </row>
    <row r="838" spans="1:10" ht="28.8" x14ac:dyDescent="0.3">
      <c r="A838" s="91">
        <f t="shared" ca="1" si="35"/>
        <v>964</v>
      </c>
      <c r="B838" s="92" t="s">
        <v>1888</v>
      </c>
      <c r="C838" s="93" t="s">
        <v>242</v>
      </c>
      <c r="D838" s="92" t="s">
        <v>1889</v>
      </c>
      <c r="E838" s="94" t="s">
        <v>1284</v>
      </c>
      <c r="F838" s="84">
        <v>5</v>
      </c>
      <c r="G838" s="110"/>
      <c r="H838" s="95">
        <f t="shared" si="33"/>
        <v>0</v>
      </c>
      <c r="I838" s="107" t="str">
        <f t="shared" si="34"/>
        <v>P</v>
      </c>
      <c r="J838" s="108" t="s">
        <v>1290</v>
      </c>
    </row>
    <row r="839" spans="1:10" ht="28.8" x14ac:dyDescent="0.3">
      <c r="A839" s="91">
        <f t="shared" ca="1" si="35"/>
        <v>965</v>
      </c>
      <c r="B839" s="92" t="s">
        <v>1888</v>
      </c>
      <c r="C839" s="93" t="s">
        <v>242</v>
      </c>
      <c r="D839" s="92" t="s">
        <v>1889</v>
      </c>
      <c r="E839" s="94" t="s">
        <v>1284</v>
      </c>
      <c r="F839" s="84">
        <v>3</v>
      </c>
      <c r="G839" s="110"/>
      <c r="H839" s="95">
        <f t="shared" si="33"/>
        <v>0</v>
      </c>
      <c r="I839" s="107" t="str">
        <f t="shared" si="34"/>
        <v>P</v>
      </c>
      <c r="J839" s="108" t="s">
        <v>1290</v>
      </c>
    </row>
    <row r="840" spans="1:10" ht="28.8" x14ac:dyDescent="0.3">
      <c r="A840" s="91">
        <f t="shared" ca="1" si="35"/>
        <v>966</v>
      </c>
      <c r="B840" s="92" t="s">
        <v>1890</v>
      </c>
      <c r="C840" s="93" t="s">
        <v>242</v>
      </c>
      <c r="D840" s="92" t="s">
        <v>1891</v>
      </c>
      <c r="E840" s="94" t="s">
        <v>1284</v>
      </c>
      <c r="F840" s="84">
        <v>5</v>
      </c>
      <c r="G840" s="110"/>
      <c r="H840" s="95">
        <f t="shared" si="33"/>
        <v>0</v>
      </c>
      <c r="I840" s="107" t="str">
        <f t="shared" si="34"/>
        <v>P</v>
      </c>
      <c r="J840" s="108" t="s">
        <v>1290</v>
      </c>
    </row>
    <row r="841" spans="1:10" ht="28.8" x14ac:dyDescent="0.3">
      <c r="A841" s="91">
        <f t="shared" ca="1" si="35"/>
        <v>967</v>
      </c>
      <c r="B841" s="92" t="s">
        <v>1890</v>
      </c>
      <c r="C841" s="93" t="s">
        <v>242</v>
      </c>
      <c r="D841" s="92" t="s">
        <v>1891</v>
      </c>
      <c r="E841" s="94" t="s">
        <v>1284</v>
      </c>
      <c r="F841" s="84">
        <v>5</v>
      </c>
      <c r="G841" s="110"/>
      <c r="H841" s="95">
        <f t="shared" ref="H841:H851" si="36">+IF(AND(F841="",G841=""),"",ROUND(F841*G841,2))</f>
        <v>0</v>
      </c>
      <c r="I841" s="107" t="str">
        <f t="shared" ref="I841:I851" si="37">IF(E841&lt;&gt;"","P","")</f>
        <v>P</v>
      </c>
      <c r="J841" s="108" t="s">
        <v>1290</v>
      </c>
    </row>
    <row r="842" spans="1:10" ht="28.8" x14ac:dyDescent="0.3">
      <c r="A842" s="91">
        <f t="shared" ca="1" si="35"/>
        <v>968</v>
      </c>
      <c r="B842" s="92" t="s">
        <v>1892</v>
      </c>
      <c r="C842" s="93" t="s">
        <v>242</v>
      </c>
      <c r="D842" s="92" t="s">
        <v>1893</v>
      </c>
      <c r="E842" s="94" t="s">
        <v>1284</v>
      </c>
      <c r="F842" s="84">
        <v>5</v>
      </c>
      <c r="G842" s="110"/>
      <c r="H842" s="95">
        <f t="shared" si="36"/>
        <v>0</v>
      </c>
      <c r="I842" s="107" t="str">
        <f t="shared" si="37"/>
        <v>P</v>
      </c>
      <c r="J842" s="108" t="s">
        <v>1290</v>
      </c>
    </row>
    <row r="843" spans="1:10" ht="28.8" x14ac:dyDescent="0.3">
      <c r="A843" s="91">
        <f t="shared" ca="1" si="35"/>
        <v>969</v>
      </c>
      <c r="B843" s="92" t="s">
        <v>1892</v>
      </c>
      <c r="C843" s="93" t="s">
        <v>242</v>
      </c>
      <c r="D843" s="92" t="s">
        <v>1893</v>
      </c>
      <c r="E843" s="94" t="s">
        <v>1284</v>
      </c>
      <c r="F843" s="84">
        <v>5</v>
      </c>
      <c r="G843" s="110"/>
      <c r="H843" s="95">
        <f t="shared" si="36"/>
        <v>0</v>
      </c>
      <c r="I843" s="107" t="str">
        <f t="shared" si="37"/>
        <v>P</v>
      </c>
      <c r="J843" s="108" t="s">
        <v>1290</v>
      </c>
    </row>
    <row r="844" spans="1:10" ht="28.8" x14ac:dyDescent="0.3">
      <c r="A844" s="91">
        <f t="shared" ca="1" si="35"/>
        <v>970</v>
      </c>
      <c r="B844" s="92" t="s">
        <v>1894</v>
      </c>
      <c r="C844" s="93" t="s">
        <v>242</v>
      </c>
      <c r="D844" s="92" t="s">
        <v>1895</v>
      </c>
      <c r="E844" s="94" t="s">
        <v>1284</v>
      </c>
      <c r="F844" s="84">
        <v>5</v>
      </c>
      <c r="G844" s="110"/>
      <c r="H844" s="95">
        <f t="shared" si="36"/>
        <v>0</v>
      </c>
      <c r="I844" s="107" t="str">
        <f t="shared" si="37"/>
        <v>P</v>
      </c>
      <c r="J844" s="108" t="s">
        <v>1290</v>
      </c>
    </row>
    <row r="845" spans="1:10" ht="28.8" x14ac:dyDescent="0.3">
      <c r="A845" s="91">
        <f t="shared" ca="1" si="35"/>
        <v>971</v>
      </c>
      <c r="B845" s="92" t="s">
        <v>1894</v>
      </c>
      <c r="C845" s="93" t="s">
        <v>242</v>
      </c>
      <c r="D845" s="92" t="s">
        <v>1895</v>
      </c>
      <c r="E845" s="94" t="s">
        <v>1284</v>
      </c>
      <c r="F845" s="84">
        <v>5</v>
      </c>
      <c r="G845" s="110"/>
      <c r="H845" s="95">
        <f t="shared" si="36"/>
        <v>0</v>
      </c>
      <c r="I845" s="107" t="str">
        <f t="shared" si="37"/>
        <v>P</v>
      </c>
      <c r="J845" s="108" t="s">
        <v>1290</v>
      </c>
    </row>
    <row r="846" spans="1:10" ht="28.8" x14ac:dyDescent="0.3">
      <c r="A846" s="91">
        <f t="shared" ca="1" si="35"/>
        <v>972</v>
      </c>
      <c r="B846" s="92" t="s">
        <v>1896</v>
      </c>
      <c r="C846" s="93" t="s">
        <v>242</v>
      </c>
      <c r="D846" s="92" t="s">
        <v>1897</v>
      </c>
      <c r="E846" s="94" t="s">
        <v>1284</v>
      </c>
      <c r="F846" s="84">
        <v>1</v>
      </c>
      <c r="G846" s="110"/>
      <c r="H846" s="95">
        <f t="shared" si="36"/>
        <v>0</v>
      </c>
      <c r="I846" s="107" t="str">
        <f t="shared" si="37"/>
        <v>P</v>
      </c>
      <c r="J846" s="108" t="s">
        <v>1290</v>
      </c>
    </row>
    <row r="847" spans="1:10" ht="28.8" x14ac:dyDescent="0.3">
      <c r="A847" s="91">
        <f t="shared" ca="1" si="35"/>
        <v>973</v>
      </c>
      <c r="B847" s="92" t="s">
        <v>1898</v>
      </c>
      <c r="C847" s="93" t="s">
        <v>242</v>
      </c>
      <c r="D847" s="92" t="s">
        <v>1899</v>
      </c>
      <c r="E847" s="94" t="s">
        <v>1284</v>
      </c>
      <c r="F847" s="84">
        <v>34</v>
      </c>
      <c r="G847" s="110"/>
      <c r="H847" s="95">
        <f t="shared" si="36"/>
        <v>0</v>
      </c>
      <c r="I847" s="107" t="str">
        <f t="shared" si="37"/>
        <v>P</v>
      </c>
      <c r="J847" s="108" t="s">
        <v>1290</v>
      </c>
    </row>
    <row r="848" spans="1:10" ht="28.8" x14ac:dyDescent="0.3">
      <c r="A848" s="91">
        <f t="shared" ca="1" si="35"/>
        <v>974</v>
      </c>
      <c r="B848" s="92" t="s">
        <v>1898</v>
      </c>
      <c r="C848" s="93" t="s">
        <v>242</v>
      </c>
      <c r="D848" s="92" t="s">
        <v>1899</v>
      </c>
      <c r="E848" s="94" t="s">
        <v>1284</v>
      </c>
      <c r="F848" s="84">
        <v>59</v>
      </c>
      <c r="G848" s="110"/>
      <c r="H848" s="95">
        <f t="shared" si="36"/>
        <v>0</v>
      </c>
      <c r="I848" s="107" t="str">
        <f t="shared" si="37"/>
        <v>P</v>
      </c>
      <c r="J848" s="108" t="s">
        <v>1290</v>
      </c>
    </row>
    <row r="849" spans="1:10" ht="28.8" x14ac:dyDescent="0.3">
      <c r="A849" s="91">
        <f t="shared" ca="1" si="35"/>
        <v>975</v>
      </c>
      <c r="B849" s="92" t="s">
        <v>1900</v>
      </c>
      <c r="C849" s="93" t="s">
        <v>242</v>
      </c>
      <c r="D849" s="92" t="s">
        <v>1901</v>
      </c>
      <c r="E849" s="94" t="s">
        <v>1284</v>
      </c>
      <c r="F849" s="84">
        <v>33</v>
      </c>
      <c r="G849" s="110"/>
      <c r="H849" s="95">
        <f t="shared" si="36"/>
        <v>0</v>
      </c>
      <c r="I849" s="107" t="str">
        <f t="shared" si="37"/>
        <v>P</v>
      </c>
      <c r="J849" s="108" t="s">
        <v>1290</v>
      </c>
    </row>
    <row r="850" spans="1:10" ht="28.8" x14ac:dyDescent="0.3">
      <c r="A850" s="91">
        <f t="shared" ca="1" si="35"/>
        <v>976</v>
      </c>
      <c r="B850" s="92" t="s">
        <v>1900</v>
      </c>
      <c r="C850" s="93" t="s">
        <v>242</v>
      </c>
      <c r="D850" s="92" t="s">
        <v>1901</v>
      </c>
      <c r="E850" s="94" t="s">
        <v>1284</v>
      </c>
      <c r="F850" s="84">
        <v>53</v>
      </c>
      <c r="G850" s="110"/>
      <c r="H850" s="95">
        <f t="shared" si="36"/>
        <v>0</v>
      </c>
      <c r="I850" s="107" t="str">
        <f t="shared" si="37"/>
        <v>P</v>
      </c>
      <c r="J850" s="108" t="s">
        <v>1290</v>
      </c>
    </row>
    <row r="851" spans="1:10" ht="28.8" x14ac:dyDescent="0.3">
      <c r="A851" s="91">
        <f t="shared" ca="1" si="35"/>
        <v>977</v>
      </c>
      <c r="B851" s="92" t="s">
        <v>1902</v>
      </c>
      <c r="C851" s="93" t="s">
        <v>242</v>
      </c>
      <c r="D851" s="92" t="s">
        <v>1903</v>
      </c>
      <c r="E851" s="94" t="s">
        <v>1284</v>
      </c>
      <c r="F851" s="84">
        <v>1</v>
      </c>
      <c r="G851" s="110"/>
      <c r="H851" s="95">
        <f t="shared" si="36"/>
        <v>0</v>
      </c>
      <c r="I851" s="107" t="str">
        <f t="shared" si="37"/>
        <v>P</v>
      </c>
      <c r="J851" s="108" t="s">
        <v>1290</v>
      </c>
    </row>
    <row r="852" spans="1:10" ht="14.4" x14ac:dyDescent="0.3">
      <c r="A852" s="91" t="str">
        <f ca="1">+IF(NOT(ISBLANK(INDIRECT("e"&amp;ROW()))),MAX(INDIRECT("a$18:A"&amp;ROW()-1))+1,"")</f>
        <v/>
      </c>
      <c r="B852" s="92" t="s">
        <v>1904</v>
      </c>
      <c r="C852" s="93"/>
      <c r="D852" s="92" t="s">
        <v>1905</v>
      </c>
      <c r="E852" s="94"/>
      <c r="F852" s="96"/>
      <c r="G852" s="110"/>
      <c r="H852" s="95"/>
      <c r="I852" s="107"/>
      <c r="J852" s="92"/>
    </row>
    <row r="853" spans="1:10" ht="14.4" x14ac:dyDescent="0.3">
      <c r="A853" s="91" t="str">
        <f t="shared" ref="A853:A916" ca="1" si="38">+IF(NOT(ISBLANK(INDIRECT("e"&amp;ROW()))),MAX(INDIRECT("a$18:A"&amp;ROW()-1))+1,"")</f>
        <v/>
      </c>
      <c r="B853" s="92" t="s">
        <v>1906</v>
      </c>
      <c r="C853" s="93"/>
      <c r="D853" s="92" t="s">
        <v>1907</v>
      </c>
      <c r="E853" s="94"/>
      <c r="F853" s="96"/>
      <c r="G853" s="110"/>
      <c r="H853" s="95"/>
      <c r="I853" s="107"/>
      <c r="J853" s="92"/>
    </row>
    <row r="854" spans="1:10" ht="14.4" x14ac:dyDescent="0.3">
      <c r="A854" s="91">
        <f t="shared" ca="1" si="38"/>
        <v>978</v>
      </c>
      <c r="B854" s="92" t="s">
        <v>1908</v>
      </c>
      <c r="C854" s="93" t="s">
        <v>242</v>
      </c>
      <c r="D854" s="92" t="s">
        <v>1909</v>
      </c>
      <c r="E854" s="94" t="s">
        <v>1283</v>
      </c>
      <c r="F854" s="96">
        <v>1</v>
      </c>
      <c r="G854" s="110"/>
      <c r="H854" s="95">
        <f>+IF(AND(F854="",G854=""),"",ROUND(F854*G854,2))</f>
        <v>0</v>
      </c>
      <c r="I854" s="107" t="str">
        <f t="shared" ref="I854:I917" si="39">IF(E854&lt;&gt;"","P","")</f>
        <v>P</v>
      </c>
      <c r="J854" s="92" t="s">
        <v>1291</v>
      </c>
    </row>
    <row r="855" spans="1:10" ht="14.4" x14ac:dyDescent="0.3">
      <c r="A855" s="91">
        <f t="shared" ca="1" si="38"/>
        <v>979</v>
      </c>
      <c r="B855" s="92" t="s">
        <v>1910</v>
      </c>
      <c r="C855" s="93" t="s">
        <v>242</v>
      </c>
      <c r="D855" s="92" t="s">
        <v>1911</v>
      </c>
      <c r="E855" s="94" t="s">
        <v>1283</v>
      </c>
      <c r="F855" s="96">
        <v>1</v>
      </c>
      <c r="G855" s="110"/>
      <c r="H855" s="95">
        <f t="shared" ref="H855:H918" si="40">+IF(AND(F855="",G855=""),"",ROUND(F855*G855,2))</f>
        <v>0</v>
      </c>
      <c r="I855" s="107" t="str">
        <f t="shared" si="39"/>
        <v>P</v>
      </c>
      <c r="J855" s="92" t="s">
        <v>1291</v>
      </c>
    </row>
    <row r="856" spans="1:10" ht="14.4" x14ac:dyDescent="0.3">
      <c r="A856" s="91">
        <f t="shared" ca="1" si="38"/>
        <v>980</v>
      </c>
      <c r="B856" s="92" t="s">
        <v>1912</v>
      </c>
      <c r="C856" s="93" t="s">
        <v>242</v>
      </c>
      <c r="D856" s="92" t="s">
        <v>1913</v>
      </c>
      <c r="E856" s="94" t="s">
        <v>1283</v>
      </c>
      <c r="F856" s="96">
        <v>1</v>
      </c>
      <c r="G856" s="110"/>
      <c r="H856" s="95">
        <f t="shared" si="40"/>
        <v>0</v>
      </c>
      <c r="I856" s="107" t="str">
        <f t="shared" si="39"/>
        <v>P</v>
      </c>
      <c r="J856" s="92" t="s">
        <v>1291</v>
      </c>
    </row>
    <row r="857" spans="1:10" ht="14.4" x14ac:dyDescent="0.3">
      <c r="A857" s="91" t="str">
        <f t="shared" ca="1" si="38"/>
        <v/>
      </c>
      <c r="B857" s="92" t="s">
        <v>1914</v>
      </c>
      <c r="C857" s="93"/>
      <c r="D857" s="92" t="s">
        <v>1915</v>
      </c>
      <c r="E857" s="94"/>
      <c r="F857" s="96"/>
      <c r="G857" s="110"/>
      <c r="H857" s="95" t="str">
        <f t="shared" si="40"/>
        <v/>
      </c>
      <c r="I857" s="107" t="str">
        <f t="shared" si="39"/>
        <v/>
      </c>
      <c r="J857" s="92" t="s">
        <v>1291</v>
      </c>
    </row>
    <row r="858" spans="1:10" ht="14.4" x14ac:dyDescent="0.3">
      <c r="A858" s="91">
        <f t="shared" ca="1" si="38"/>
        <v>981</v>
      </c>
      <c r="B858" s="92" t="s">
        <v>1916</v>
      </c>
      <c r="C858" s="93"/>
      <c r="D858" s="92" t="s">
        <v>1917</v>
      </c>
      <c r="E858" s="94" t="s">
        <v>1283</v>
      </c>
      <c r="F858" s="96">
        <v>1</v>
      </c>
      <c r="G858" s="110"/>
      <c r="H858" s="95">
        <f t="shared" si="40"/>
        <v>0</v>
      </c>
      <c r="I858" s="107" t="str">
        <f t="shared" si="39"/>
        <v>P</v>
      </c>
      <c r="J858" s="92" t="s">
        <v>1291</v>
      </c>
    </row>
    <row r="859" spans="1:10" ht="14.4" x14ac:dyDescent="0.3">
      <c r="A859" s="91">
        <f t="shared" ca="1" si="38"/>
        <v>982</v>
      </c>
      <c r="B859" s="92" t="s">
        <v>1918</v>
      </c>
      <c r="C859" s="93"/>
      <c r="D859" s="92" t="s">
        <v>1919</v>
      </c>
      <c r="E859" s="94" t="s">
        <v>1283</v>
      </c>
      <c r="F859" s="96">
        <v>1</v>
      </c>
      <c r="G859" s="110"/>
      <c r="H859" s="95">
        <f t="shared" si="40"/>
        <v>0</v>
      </c>
      <c r="I859" s="107" t="str">
        <f t="shared" si="39"/>
        <v>P</v>
      </c>
      <c r="J859" s="92" t="s">
        <v>1291</v>
      </c>
    </row>
    <row r="860" spans="1:10" ht="14.4" x14ac:dyDescent="0.3">
      <c r="A860" s="91" t="str">
        <f t="shared" ca="1" si="38"/>
        <v/>
      </c>
      <c r="B860" s="92" t="s">
        <v>1920</v>
      </c>
      <c r="C860" s="93"/>
      <c r="D860" s="92" t="s">
        <v>1921</v>
      </c>
      <c r="E860" s="94"/>
      <c r="F860" s="96"/>
      <c r="G860" s="110"/>
      <c r="H860" s="95" t="str">
        <f t="shared" si="40"/>
        <v/>
      </c>
      <c r="I860" s="107" t="str">
        <f t="shared" si="39"/>
        <v/>
      </c>
      <c r="J860" s="92" t="s">
        <v>1291</v>
      </c>
    </row>
    <row r="861" spans="1:10" ht="14.4" x14ac:dyDescent="0.3">
      <c r="A861" s="91" t="str">
        <f t="shared" ca="1" si="38"/>
        <v/>
      </c>
      <c r="B861" s="92" t="s">
        <v>1922</v>
      </c>
      <c r="C861" s="93"/>
      <c r="D861" s="92" t="s">
        <v>1923</v>
      </c>
      <c r="E861" s="94"/>
      <c r="F861" s="96"/>
      <c r="G861" s="110"/>
      <c r="H861" s="95" t="str">
        <f t="shared" si="40"/>
        <v/>
      </c>
      <c r="I861" s="107" t="str">
        <f t="shared" si="39"/>
        <v/>
      </c>
      <c r="J861" s="92" t="s">
        <v>1291</v>
      </c>
    </row>
    <row r="862" spans="1:10" ht="14.4" x14ac:dyDescent="0.3">
      <c r="A862" s="91">
        <f t="shared" ca="1" si="38"/>
        <v>983</v>
      </c>
      <c r="B862" s="92" t="s">
        <v>1924</v>
      </c>
      <c r="C862" s="93"/>
      <c r="D862" s="92" t="s">
        <v>1925</v>
      </c>
      <c r="E862" s="94" t="s">
        <v>362</v>
      </c>
      <c r="F862" s="96">
        <v>400</v>
      </c>
      <c r="G862" s="110"/>
      <c r="H862" s="95">
        <f t="shared" si="40"/>
        <v>0</v>
      </c>
      <c r="I862" s="107" t="str">
        <f t="shared" si="39"/>
        <v>P</v>
      </c>
      <c r="J862" s="92" t="s">
        <v>1291</v>
      </c>
    </row>
    <row r="863" spans="1:10" ht="14.4" x14ac:dyDescent="0.3">
      <c r="A863" s="91">
        <f t="shared" ca="1" si="38"/>
        <v>984</v>
      </c>
      <c r="B863" s="92" t="s">
        <v>1926</v>
      </c>
      <c r="C863" s="93"/>
      <c r="D863" s="92" t="s">
        <v>1927</v>
      </c>
      <c r="E863" s="94" t="s">
        <v>362</v>
      </c>
      <c r="F863" s="96">
        <v>400</v>
      </c>
      <c r="G863" s="110"/>
      <c r="H863" s="95">
        <f t="shared" si="40"/>
        <v>0</v>
      </c>
      <c r="I863" s="107" t="str">
        <f t="shared" si="39"/>
        <v>P</v>
      </c>
      <c r="J863" s="92" t="s">
        <v>1291</v>
      </c>
    </row>
    <row r="864" spans="1:10" ht="14.4" x14ac:dyDescent="0.3">
      <c r="A864" s="91">
        <f t="shared" ca="1" si="38"/>
        <v>985</v>
      </c>
      <c r="B864" s="92" t="s">
        <v>1928</v>
      </c>
      <c r="C864" s="93"/>
      <c r="D864" s="92" t="s">
        <v>1929</v>
      </c>
      <c r="E864" s="94" t="s">
        <v>362</v>
      </c>
      <c r="F864" s="96">
        <v>730</v>
      </c>
      <c r="G864" s="110"/>
      <c r="H864" s="95">
        <f t="shared" si="40"/>
        <v>0</v>
      </c>
      <c r="I864" s="107" t="str">
        <f t="shared" si="39"/>
        <v>P</v>
      </c>
      <c r="J864" s="92" t="s">
        <v>1291</v>
      </c>
    </row>
    <row r="865" spans="1:10" ht="14.4" x14ac:dyDescent="0.3">
      <c r="A865" s="91">
        <f t="shared" ca="1" si="38"/>
        <v>986</v>
      </c>
      <c r="B865" s="92" t="s">
        <v>1930</v>
      </c>
      <c r="C865" s="93"/>
      <c r="D865" s="92" t="s">
        <v>1931</v>
      </c>
      <c r="E865" s="94" t="s">
        <v>362</v>
      </c>
      <c r="F865" s="96">
        <v>300</v>
      </c>
      <c r="G865" s="110"/>
      <c r="H865" s="95">
        <f t="shared" si="40"/>
        <v>0</v>
      </c>
      <c r="I865" s="107" t="str">
        <f t="shared" si="39"/>
        <v>P</v>
      </c>
      <c r="J865" s="92" t="s">
        <v>1291</v>
      </c>
    </row>
    <row r="866" spans="1:10" ht="14.4" x14ac:dyDescent="0.3">
      <c r="A866" s="91" t="str">
        <f t="shared" ca="1" si="38"/>
        <v/>
      </c>
      <c r="B866" s="92" t="s">
        <v>1932</v>
      </c>
      <c r="C866" s="93"/>
      <c r="D866" s="92" t="s">
        <v>1933</v>
      </c>
      <c r="E866" s="94"/>
      <c r="F866" s="96"/>
      <c r="G866" s="110"/>
      <c r="H866" s="95" t="str">
        <f t="shared" si="40"/>
        <v/>
      </c>
      <c r="I866" s="107" t="str">
        <f t="shared" si="39"/>
        <v/>
      </c>
      <c r="J866" s="92" t="s">
        <v>1291</v>
      </c>
    </row>
    <row r="867" spans="1:10" ht="14.4" x14ac:dyDescent="0.3">
      <c r="A867" s="91">
        <f t="shared" ca="1" si="38"/>
        <v>987</v>
      </c>
      <c r="B867" s="92" t="s">
        <v>1934</v>
      </c>
      <c r="C867" s="93"/>
      <c r="D867" s="92" t="s">
        <v>1935</v>
      </c>
      <c r="E867" s="94" t="s">
        <v>362</v>
      </c>
      <c r="F867" s="96">
        <v>80</v>
      </c>
      <c r="G867" s="110"/>
      <c r="H867" s="95">
        <f t="shared" si="40"/>
        <v>0</v>
      </c>
      <c r="I867" s="107" t="str">
        <f t="shared" si="39"/>
        <v>P</v>
      </c>
      <c r="J867" s="92" t="s">
        <v>1291</v>
      </c>
    </row>
    <row r="868" spans="1:10" ht="14.4" x14ac:dyDescent="0.3">
      <c r="A868" s="91">
        <f t="shared" ca="1" si="38"/>
        <v>988</v>
      </c>
      <c r="B868" s="92" t="s">
        <v>1936</v>
      </c>
      <c r="C868" s="93"/>
      <c r="D868" s="92" t="s">
        <v>1937</v>
      </c>
      <c r="E868" s="94" t="s">
        <v>362</v>
      </c>
      <c r="F868" s="96">
        <v>1840</v>
      </c>
      <c r="G868" s="110"/>
      <c r="H868" s="95">
        <f t="shared" si="40"/>
        <v>0</v>
      </c>
      <c r="I868" s="107" t="str">
        <f t="shared" si="39"/>
        <v>P</v>
      </c>
      <c r="J868" s="92" t="s">
        <v>1291</v>
      </c>
    </row>
    <row r="869" spans="1:10" ht="14.4" x14ac:dyDescent="0.3">
      <c r="A869" s="91" t="str">
        <f t="shared" ca="1" si="38"/>
        <v/>
      </c>
      <c r="B869" s="92" t="s">
        <v>1938</v>
      </c>
      <c r="C869" s="93"/>
      <c r="D869" s="92" t="s">
        <v>1939</v>
      </c>
      <c r="E869" s="94"/>
      <c r="F869" s="96"/>
      <c r="G869" s="110"/>
      <c r="H869" s="95" t="str">
        <f t="shared" si="40"/>
        <v/>
      </c>
      <c r="I869" s="107" t="str">
        <f t="shared" si="39"/>
        <v/>
      </c>
      <c r="J869" s="92" t="s">
        <v>1291</v>
      </c>
    </row>
    <row r="870" spans="1:10" ht="14.4" x14ac:dyDescent="0.3">
      <c r="A870" s="91">
        <f t="shared" ca="1" si="38"/>
        <v>989</v>
      </c>
      <c r="B870" s="92" t="s">
        <v>1940</v>
      </c>
      <c r="C870" s="93"/>
      <c r="D870" s="92" t="s">
        <v>1941</v>
      </c>
      <c r="E870" s="94" t="s">
        <v>1284</v>
      </c>
      <c r="F870" s="96">
        <v>120</v>
      </c>
      <c r="G870" s="110"/>
      <c r="H870" s="95">
        <f t="shared" si="40"/>
        <v>0</v>
      </c>
      <c r="I870" s="107" t="str">
        <f t="shared" si="39"/>
        <v>P</v>
      </c>
      <c r="J870" s="92" t="s">
        <v>1291</v>
      </c>
    </row>
    <row r="871" spans="1:10" ht="14.4" x14ac:dyDescent="0.3">
      <c r="A871" s="91">
        <f t="shared" ca="1" si="38"/>
        <v>990</v>
      </c>
      <c r="B871" s="92" t="s">
        <v>1942</v>
      </c>
      <c r="C871" s="93"/>
      <c r="D871" s="92" t="s">
        <v>1943</v>
      </c>
      <c r="E871" s="94" t="s">
        <v>1284</v>
      </c>
      <c r="F871" s="96">
        <v>18</v>
      </c>
      <c r="G871" s="110"/>
      <c r="H871" s="95">
        <f t="shared" si="40"/>
        <v>0</v>
      </c>
      <c r="I871" s="107" t="str">
        <f t="shared" si="39"/>
        <v>P</v>
      </c>
      <c r="J871" s="92" t="s">
        <v>1291</v>
      </c>
    </row>
    <row r="872" spans="1:10" ht="14.4" x14ac:dyDescent="0.3">
      <c r="A872" s="91" t="str">
        <f t="shared" ca="1" si="38"/>
        <v/>
      </c>
      <c r="B872" s="92" t="s">
        <v>1944</v>
      </c>
      <c r="C872" s="93"/>
      <c r="D872" s="92" t="s">
        <v>1945</v>
      </c>
      <c r="E872" s="94"/>
      <c r="F872" s="96"/>
      <c r="G872" s="110"/>
      <c r="H872" s="95" t="str">
        <f t="shared" si="40"/>
        <v/>
      </c>
      <c r="I872" s="107" t="str">
        <f t="shared" si="39"/>
        <v/>
      </c>
      <c r="J872" s="92" t="s">
        <v>1291</v>
      </c>
    </row>
    <row r="873" spans="1:10" ht="14.4" x14ac:dyDescent="0.3">
      <c r="A873" s="91">
        <f t="shared" ca="1" si="38"/>
        <v>991</v>
      </c>
      <c r="B873" s="92" t="s">
        <v>1946</v>
      </c>
      <c r="C873" s="93"/>
      <c r="D873" s="92" t="s">
        <v>1947</v>
      </c>
      <c r="E873" s="94" t="s">
        <v>362</v>
      </c>
      <c r="F873" s="96">
        <v>40</v>
      </c>
      <c r="G873" s="110"/>
      <c r="H873" s="95">
        <f t="shared" si="40"/>
        <v>0</v>
      </c>
      <c r="I873" s="107" t="str">
        <f t="shared" si="39"/>
        <v>P</v>
      </c>
      <c r="J873" s="92" t="s">
        <v>1291</v>
      </c>
    </row>
    <row r="874" spans="1:10" ht="14.4" x14ac:dyDescent="0.3">
      <c r="A874" s="91">
        <f t="shared" ca="1" si="38"/>
        <v>992</v>
      </c>
      <c r="B874" s="92" t="s">
        <v>1948</v>
      </c>
      <c r="C874" s="93"/>
      <c r="D874" s="92" t="s">
        <v>1949</v>
      </c>
      <c r="E874" s="94" t="s">
        <v>362</v>
      </c>
      <c r="F874" s="96">
        <v>40</v>
      </c>
      <c r="G874" s="110"/>
      <c r="H874" s="95">
        <f t="shared" si="40"/>
        <v>0</v>
      </c>
      <c r="I874" s="107" t="str">
        <f t="shared" si="39"/>
        <v>P</v>
      </c>
      <c r="J874" s="92" t="s">
        <v>1291</v>
      </c>
    </row>
    <row r="875" spans="1:10" ht="14.4" x14ac:dyDescent="0.3">
      <c r="A875" s="91">
        <f t="shared" ca="1" si="38"/>
        <v>993</v>
      </c>
      <c r="B875" s="92" t="s">
        <v>1950</v>
      </c>
      <c r="C875" s="93"/>
      <c r="D875" s="92" t="s">
        <v>1951</v>
      </c>
      <c r="E875" s="94" t="s">
        <v>362</v>
      </c>
      <c r="F875" s="96">
        <v>40</v>
      </c>
      <c r="G875" s="110"/>
      <c r="H875" s="95">
        <f t="shared" si="40"/>
        <v>0</v>
      </c>
      <c r="I875" s="107" t="str">
        <f t="shared" si="39"/>
        <v>P</v>
      </c>
      <c r="J875" s="92" t="s">
        <v>1291</v>
      </c>
    </row>
    <row r="876" spans="1:10" ht="14.4" x14ac:dyDescent="0.3">
      <c r="A876" s="91">
        <f t="shared" ca="1" si="38"/>
        <v>994</v>
      </c>
      <c r="B876" s="92" t="s">
        <v>1952</v>
      </c>
      <c r="C876" s="93"/>
      <c r="D876" s="92" t="s">
        <v>1953</v>
      </c>
      <c r="E876" s="94" t="s">
        <v>362</v>
      </c>
      <c r="F876" s="96">
        <v>1244</v>
      </c>
      <c r="G876" s="110"/>
      <c r="H876" s="95">
        <f t="shared" si="40"/>
        <v>0</v>
      </c>
      <c r="I876" s="107" t="str">
        <f t="shared" si="39"/>
        <v>P</v>
      </c>
      <c r="J876" s="92" t="s">
        <v>1291</v>
      </c>
    </row>
    <row r="877" spans="1:10" ht="14.4" x14ac:dyDescent="0.3">
      <c r="A877" s="91">
        <f t="shared" ca="1" si="38"/>
        <v>995</v>
      </c>
      <c r="B877" s="92" t="s">
        <v>1954</v>
      </c>
      <c r="C877" s="93"/>
      <c r="D877" s="92" t="s">
        <v>1955</v>
      </c>
      <c r="E877" s="94" t="s">
        <v>362</v>
      </c>
      <c r="F877" s="96">
        <v>68</v>
      </c>
      <c r="G877" s="110"/>
      <c r="H877" s="95">
        <f t="shared" si="40"/>
        <v>0</v>
      </c>
      <c r="I877" s="107" t="str">
        <f t="shared" si="39"/>
        <v>P</v>
      </c>
      <c r="J877" s="92" t="s">
        <v>1291</v>
      </c>
    </row>
    <row r="878" spans="1:10" ht="14.4" x14ac:dyDescent="0.3">
      <c r="A878" s="91" t="str">
        <f t="shared" ca="1" si="38"/>
        <v/>
      </c>
      <c r="B878" s="92" t="s">
        <v>1956</v>
      </c>
      <c r="C878" s="93"/>
      <c r="D878" s="92" t="s">
        <v>1957</v>
      </c>
      <c r="E878" s="94"/>
      <c r="F878" s="96"/>
      <c r="G878" s="110"/>
      <c r="H878" s="95" t="str">
        <f t="shared" si="40"/>
        <v/>
      </c>
      <c r="I878" s="107" t="str">
        <f t="shared" si="39"/>
        <v/>
      </c>
      <c r="J878" s="92" t="s">
        <v>1291</v>
      </c>
    </row>
    <row r="879" spans="1:10" ht="14.4" x14ac:dyDescent="0.3">
      <c r="A879" s="91">
        <f t="shared" ca="1" si="38"/>
        <v>996</v>
      </c>
      <c r="B879" s="92" t="s">
        <v>1958</v>
      </c>
      <c r="C879" s="93"/>
      <c r="D879" s="92" t="s">
        <v>1959</v>
      </c>
      <c r="E879" s="94" t="s">
        <v>362</v>
      </c>
      <c r="F879" s="96">
        <v>40</v>
      </c>
      <c r="G879" s="110"/>
      <c r="H879" s="95">
        <f t="shared" si="40"/>
        <v>0</v>
      </c>
      <c r="I879" s="107" t="str">
        <f t="shared" si="39"/>
        <v>P</v>
      </c>
      <c r="J879" s="92" t="s">
        <v>1291</v>
      </c>
    </row>
    <row r="880" spans="1:10" ht="14.4" x14ac:dyDescent="0.3">
      <c r="A880" s="91">
        <f t="shared" ca="1" si="38"/>
        <v>997</v>
      </c>
      <c r="B880" s="92" t="s">
        <v>1960</v>
      </c>
      <c r="C880" s="93"/>
      <c r="D880" s="92" t="s">
        <v>1961</v>
      </c>
      <c r="E880" s="94" t="s">
        <v>362</v>
      </c>
      <c r="F880" s="96">
        <v>40</v>
      </c>
      <c r="G880" s="110"/>
      <c r="H880" s="95">
        <f t="shared" si="40"/>
        <v>0</v>
      </c>
      <c r="I880" s="107" t="str">
        <f t="shared" si="39"/>
        <v>P</v>
      </c>
      <c r="J880" s="92" t="s">
        <v>1291</v>
      </c>
    </row>
    <row r="881" spans="1:10" ht="14.4" x14ac:dyDescent="0.3">
      <c r="A881" s="91">
        <f t="shared" ca="1" si="38"/>
        <v>998</v>
      </c>
      <c r="B881" s="92" t="s">
        <v>1962</v>
      </c>
      <c r="C881" s="93"/>
      <c r="D881" s="92" t="s">
        <v>1959</v>
      </c>
      <c r="E881" s="94" t="s">
        <v>362</v>
      </c>
      <c r="F881" s="96">
        <v>40</v>
      </c>
      <c r="G881" s="110"/>
      <c r="H881" s="95">
        <f t="shared" si="40"/>
        <v>0</v>
      </c>
      <c r="I881" s="107" t="str">
        <f t="shared" si="39"/>
        <v>P</v>
      </c>
      <c r="J881" s="92" t="s">
        <v>1291</v>
      </c>
    </row>
    <row r="882" spans="1:10" ht="14.4" x14ac:dyDescent="0.3">
      <c r="A882" s="91">
        <f t="shared" ca="1" si="38"/>
        <v>999</v>
      </c>
      <c r="B882" s="92" t="s">
        <v>1963</v>
      </c>
      <c r="C882" s="93"/>
      <c r="D882" s="92" t="s">
        <v>1961</v>
      </c>
      <c r="E882" s="94" t="s">
        <v>362</v>
      </c>
      <c r="F882" s="96">
        <v>40</v>
      </c>
      <c r="G882" s="110"/>
      <c r="H882" s="95">
        <f t="shared" si="40"/>
        <v>0</v>
      </c>
      <c r="I882" s="107" t="str">
        <f t="shared" si="39"/>
        <v>P</v>
      </c>
      <c r="J882" s="92" t="s">
        <v>1291</v>
      </c>
    </row>
    <row r="883" spans="1:10" ht="14.4" x14ac:dyDescent="0.3">
      <c r="A883" s="91" t="str">
        <f t="shared" ca="1" si="38"/>
        <v/>
      </c>
      <c r="B883" s="92" t="s">
        <v>1964</v>
      </c>
      <c r="C883" s="93"/>
      <c r="D883" s="92" t="s">
        <v>1965</v>
      </c>
      <c r="E883" s="94"/>
      <c r="F883" s="96"/>
      <c r="G883" s="110"/>
      <c r="H883" s="95" t="str">
        <f t="shared" si="40"/>
        <v/>
      </c>
      <c r="I883" s="107" t="str">
        <f t="shared" si="39"/>
        <v/>
      </c>
      <c r="J883" s="92" t="s">
        <v>1291</v>
      </c>
    </row>
    <row r="884" spans="1:10" ht="14.4" x14ac:dyDescent="0.3">
      <c r="A884" s="91">
        <f t="shared" ca="1" si="38"/>
        <v>1000</v>
      </c>
      <c r="B884" s="92" t="s">
        <v>1966</v>
      </c>
      <c r="C884" s="93" t="s">
        <v>242</v>
      </c>
      <c r="D884" s="92" t="s">
        <v>1967</v>
      </c>
      <c r="E884" s="94" t="s">
        <v>1284</v>
      </c>
      <c r="F884" s="96">
        <v>3</v>
      </c>
      <c r="G884" s="110"/>
      <c r="H884" s="95">
        <f t="shared" si="40"/>
        <v>0</v>
      </c>
      <c r="I884" s="107" t="str">
        <f t="shared" si="39"/>
        <v>P</v>
      </c>
      <c r="J884" s="92" t="s">
        <v>1291</v>
      </c>
    </row>
    <row r="885" spans="1:10" ht="14.4" x14ac:dyDescent="0.3">
      <c r="A885" s="91">
        <f t="shared" ca="1" si="38"/>
        <v>1001</v>
      </c>
      <c r="B885" s="92" t="s">
        <v>1968</v>
      </c>
      <c r="C885" s="93" t="s">
        <v>242</v>
      </c>
      <c r="D885" s="92" t="s">
        <v>1969</v>
      </c>
      <c r="E885" s="94" t="s">
        <v>1284</v>
      </c>
      <c r="F885" s="96">
        <v>6</v>
      </c>
      <c r="G885" s="110"/>
      <c r="H885" s="95">
        <f t="shared" si="40"/>
        <v>0</v>
      </c>
      <c r="I885" s="107" t="str">
        <f t="shared" si="39"/>
        <v>P</v>
      </c>
      <c r="J885" s="92" t="s">
        <v>1291</v>
      </c>
    </row>
    <row r="886" spans="1:10" ht="14.4" x14ac:dyDescent="0.3">
      <c r="A886" s="91" t="str">
        <f t="shared" ca="1" si="38"/>
        <v/>
      </c>
      <c r="B886" s="92" t="s">
        <v>1970</v>
      </c>
      <c r="C886" s="93"/>
      <c r="D886" s="92" t="s">
        <v>1971</v>
      </c>
      <c r="E886" s="94"/>
      <c r="F886" s="96"/>
      <c r="G886" s="110"/>
      <c r="H886" s="95" t="str">
        <f t="shared" si="40"/>
        <v/>
      </c>
      <c r="I886" s="107" t="str">
        <f t="shared" si="39"/>
        <v/>
      </c>
      <c r="J886" s="92" t="s">
        <v>1291</v>
      </c>
    </row>
    <row r="887" spans="1:10" ht="14.4" x14ac:dyDescent="0.3">
      <c r="A887" s="91">
        <f t="shared" ca="1" si="38"/>
        <v>1002</v>
      </c>
      <c r="B887" s="92" t="s">
        <v>1972</v>
      </c>
      <c r="C887" s="93" t="s">
        <v>242</v>
      </c>
      <c r="D887" s="92" t="s">
        <v>1973</v>
      </c>
      <c r="E887" s="94" t="s">
        <v>1284</v>
      </c>
      <c r="F887" s="96">
        <v>60</v>
      </c>
      <c r="G887" s="110"/>
      <c r="H887" s="95">
        <f t="shared" si="40"/>
        <v>0</v>
      </c>
      <c r="I887" s="107" t="str">
        <f t="shared" si="39"/>
        <v>P</v>
      </c>
      <c r="J887" s="92" t="s">
        <v>1291</v>
      </c>
    </row>
    <row r="888" spans="1:10" ht="14.4" x14ac:dyDescent="0.3">
      <c r="A888" s="91">
        <f t="shared" ca="1" si="38"/>
        <v>1003</v>
      </c>
      <c r="B888" s="92" t="s">
        <v>1974</v>
      </c>
      <c r="C888" s="93" t="s">
        <v>242</v>
      </c>
      <c r="D888" s="92" t="s">
        <v>1975</v>
      </c>
      <c r="E888" s="94" t="s">
        <v>1284</v>
      </c>
      <c r="F888" s="96">
        <v>16</v>
      </c>
      <c r="G888" s="110"/>
      <c r="H888" s="95">
        <f t="shared" si="40"/>
        <v>0</v>
      </c>
      <c r="I888" s="107" t="str">
        <f t="shared" si="39"/>
        <v>P</v>
      </c>
      <c r="J888" s="92" t="s">
        <v>1291</v>
      </c>
    </row>
    <row r="889" spans="1:10" ht="14.4" x14ac:dyDescent="0.3">
      <c r="A889" s="91">
        <f t="shared" ca="1" si="38"/>
        <v>1004</v>
      </c>
      <c r="B889" s="92" t="s">
        <v>1976</v>
      </c>
      <c r="C889" s="93" t="s">
        <v>242</v>
      </c>
      <c r="D889" s="92" t="s">
        <v>1977</v>
      </c>
      <c r="E889" s="94" t="s">
        <v>362</v>
      </c>
      <c r="F889" s="96">
        <v>15</v>
      </c>
      <c r="G889" s="110"/>
      <c r="H889" s="95">
        <f t="shared" si="40"/>
        <v>0</v>
      </c>
      <c r="I889" s="107" t="str">
        <f t="shared" si="39"/>
        <v>P</v>
      </c>
      <c r="J889" s="92" t="s">
        <v>1291</v>
      </c>
    </row>
    <row r="890" spans="1:10" ht="14.4" x14ac:dyDescent="0.3">
      <c r="A890" s="91" t="str">
        <f t="shared" ca="1" si="38"/>
        <v/>
      </c>
      <c r="B890" s="92" t="s">
        <v>1978</v>
      </c>
      <c r="C890" s="93"/>
      <c r="D890" s="92" t="s">
        <v>1979</v>
      </c>
      <c r="E890" s="94"/>
      <c r="F890" s="96"/>
      <c r="G890" s="110"/>
      <c r="H890" s="95" t="str">
        <f t="shared" si="40"/>
        <v/>
      </c>
      <c r="I890" s="107" t="str">
        <f t="shared" si="39"/>
        <v/>
      </c>
      <c r="J890" s="92" t="s">
        <v>1291</v>
      </c>
    </row>
    <row r="891" spans="1:10" ht="14.4" x14ac:dyDescent="0.3">
      <c r="A891" s="91" t="str">
        <f t="shared" ca="1" si="38"/>
        <v/>
      </c>
      <c r="B891" s="92" t="s">
        <v>1980</v>
      </c>
      <c r="C891" s="93"/>
      <c r="D891" s="92" t="s">
        <v>1981</v>
      </c>
      <c r="E891" s="94"/>
      <c r="F891" s="96"/>
      <c r="G891" s="110"/>
      <c r="H891" s="95" t="str">
        <f t="shared" si="40"/>
        <v/>
      </c>
      <c r="I891" s="107" t="str">
        <f t="shared" si="39"/>
        <v/>
      </c>
      <c r="J891" s="92" t="s">
        <v>1291</v>
      </c>
    </row>
    <row r="892" spans="1:10" ht="14.4" x14ac:dyDescent="0.3">
      <c r="A892" s="91">
        <f t="shared" ca="1" si="38"/>
        <v>1005</v>
      </c>
      <c r="B892" s="92" t="s">
        <v>1982</v>
      </c>
      <c r="C892" s="93"/>
      <c r="D892" s="92" t="s">
        <v>1983</v>
      </c>
      <c r="E892" s="94" t="s">
        <v>362</v>
      </c>
      <c r="F892" s="96">
        <v>168</v>
      </c>
      <c r="G892" s="110"/>
      <c r="H892" s="95">
        <f t="shared" si="40"/>
        <v>0</v>
      </c>
      <c r="I892" s="107" t="str">
        <f t="shared" si="39"/>
        <v>P</v>
      </c>
      <c r="J892" s="92" t="s">
        <v>1291</v>
      </c>
    </row>
    <row r="893" spans="1:10" ht="14.4" x14ac:dyDescent="0.3">
      <c r="A893" s="91">
        <f t="shared" ca="1" si="38"/>
        <v>1006</v>
      </c>
      <c r="B893" s="92" t="s">
        <v>1984</v>
      </c>
      <c r="C893" s="93"/>
      <c r="D893" s="92" t="s">
        <v>1985</v>
      </c>
      <c r="E893" s="94" t="s">
        <v>362</v>
      </c>
      <c r="F893" s="96">
        <v>596</v>
      </c>
      <c r="G893" s="110"/>
      <c r="H893" s="95">
        <f t="shared" si="40"/>
        <v>0</v>
      </c>
      <c r="I893" s="107" t="str">
        <f t="shared" si="39"/>
        <v>P</v>
      </c>
      <c r="J893" s="92" t="s">
        <v>1291</v>
      </c>
    </row>
    <row r="894" spans="1:10" ht="14.4" x14ac:dyDescent="0.3">
      <c r="A894" s="91">
        <f t="shared" ca="1" si="38"/>
        <v>1007</v>
      </c>
      <c r="B894" s="92" t="s">
        <v>1986</v>
      </c>
      <c r="C894" s="93"/>
      <c r="D894" s="92" t="s">
        <v>1987</v>
      </c>
      <c r="E894" s="94" t="s">
        <v>362</v>
      </c>
      <c r="F894" s="96">
        <v>516</v>
      </c>
      <c r="G894" s="110"/>
      <c r="H894" s="95">
        <f t="shared" si="40"/>
        <v>0</v>
      </c>
      <c r="I894" s="107" t="str">
        <f t="shared" si="39"/>
        <v>P</v>
      </c>
      <c r="J894" s="92" t="s">
        <v>1291</v>
      </c>
    </row>
    <row r="895" spans="1:10" ht="14.4" x14ac:dyDescent="0.3">
      <c r="A895" s="91">
        <f t="shared" ca="1" si="38"/>
        <v>1008</v>
      </c>
      <c r="B895" s="92" t="s">
        <v>1988</v>
      </c>
      <c r="C895" s="93"/>
      <c r="D895" s="92" t="s">
        <v>1989</v>
      </c>
      <c r="E895" s="94" t="s">
        <v>362</v>
      </c>
      <c r="F895" s="96">
        <v>200</v>
      </c>
      <c r="G895" s="110"/>
      <c r="H895" s="95">
        <f t="shared" si="40"/>
        <v>0</v>
      </c>
      <c r="I895" s="107" t="str">
        <f t="shared" si="39"/>
        <v>P</v>
      </c>
      <c r="J895" s="92" t="s">
        <v>1291</v>
      </c>
    </row>
    <row r="896" spans="1:10" ht="14.4" x14ac:dyDescent="0.3">
      <c r="A896" s="91">
        <f t="shared" ca="1" si="38"/>
        <v>1009</v>
      </c>
      <c r="B896" s="92" t="s">
        <v>1990</v>
      </c>
      <c r="C896" s="93"/>
      <c r="D896" s="92" t="s">
        <v>1991</v>
      </c>
      <c r="E896" s="94" t="s">
        <v>362</v>
      </c>
      <c r="F896" s="96">
        <v>381</v>
      </c>
      <c r="G896" s="110"/>
      <c r="H896" s="95">
        <f t="shared" si="40"/>
        <v>0</v>
      </c>
      <c r="I896" s="107" t="str">
        <f t="shared" si="39"/>
        <v>P</v>
      </c>
      <c r="J896" s="92" t="s">
        <v>1291</v>
      </c>
    </row>
    <row r="897" spans="1:10" ht="14.4" x14ac:dyDescent="0.3">
      <c r="A897" s="91">
        <f t="shared" ca="1" si="38"/>
        <v>1010</v>
      </c>
      <c r="B897" s="92" t="s">
        <v>1992</v>
      </c>
      <c r="C897" s="93"/>
      <c r="D897" s="92" t="s">
        <v>1993</v>
      </c>
      <c r="E897" s="94" t="s">
        <v>362</v>
      </c>
      <c r="F897" s="96">
        <v>40</v>
      </c>
      <c r="G897" s="110"/>
      <c r="H897" s="95">
        <f t="shared" si="40"/>
        <v>0</v>
      </c>
      <c r="I897" s="107" t="str">
        <f t="shared" si="39"/>
        <v>P</v>
      </c>
      <c r="J897" s="92" t="s">
        <v>1291</v>
      </c>
    </row>
    <row r="898" spans="1:10" ht="14.4" x14ac:dyDescent="0.3">
      <c r="A898" s="91">
        <f t="shared" ca="1" si="38"/>
        <v>1011</v>
      </c>
      <c r="B898" s="92" t="s">
        <v>1994</v>
      </c>
      <c r="C898" s="93"/>
      <c r="D898" s="92" t="s">
        <v>1995</v>
      </c>
      <c r="E898" s="94" t="s">
        <v>362</v>
      </c>
      <c r="F898" s="96">
        <v>24</v>
      </c>
      <c r="G898" s="110"/>
      <c r="H898" s="95">
        <f t="shared" si="40"/>
        <v>0</v>
      </c>
      <c r="I898" s="107" t="str">
        <f t="shared" si="39"/>
        <v>P</v>
      </c>
      <c r="J898" s="92" t="s">
        <v>1291</v>
      </c>
    </row>
    <row r="899" spans="1:10" ht="14.4" x14ac:dyDescent="0.3">
      <c r="A899" s="91">
        <f t="shared" ca="1" si="38"/>
        <v>1012</v>
      </c>
      <c r="B899" s="92" t="s">
        <v>1996</v>
      </c>
      <c r="C899" s="93"/>
      <c r="D899" s="92" t="s">
        <v>1997</v>
      </c>
      <c r="E899" s="94" t="s">
        <v>362</v>
      </c>
      <c r="F899" s="96">
        <v>231</v>
      </c>
      <c r="G899" s="110"/>
      <c r="H899" s="95">
        <f t="shared" si="40"/>
        <v>0</v>
      </c>
      <c r="I899" s="107" t="str">
        <f t="shared" si="39"/>
        <v>P</v>
      </c>
      <c r="J899" s="92" t="s">
        <v>1291</v>
      </c>
    </row>
    <row r="900" spans="1:10" ht="14.4" x14ac:dyDescent="0.3">
      <c r="A900" s="91">
        <f t="shared" ca="1" si="38"/>
        <v>1013</v>
      </c>
      <c r="B900" s="92" t="s">
        <v>1998</v>
      </c>
      <c r="C900" s="93"/>
      <c r="D900" s="92" t="s">
        <v>1999</v>
      </c>
      <c r="E900" s="94" t="s">
        <v>362</v>
      </c>
      <c r="F900" s="96">
        <v>180</v>
      </c>
      <c r="G900" s="110"/>
      <c r="H900" s="95">
        <f t="shared" si="40"/>
        <v>0</v>
      </c>
      <c r="I900" s="107" t="str">
        <f t="shared" si="39"/>
        <v>P</v>
      </c>
      <c r="J900" s="92" t="s">
        <v>1291</v>
      </c>
    </row>
    <row r="901" spans="1:10" ht="14.4" x14ac:dyDescent="0.3">
      <c r="A901" s="91" t="str">
        <f t="shared" ca="1" si="38"/>
        <v/>
      </c>
      <c r="B901" s="92" t="s">
        <v>2000</v>
      </c>
      <c r="C901" s="93"/>
      <c r="D901" s="92" t="s">
        <v>2001</v>
      </c>
      <c r="E901" s="94"/>
      <c r="F901" s="96"/>
      <c r="G901" s="110"/>
      <c r="H901" s="95" t="str">
        <f t="shared" si="40"/>
        <v/>
      </c>
      <c r="I901" s="107" t="str">
        <f t="shared" si="39"/>
        <v/>
      </c>
      <c r="J901" s="92" t="s">
        <v>1291</v>
      </c>
    </row>
    <row r="902" spans="1:10" ht="14.4" x14ac:dyDescent="0.3">
      <c r="A902" s="91">
        <f t="shared" ca="1" si="38"/>
        <v>1014</v>
      </c>
      <c r="B902" s="92" t="s">
        <v>2002</v>
      </c>
      <c r="C902" s="93"/>
      <c r="D902" s="92" t="s">
        <v>2003</v>
      </c>
      <c r="E902" s="94" t="s">
        <v>362</v>
      </c>
      <c r="F902" s="96">
        <v>400</v>
      </c>
      <c r="G902" s="110"/>
      <c r="H902" s="95">
        <f t="shared" si="40"/>
        <v>0</v>
      </c>
      <c r="I902" s="107" t="str">
        <f t="shared" si="39"/>
        <v>P</v>
      </c>
      <c r="J902" s="92" t="s">
        <v>1291</v>
      </c>
    </row>
    <row r="903" spans="1:10" ht="14.4" x14ac:dyDescent="0.3">
      <c r="A903" s="91" t="str">
        <f t="shared" ca="1" si="38"/>
        <v/>
      </c>
      <c r="B903" s="92" t="s">
        <v>2004</v>
      </c>
      <c r="C903" s="93"/>
      <c r="D903" s="92" t="s">
        <v>2005</v>
      </c>
      <c r="E903" s="94"/>
      <c r="F903" s="96"/>
      <c r="G903" s="110"/>
      <c r="H903" s="95" t="str">
        <f t="shared" si="40"/>
        <v/>
      </c>
      <c r="I903" s="107" t="str">
        <f t="shared" si="39"/>
        <v/>
      </c>
      <c r="J903" s="92" t="s">
        <v>1291</v>
      </c>
    </row>
    <row r="904" spans="1:10" ht="14.4" x14ac:dyDescent="0.3">
      <c r="A904" s="91">
        <f t="shared" ca="1" si="38"/>
        <v>1015</v>
      </c>
      <c r="B904" s="92" t="s">
        <v>2006</v>
      </c>
      <c r="C904" s="93"/>
      <c r="D904" s="92" t="s">
        <v>2007</v>
      </c>
      <c r="E904" s="94" t="s">
        <v>362</v>
      </c>
      <c r="F904" s="96">
        <v>570</v>
      </c>
      <c r="G904" s="110"/>
      <c r="H904" s="95">
        <f t="shared" si="40"/>
        <v>0</v>
      </c>
      <c r="I904" s="107" t="str">
        <f t="shared" si="39"/>
        <v>P</v>
      </c>
      <c r="J904" s="92" t="s">
        <v>1291</v>
      </c>
    </row>
    <row r="905" spans="1:10" ht="14.4" x14ac:dyDescent="0.3">
      <c r="A905" s="91">
        <f t="shared" ca="1" si="38"/>
        <v>1016</v>
      </c>
      <c r="B905" s="92" t="s">
        <v>2008</v>
      </c>
      <c r="C905" s="93"/>
      <c r="D905" s="92" t="s">
        <v>2009</v>
      </c>
      <c r="E905" s="94" t="s">
        <v>362</v>
      </c>
      <c r="F905" s="96">
        <v>500</v>
      </c>
      <c r="G905" s="110"/>
      <c r="H905" s="95">
        <f t="shared" si="40"/>
        <v>0</v>
      </c>
      <c r="I905" s="107" t="str">
        <f t="shared" si="39"/>
        <v>P</v>
      </c>
      <c r="J905" s="92" t="s">
        <v>1291</v>
      </c>
    </row>
    <row r="906" spans="1:10" ht="14.4" x14ac:dyDescent="0.3">
      <c r="A906" s="91" t="str">
        <f t="shared" ca="1" si="38"/>
        <v/>
      </c>
      <c r="B906" s="92" t="s">
        <v>2010</v>
      </c>
      <c r="C906" s="93"/>
      <c r="D906" s="92" t="s">
        <v>2011</v>
      </c>
      <c r="E906" s="94"/>
      <c r="F906" s="96"/>
      <c r="G906" s="110"/>
      <c r="H906" s="95" t="str">
        <f t="shared" si="40"/>
        <v/>
      </c>
      <c r="I906" s="107" t="str">
        <f t="shared" si="39"/>
        <v/>
      </c>
      <c r="J906" s="92" t="s">
        <v>1291</v>
      </c>
    </row>
    <row r="907" spans="1:10" ht="14.4" x14ac:dyDescent="0.3">
      <c r="A907" s="91" t="str">
        <f t="shared" ca="1" si="38"/>
        <v/>
      </c>
      <c r="B907" s="92" t="s">
        <v>2012</v>
      </c>
      <c r="C907" s="93"/>
      <c r="D907" s="92" t="s">
        <v>2013</v>
      </c>
      <c r="E907" s="94"/>
      <c r="F907" s="96"/>
      <c r="G907" s="110"/>
      <c r="H907" s="95" t="str">
        <f t="shared" si="40"/>
        <v/>
      </c>
      <c r="I907" s="107" t="str">
        <f t="shared" si="39"/>
        <v/>
      </c>
      <c r="J907" s="92" t="s">
        <v>1291</v>
      </c>
    </row>
    <row r="908" spans="1:10" ht="14.4" x14ac:dyDescent="0.3">
      <c r="A908" s="91">
        <f t="shared" ca="1" si="38"/>
        <v>1017</v>
      </c>
      <c r="B908" s="92" t="s">
        <v>2014</v>
      </c>
      <c r="C908" s="93"/>
      <c r="D908" s="92" t="s">
        <v>2015</v>
      </c>
      <c r="E908" s="94" t="s">
        <v>1284</v>
      </c>
      <c r="F908" s="96">
        <v>1</v>
      </c>
      <c r="G908" s="110"/>
      <c r="H908" s="95">
        <f t="shared" si="40"/>
        <v>0</v>
      </c>
      <c r="I908" s="107" t="str">
        <f t="shared" si="39"/>
        <v>P</v>
      </c>
      <c r="J908" s="92" t="s">
        <v>1291</v>
      </c>
    </row>
    <row r="909" spans="1:10" ht="14.4" x14ac:dyDescent="0.3">
      <c r="A909" s="91" t="str">
        <f t="shared" ca="1" si="38"/>
        <v/>
      </c>
      <c r="B909" s="92" t="s">
        <v>2016</v>
      </c>
      <c r="C909" s="93"/>
      <c r="D909" s="92" t="s">
        <v>2017</v>
      </c>
      <c r="E909" s="94"/>
      <c r="F909" s="96"/>
      <c r="G909" s="110"/>
      <c r="H909" s="95" t="str">
        <f t="shared" si="40"/>
        <v/>
      </c>
      <c r="I909" s="107" t="str">
        <f t="shared" si="39"/>
        <v/>
      </c>
      <c r="J909" s="92" t="s">
        <v>1291</v>
      </c>
    </row>
    <row r="910" spans="1:10" ht="14.4" x14ac:dyDescent="0.3">
      <c r="A910" s="91">
        <f t="shared" ca="1" si="38"/>
        <v>1018</v>
      </c>
      <c r="B910" s="92" t="s">
        <v>2018</v>
      </c>
      <c r="C910" s="93"/>
      <c r="D910" s="92" t="s">
        <v>2019</v>
      </c>
      <c r="E910" s="94" t="s">
        <v>1284</v>
      </c>
      <c r="F910" s="96">
        <v>2</v>
      </c>
      <c r="G910" s="110"/>
      <c r="H910" s="95">
        <f t="shared" si="40"/>
        <v>0</v>
      </c>
      <c r="I910" s="107" t="str">
        <f t="shared" si="39"/>
        <v>P</v>
      </c>
      <c r="J910" s="92" t="s">
        <v>1291</v>
      </c>
    </row>
    <row r="911" spans="1:10" ht="14.4" x14ac:dyDescent="0.3">
      <c r="A911" s="91">
        <f t="shared" ca="1" si="38"/>
        <v>1019</v>
      </c>
      <c r="B911" s="92" t="s">
        <v>2020</v>
      </c>
      <c r="C911" s="93"/>
      <c r="D911" s="92" t="s">
        <v>2021</v>
      </c>
      <c r="E911" s="94" t="s">
        <v>1284</v>
      </c>
      <c r="F911" s="96">
        <v>1</v>
      </c>
      <c r="G911" s="110"/>
      <c r="H911" s="95">
        <f t="shared" si="40"/>
        <v>0</v>
      </c>
      <c r="I911" s="107" t="str">
        <f t="shared" si="39"/>
        <v>P</v>
      </c>
      <c r="J911" s="92" t="s">
        <v>1291</v>
      </c>
    </row>
    <row r="912" spans="1:10" ht="14.4" x14ac:dyDescent="0.3">
      <c r="A912" s="91" t="str">
        <f t="shared" ca="1" si="38"/>
        <v/>
      </c>
      <c r="B912" s="92" t="s">
        <v>2022</v>
      </c>
      <c r="C912" s="93"/>
      <c r="D912" s="92" t="s">
        <v>2023</v>
      </c>
      <c r="E912" s="94"/>
      <c r="F912" s="96"/>
      <c r="G912" s="110"/>
      <c r="H912" s="95" t="str">
        <f t="shared" si="40"/>
        <v/>
      </c>
      <c r="I912" s="107" t="str">
        <f t="shared" si="39"/>
        <v/>
      </c>
      <c r="J912" s="92" t="s">
        <v>1291</v>
      </c>
    </row>
    <row r="913" spans="1:10" ht="14.4" x14ac:dyDescent="0.3">
      <c r="A913" s="91">
        <f t="shared" ca="1" si="38"/>
        <v>1020</v>
      </c>
      <c r="B913" s="92" t="s">
        <v>2024</v>
      </c>
      <c r="C913" s="93"/>
      <c r="D913" s="92" t="s">
        <v>2025</v>
      </c>
      <c r="E913" s="94" t="s">
        <v>1284</v>
      </c>
      <c r="F913" s="96">
        <v>12</v>
      </c>
      <c r="G913" s="110"/>
      <c r="H913" s="95">
        <f t="shared" si="40"/>
        <v>0</v>
      </c>
      <c r="I913" s="107" t="str">
        <f t="shared" si="39"/>
        <v>P</v>
      </c>
      <c r="J913" s="92" t="s">
        <v>1291</v>
      </c>
    </row>
    <row r="914" spans="1:10" ht="14.4" x14ac:dyDescent="0.3">
      <c r="A914" s="91">
        <f t="shared" ca="1" si="38"/>
        <v>1021</v>
      </c>
      <c r="B914" s="92" t="s">
        <v>2026</v>
      </c>
      <c r="C914" s="93"/>
      <c r="D914" s="92" t="s">
        <v>2027</v>
      </c>
      <c r="E914" s="94" t="s">
        <v>1284</v>
      </c>
      <c r="F914" s="96">
        <v>13</v>
      </c>
      <c r="G914" s="110"/>
      <c r="H914" s="95">
        <f t="shared" si="40"/>
        <v>0</v>
      </c>
      <c r="I914" s="107" t="str">
        <f t="shared" si="39"/>
        <v>P</v>
      </c>
      <c r="J914" s="92" t="s">
        <v>1291</v>
      </c>
    </row>
    <row r="915" spans="1:10" ht="14.4" x14ac:dyDescent="0.3">
      <c r="A915" s="91" t="str">
        <f t="shared" ca="1" si="38"/>
        <v/>
      </c>
      <c r="B915" s="92" t="s">
        <v>2028</v>
      </c>
      <c r="C915" s="93"/>
      <c r="D915" s="92" t="s">
        <v>2029</v>
      </c>
      <c r="E915" s="94"/>
      <c r="F915" s="96"/>
      <c r="G915" s="110"/>
      <c r="H915" s="95" t="str">
        <f t="shared" si="40"/>
        <v/>
      </c>
      <c r="I915" s="107" t="str">
        <f t="shared" si="39"/>
        <v/>
      </c>
      <c r="J915" s="92" t="s">
        <v>1291</v>
      </c>
    </row>
    <row r="916" spans="1:10" ht="14.4" x14ac:dyDescent="0.3">
      <c r="A916" s="91">
        <f t="shared" ca="1" si="38"/>
        <v>1022</v>
      </c>
      <c r="B916" s="92" t="s">
        <v>2030</v>
      </c>
      <c r="C916" s="93"/>
      <c r="D916" s="92" t="s">
        <v>2031</v>
      </c>
      <c r="E916" s="94" t="s">
        <v>1284</v>
      </c>
      <c r="F916" s="96">
        <v>1</v>
      </c>
      <c r="G916" s="110"/>
      <c r="H916" s="95">
        <f t="shared" si="40"/>
        <v>0</v>
      </c>
      <c r="I916" s="107" t="str">
        <f t="shared" si="39"/>
        <v>P</v>
      </c>
      <c r="J916" s="92" t="s">
        <v>1291</v>
      </c>
    </row>
    <row r="917" spans="1:10" ht="14.4" x14ac:dyDescent="0.3">
      <c r="A917" s="91" t="str">
        <f t="shared" ref="A917:A980" ca="1" si="41">+IF(NOT(ISBLANK(INDIRECT("e"&amp;ROW()))),MAX(INDIRECT("a$18:A"&amp;ROW()-1))+1,"")</f>
        <v/>
      </c>
      <c r="B917" s="92" t="s">
        <v>2032</v>
      </c>
      <c r="C917" s="93"/>
      <c r="D917" s="92" t="s">
        <v>2033</v>
      </c>
      <c r="E917" s="94"/>
      <c r="F917" s="96"/>
      <c r="G917" s="110"/>
      <c r="H917" s="95" t="str">
        <f t="shared" si="40"/>
        <v/>
      </c>
      <c r="I917" s="107" t="str">
        <f t="shared" si="39"/>
        <v/>
      </c>
      <c r="J917" s="92" t="s">
        <v>1291</v>
      </c>
    </row>
    <row r="918" spans="1:10" ht="14.4" x14ac:dyDescent="0.3">
      <c r="A918" s="91">
        <f t="shared" ca="1" si="41"/>
        <v>1023</v>
      </c>
      <c r="B918" s="92" t="s">
        <v>2034</v>
      </c>
      <c r="C918" s="93"/>
      <c r="D918" s="92" t="s">
        <v>2035</v>
      </c>
      <c r="E918" s="94" t="s">
        <v>1284</v>
      </c>
      <c r="F918" s="96">
        <v>13</v>
      </c>
      <c r="G918" s="110"/>
      <c r="H918" s="95">
        <f t="shared" si="40"/>
        <v>0</v>
      </c>
      <c r="I918" s="107" t="str">
        <f t="shared" ref="I918:I981" si="42">IF(E918&lt;&gt;"","P","")</f>
        <v>P</v>
      </c>
      <c r="J918" s="92" t="s">
        <v>1291</v>
      </c>
    </row>
    <row r="919" spans="1:10" ht="14.4" x14ac:dyDescent="0.3">
      <c r="A919" s="91">
        <f t="shared" ca="1" si="41"/>
        <v>1024</v>
      </c>
      <c r="B919" s="92" t="s">
        <v>2036</v>
      </c>
      <c r="C919" s="93"/>
      <c r="D919" s="92" t="s">
        <v>2037</v>
      </c>
      <c r="E919" s="94" t="s">
        <v>1284</v>
      </c>
      <c r="F919" s="96">
        <v>15</v>
      </c>
      <c r="G919" s="110"/>
      <c r="H919" s="95">
        <f t="shared" ref="H919:H982" si="43">+IF(AND(F919="",G919=""),"",ROUND(F919*G919,2))</f>
        <v>0</v>
      </c>
      <c r="I919" s="107" t="str">
        <f t="shared" si="42"/>
        <v>P</v>
      </c>
      <c r="J919" s="92" t="s">
        <v>1291</v>
      </c>
    </row>
    <row r="920" spans="1:10" ht="14.4" x14ac:dyDescent="0.3">
      <c r="A920" s="91">
        <f t="shared" ca="1" si="41"/>
        <v>1025</v>
      </c>
      <c r="B920" s="92" t="s">
        <v>2038</v>
      </c>
      <c r="C920" s="93"/>
      <c r="D920" s="92" t="s">
        <v>2039</v>
      </c>
      <c r="E920" s="94" t="s">
        <v>1284</v>
      </c>
      <c r="F920" s="96">
        <v>6</v>
      </c>
      <c r="G920" s="110"/>
      <c r="H920" s="95">
        <f t="shared" si="43"/>
        <v>0</v>
      </c>
      <c r="I920" s="107" t="str">
        <f t="shared" si="42"/>
        <v>P</v>
      </c>
      <c r="J920" s="92" t="s">
        <v>1291</v>
      </c>
    </row>
    <row r="921" spans="1:10" ht="28.8" x14ac:dyDescent="0.3">
      <c r="A921" s="91" t="str">
        <f t="shared" ca="1" si="41"/>
        <v/>
      </c>
      <c r="B921" s="92" t="s">
        <v>2040</v>
      </c>
      <c r="C921" s="93"/>
      <c r="D921" s="92" t="s">
        <v>2041</v>
      </c>
      <c r="E921" s="94"/>
      <c r="F921" s="96"/>
      <c r="G921" s="110"/>
      <c r="H921" s="95" t="str">
        <f t="shared" si="43"/>
        <v/>
      </c>
      <c r="I921" s="107" t="str">
        <f t="shared" si="42"/>
        <v/>
      </c>
      <c r="J921" s="92" t="s">
        <v>1291</v>
      </c>
    </row>
    <row r="922" spans="1:10" ht="14.4" x14ac:dyDescent="0.3">
      <c r="A922" s="91">
        <f t="shared" ca="1" si="41"/>
        <v>1026</v>
      </c>
      <c r="B922" s="92" t="s">
        <v>2042</v>
      </c>
      <c r="C922" s="93"/>
      <c r="D922" s="92" t="s">
        <v>2043</v>
      </c>
      <c r="E922" s="94" t="s">
        <v>1284</v>
      </c>
      <c r="F922" s="96">
        <v>17</v>
      </c>
      <c r="G922" s="110"/>
      <c r="H922" s="95">
        <f t="shared" si="43"/>
        <v>0</v>
      </c>
      <c r="I922" s="107" t="str">
        <f t="shared" si="42"/>
        <v>P</v>
      </c>
      <c r="J922" s="92" t="s">
        <v>1291</v>
      </c>
    </row>
    <row r="923" spans="1:10" ht="14.4" x14ac:dyDescent="0.3">
      <c r="A923" s="91">
        <f t="shared" ca="1" si="41"/>
        <v>1027</v>
      </c>
      <c r="B923" s="92" t="s">
        <v>2044</v>
      </c>
      <c r="C923" s="93"/>
      <c r="D923" s="92" t="s">
        <v>2045</v>
      </c>
      <c r="E923" s="94" t="s">
        <v>1284</v>
      </c>
      <c r="F923" s="96">
        <v>2</v>
      </c>
      <c r="G923" s="110"/>
      <c r="H923" s="95">
        <f t="shared" si="43"/>
        <v>0</v>
      </c>
      <c r="I923" s="107" t="str">
        <f t="shared" si="42"/>
        <v>P</v>
      </c>
      <c r="J923" s="92" t="s">
        <v>1291</v>
      </c>
    </row>
    <row r="924" spans="1:10" ht="14.4" x14ac:dyDescent="0.3">
      <c r="A924" s="91">
        <f t="shared" ca="1" si="41"/>
        <v>1028</v>
      </c>
      <c r="B924" s="92" t="s">
        <v>2046</v>
      </c>
      <c r="C924" s="93"/>
      <c r="D924" s="92" t="s">
        <v>2047</v>
      </c>
      <c r="E924" s="94" t="s">
        <v>1284</v>
      </c>
      <c r="F924" s="96">
        <v>13</v>
      </c>
      <c r="G924" s="110"/>
      <c r="H924" s="95">
        <f t="shared" si="43"/>
        <v>0</v>
      </c>
      <c r="I924" s="107" t="str">
        <f t="shared" si="42"/>
        <v>P</v>
      </c>
      <c r="J924" s="92" t="s">
        <v>1291</v>
      </c>
    </row>
    <row r="925" spans="1:10" ht="14.4" x14ac:dyDescent="0.3">
      <c r="A925" s="91">
        <f t="shared" ca="1" si="41"/>
        <v>1029</v>
      </c>
      <c r="B925" s="92" t="s">
        <v>2048</v>
      </c>
      <c r="C925" s="93"/>
      <c r="D925" s="92" t="s">
        <v>2049</v>
      </c>
      <c r="E925" s="94" t="s">
        <v>1284</v>
      </c>
      <c r="F925" s="96">
        <v>1</v>
      </c>
      <c r="G925" s="110"/>
      <c r="H925" s="95">
        <f t="shared" si="43"/>
        <v>0</v>
      </c>
      <c r="I925" s="107" t="str">
        <f t="shared" si="42"/>
        <v>P</v>
      </c>
      <c r="J925" s="92" t="s">
        <v>1291</v>
      </c>
    </row>
    <row r="926" spans="1:10" ht="14.4" x14ac:dyDescent="0.3">
      <c r="A926" s="91" t="str">
        <f t="shared" ca="1" si="41"/>
        <v/>
      </c>
      <c r="B926" s="92" t="s">
        <v>2050</v>
      </c>
      <c r="C926" s="93"/>
      <c r="D926" s="92" t="s">
        <v>2051</v>
      </c>
      <c r="E926" s="94"/>
      <c r="F926" s="96"/>
      <c r="G926" s="110"/>
      <c r="H926" s="95" t="str">
        <f t="shared" si="43"/>
        <v/>
      </c>
      <c r="I926" s="107" t="str">
        <f t="shared" si="42"/>
        <v/>
      </c>
      <c r="J926" s="92" t="s">
        <v>1291</v>
      </c>
    </row>
    <row r="927" spans="1:10" ht="14.4" x14ac:dyDescent="0.3">
      <c r="A927" s="91">
        <f t="shared" ca="1" si="41"/>
        <v>1030</v>
      </c>
      <c r="B927" s="92" t="s">
        <v>2052</v>
      </c>
      <c r="C927" s="93"/>
      <c r="D927" s="92" t="s">
        <v>2053</v>
      </c>
      <c r="E927" s="94" t="s">
        <v>1284</v>
      </c>
      <c r="F927" s="96">
        <v>303</v>
      </c>
      <c r="G927" s="110"/>
      <c r="H927" s="95">
        <f t="shared" si="43"/>
        <v>0</v>
      </c>
      <c r="I927" s="107" t="str">
        <f t="shared" si="42"/>
        <v>P</v>
      </c>
      <c r="J927" s="92" t="s">
        <v>1291</v>
      </c>
    </row>
    <row r="928" spans="1:10" ht="14.4" x14ac:dyDescent="0.3">
      <c r="A928" s="91">
        <f t="shared" ca="1" si="41"/>
        <v>1031</v>
      </c>
      <c r="B928" s="92" t="s">
        <v>2054</v>
      </c>
      <c r="C928" s="93"/>
      <c r="D928" s="92" t="s">
        <v>2055</v>
      </c>
      <c r="E928" s="94" t="s">
        <v>1284</v>
      </c>
      <c r="F928" s="96">
        <v>33</v>
      </c>
      <c r="G928" s="110"/>
      <c r="H928" s="95">
        <f t="shared" si="43"/>
        <v>0</v>
      </c>
      <c r="I928" s="107" t="str">
        <f t="shared" si="42"/>
        <v>P</v>
      </c>
      <c r="J928" s="92" t="s">
        <v>1291</v>
      </c>
    </row>
    <row r="929" spans="1:10" ht="14.4" x14ac:dyDescent="0.3">
      <c r="A929" s="91">
        <f t="shared" ca="1" si="41"/>
        <v>1032</v>
      </c>
      <c r="B929" s="92" t="s">
        <v>2056</v>
      </c>
      <c r="C929" s="93"/>
      <c r="D929" s="92" t="s">
        <v>2057</v>
      </c>
      <c r="E929" s="94" t="s">
        <v>1284</v>
      </c>
      <c r="F929" s="96">
        <v>1</v>
      </c>
      <c r="G929" s="110"/>
      <c r="H929" s="95">
        <f t="shared" si="43"/>
        <v>0</v>
      </c>
      <c r="I929" s="107" t="str">
        <f t="shared" si="42"/>
        <v>P</v>
      </c>
      <c r="J929" s="92" t="s">
        <v>1291</v>
      </c>
    </row>
    <row r="930" spans="1:10" ht="14.4" x14ac:dyDescent="0.3">
      <c r="A930" s="91">
        <f t="shared" ca="1" si="41"/>
        <v>1033</v>
      </c>
      <c r="B930" s="92" t="s">
        <v>2058</v>
      </c>
      <c r="C930" s="93"/>
      <c r="D930" s="92" t="s">
        <v>2059</v>
      </c>
      <c r="E930" s="94" t="s">
        <v>1284</v>
      </c>
      <c r="F930" s="96">
        <v>5</v>
      </c>
      <c r="G930" s="110"/>
      <c r="H930" s="95">
        <f t="shared" si="43"/>
        <v>0</v>
      </c>
      <c r="I930" s="107" t="str">
        <f t="shared" si="42"/>
        <v>P</v>
      </c>
      <c r="J930" s="92" t="s">
        <v>1291</v>
      </c>
    </row>
    <row r="931" spans="1:10" ht="14.4" x14ac:dyDescent="0.3">
      <c r="A931" s="91" t="str">
        <f t="shared" ca="1" si="41"/>
        <v/>
      </c>
      <c r="B931" s="92" t="s">
        <v>2060</v>
      </c>
      <c r="C931" s="93"/>
      <c r="D931" s="92" t="s">
        <v>2061</v>
      </c>
      <c r="E931" s="94"/>
      <c r="F931" s="96"/>
      <c r="G931" s="110"/>
      <c r="H931" s="95" t="str">
        <f t="shared" si="43"/>
        <v/>
      </c>
      <c r="I931" s="107" t="str">
        <f t="shared" si="42"/>
        <v/>
      </c>
      <c r="J931" s="92" t="s">
        <v>1291</v>
      </c>
    </row>
    <row r="932" spans="1:10" ht="14.4" x14ac:dyDescent="0.3">
      <c r="A932" s="91">
        <f t="shared" ca="1" si="41"/>
        <v>1034</v>
      </c>
      <c r="B932" s="92" t="s">
        <v>2062</v>
      </c>
      <c r="C932" s="93"/>
      <c r="D932" s="92" t="s">
        <v>2063</v>
      </c>
      <c r="E932" s="94" t="s">
        <v>1284</v>
      </c>
      <c r="F932" s="96">
        <v>3</v>
      </c>
      <c r="G932" s="110"/>
      <c r="H932" s="95">
        <f t="shared" si="43"/>
        <v>0</v>
      </c>
      <c r="I932" s="107" t="str">
        <f t="shared" si="42"/>
        <v>P</v>
      </c>
      <c r="J932" s="92" t="s">
        <v>1291</v>
      </c>
    </row>
    <row r="933" spans="1:10" ht="14.4" x14ac:dyDescent="0.3">
      <c r="A933" s="91">
        <f t="shared" ca="1" si="41"/>
        <v>1035</v>
      </c>
      <c r="B933" s="92" t="s">
        <v>2064</v>
      </c>
      <c r="C933" s="93" t="s">
        <v>242</v>
      </c>
      <c r="D933" s="92" t="s">
        <v>2065</v>
      </c>
      <c r="E933" s="94" t="s">
        <v>1284</v>
      </c>
      <c r="F933" s="96">
        <v>2</v>
      </c>
      <c r="G933" s="110"/>
      <c r="H933" s="95">
        <f t="shared" si="43"/>
        <v>0</v>
      </c>
      <c r="I933" s="107" t="str">
        <f t="shared" si="42"/>
        <v>P</v>
      </c>
      <c r="J933" s="92" t="s">
        <v>1291</v>
      </c>
    </row>
    <row r="934" spans="1:10" ht="14.4" x14ac:dyDescent="0.3">
      <c r="A934" s="91">
        <f t="shared" ca="1" si="41"/>
        <v>1036</v>
      </c>
      <c r="B934" s="92" t="s">
        <v>2066</v>
      </c>
      <c r="C934" s="93" t="s">
        <v>242</v>
      </c>
      <c r="D934" s="92" t="s">
        <v>2067</v>
      </c>
      <c r="E934" s="94" t="s">
        <v>1284</v>
      </c>
      <c r="F934" s="96">
        <v>1</v>
      </c>
      <c r="G934" s="110"/>
      <c r="H934" s="95">
        <f t="shared" si="43"/>
        <v>0</v>
      </c>
      <c r="I934" s="107" t="str">
        <f t="shared" si="42"/>
        <v>P</v>
      </c>
      <c r="J934" s="92" t="s">
        <v>1291</v>
      </c>
    </row>
    <row r="935" spans="1:10" ht="14.4" x14ac:dyDescent="0.3">
      <c r="A935" s="91" t="str">
        <f t="shared" ca="1" si="41"/>
        <v/>
      </c>
      <c r="B935" s="92" t="s">
        <v>2068</v>
      </c>
      <c r="C935" s="93"/>
      <c r="D935" s="92" t="s">
        <v>2069</v>
      </c>
      <c r="E935" s="94"/>
      <c r="F935" s="96"/>
      <c r="G935" s="110"/>
      <c r="H935" s="95" t="str">
        <f t="shared" si="43"/>
        <v/>
      </c>
      <c r="I935" s="107" t="str">
        <f t="shared" si="42"/>
        <v/>
      </c>
      <c r="J935" s="92" t="s">
        <v>1291</v>
      </c>
    </row>
    <row r="936" spans="1:10" ht="14.4" x14ac:dyDescent="0.3">
      <c r="A936" s="91">
        <f t="shared" ca="1" si="41"/>
        <v>1037</v>
      </c>
      <c r="B936" s="92" t="s">
        <v>2070</v>
      </c>
      <c r="C936" s="93"/>
      <c r="D936" s="92" t="s">
        <v>2071</v>
      </c>
      <c r="E936" s="94" t="s">
        <v>1284</v>
      </c>
      <c r="F936" s="96">
        <v>12</v>
      </c>
      <c r="G936" s="110"/>
      <c r="H936" s="95">
        <f t="shared" si="43"/>
        <v>0</v>
      </c>
      <c r="I936" s="107" t="str">
        <f t="shared" si="42"/>
        <v>P</v>
      </c>
      <c r="J936" s="92" t="s">
        <v>1291</v>
      </c>
    </row>
    <row r="937" spans="1:10" ht="14.4" x14ac:dyDescent="0.3">
      <c r="A937" s="91">
        <f t="shared" ca="1" si="41"/>
        <v>1038</v>
      </c>
      <c r="B937" s="92" t="s">
        <v>2072</v>
      </c>
      <c r="C937" s="93"/>
      <c r="D937" s="92" t="s">
        <v>2073</v>
      </c>
      <c r="E937" s="94" t="s">
        <v>1284</v>
      </c>
      <c r="F937" s="96">
        <v>26</v>
      </c>
      <c r="G937" s="110"/>
      <c r="H937" s="95">
        <f t="shared" si="43"/>
        <v>0</v>
      </c>
      <c r="I937" s="107" t="str">
        <f t="shared" si="42"/>
        <v>P</v>
      </c>
      <c r="J937" s="92" t="s">
        <v>1291</v>
      </c>
    </row>
    <row r="938" spans="1:10" ht="14.4" x14ac:dyDescent="0.3">
      <c r="A938" s="91" t="str">
        <f t="shared" ca="1" si="41"/>
        <v/>
      </c>
      <c r="B938" s="92" t="s">
        <v>2074</v>
      </c>
      <c r="C938" s="93"/>
      <c r="D938" s="92" t="s">
        <v>2075</v>
      </c>
      <c r="E938" s="94"/>
      <c r="F938" s="96"/>
      <c r="G938" s="110"/>
      <c r="H938" s="95" t="str">
        <f t="shared" si="43"/>
        <v/>
      </c>
      <c r="I938" s="107" t="str">
        <f t="shared" si="42"/>
        <v/>
      </c>
      <c r="J938" s="92" t="s">
        <v>1291</v>
      </c>
    </row>
    <row r="939" spans="1:10" ht="14.4" x14ac:dyDescent="0.3">
      <c r="A939" s="91">
        <f t="shared" ca="1" si="41"/>
        <v>1039</v>
      </c>
      <c r="B939" s="92" t="s">
        <v>2076</v>
      </c>
      <c r="C939" s="93"/>
      <c r="D939" s="92" t="s">
        <v>2077</v>
      </c>
      <c r="E939" s="94" t="s">
        <v>1284</v>
      </c>
      <c r="F939" s="96">
        <v>1</v>
      </c>
      <c r="G939" s="110"/>
      <c r="H939" s="95">
        <f t="shared" si="43"/>
        <v>0</v>
      </c>
      <c r="I939" s="107" t="str">
        <f t="shared" si="42"/>
        <v>P</v>
      </c>
      <c r="J939" s="92" t="s">
        <v>1291</v>
      </c>
    </row>
    <row r="940" spans="1:10" ht="14.4" x14ac:dyDescent="0.3">
      <c r="A940" s="91">
        <f t="shared" ca="1" si="41"/>
        <v>1040</v>
      </c>
      <c r="B940" s="92" t="s">
        <v>2078</v>
      </c>
      <c r="C940" s="93"/>
      <c r="D940" s="92" t="s">
        <v>2079</v>
      </c>
      <c r="E940" s="94" t="s">
        <v>1284</v>
      </c>
      <c r="F940" s="96">
        <v>14</v>
      </c>
      <c r="G940" s="110"/>
      <c r="H940" s="95">
        <f t="shared" si="43"/>
        <v>0</v>
      </c>
      <c r="I940" s="107" t="str">
        <f t="shared" si="42"/>
        <v>P</v>
      </c>
      <c r="J940" s="92" t="s">
        <v>1291</v>
      </c>
    </row>
    <row r="941" spans="1:10" ht="14.4" x14ac:dyDescent="0.3">
      <c r="A941" s="91" t="str">
        <f t="shared" ca="1" si="41"/>
        <v/>
      </c>
      <c r="B941" s="92" t="s">
        <v>2080</v>
      </c>
      <c r="C941" s="93"/>
      <c r="D941" s="92" t="s">
        <v>2081</v>
      </c>
      <c r="E941" s="94"/>
      <c r="F941" s="96"/>
      <c r="G941" s="110"/>
      <c r="H941" s="95" t="str">
        <f t="shared" si="43"/>
        <v/>
      </c>
      <c r="I941" s="107" t="str">
        <f t="shared" si="42"/>
        <v/>
      </c>
      <c r="J941" s="92" t="s">
        <v>1291</v>
      </c>
    </row>
    <row r="942" spans="1:10" ht="14.4" x14ac:dyDescent="0.3">
      <c r="A942" s="91">
        <f t="shared" ca="1" si="41"/>
        <v>1041</v>
      </c>
      <c r="B942" s="92" t="s">
        <v>2082</v>
      </c>
      <c r="C942" s="93"/>
      <c r="D942" s="92" t="s">
        <v>2083</v>
      </c>
      <c r="E942" s="94" t="s">
        <v>1284</v>
      </c>
      <c r="F942" s="96">
        <v>14</v>
      </c>
      <c r="G942" s="110"/>
      <c r="H942" s="95">
        <f t="shared" si="43"/>
        <v>0</v>
      </c>
      <c r="I942" s="107" t="str">
        <f t="shared" si="42"/>
        <v>P</v>
      </c>
      <c r="J942" s="92" t="s">
        <v>1291</v>
      </c>
    </row>
    <row r="943" spans="1:10" ht="14.4" x14ac:dyDescent="0.3">
      <c r="A943" s="91" t="str">
        <f t="shared" ca="1" si="41"/>
        <v/>
      </c>
      <c r="B943" s="92" t="s">
        <v>2084</v>
      </c>
      <c r="C943" s="93"/>
      <c r="D943" s="92" t="s">
        <v>2085</v>
      </c>
      <c r="E943" s="94"/>
      <c r="F943" s="96"/>
      <c r="G943" s="110"/>
      <c r="H943" s="95" t="str">
        <f t="shared" si="43"/>
        <v/>
      </c>
      <c r="I943" s="107" t="str">
        <f t="shared" si="42"/>
        <v/>
      </c>
      <c r="J943" s="92" t="s">
        <v>1291</v>
      </c>
    </row>
    <row r="944" spans="1:10" ht="14.4" x14ac:dyDescent="0.3">
      <c r="A944" s="91">
        <f t="shared" ca="1" si="41"/>
        <v>1042</v>
      </c>
      <c r="B944" s="92" t="s">
        <v>2086</v>
      </c>
      <c r="C944" s="93"/>
      <c r="D944" s="92" t="s">
        <v>2087</v>
      </c>
      <c r="E944" s="94" t="s">
        <v>1284</v>
      </c>
      <c r="F944" s="96">
        <v>1</v>
      </c>
      <c r="G944" s="110"/>
      <c r="H944" s="95">
        <f t="shared" si="43"/>
        <v>0</v>
      </c>
      <c r="I944" s="107" t="str">
        <f t="shared" si="42"/>
        <v>P</v>
      </c>
      <c r="J944" s="92" t="s">
        <v>1291</v>
      </c>
    </row>
    <row r="945" spans="1:10" ht="14.4" x14ac:dyDescent="0.3">
      <c r="A945" s="91">
        <f t="shared" ca="1" si="41"/>
        <v>1043</v>
      </c>
      <c r="B945" s="92" t="s">
        <v>2088</v>
      </c>
      <c r="C945" s="93"/>
      <c r="D945" s="92" t="s">
        <v>2089</v>
      </c>
      <c r="E945" s="94" t="s">
        <v>1284</v>
      </c>
      <c r="F945" s="96">
        <v>13</v>
      </c>
      <c r="G945" s="110"/>
      <c r="H945" s="95">
        <f t="shared" si="43"/>
        <v>0</v>
      </c>
      <c r="I945" s="107" t="str">
        <f t="shared" si="42"/>
        <v>P</v>
      </c>
      <c r="J945" s="92" t="s">
        <v>1291</v>
      </c>
    </row>
    <row r="946" spans="1:10" ht="14.4" x14ac:dyDescent="0.3">
      <c r="A946" s="91">
        <f t="shared" ca="1" si="41"/>
        <v>1044</v>
      </c>
      <c r="B946" s="92" t="s">
        <v>2090</v>
      </c>
      <c r="C946" s="93"/>
      <c r="D946" s="92" t="s">
        <v>2091</v>
      </c>
      <c r="E946" s="94" t="s">
        <v>1284</v>
      </c>
      <c r="F946" s="96">
        <v>19</v>
      </c>
      <c r="G946" s="110"/>
      <c r="H946" s="95">
        <f t="shared" si="43"/>
        <v>0</v>
      </c>
      <c r="I946" s="107" t="str">
        <f t="shared" si="42"/>
        <v>P</v>
      </c>
      <c r="J946" s="92" t="s">
        <v>1291</v>
      </c>
    </row>
    <row r="947" spans="1:10" ht="14.4" x14ac:dyDescent="0.3">
      <c r="A947" s="91" t="str">
        <f t="shared" ca="1" si="41"/>
        <v/>
      </c>
      <c r="B947" s="92" t="s">
        <v>2092</v>
      </c>
      <c r="C947" s="93"/>
      <c r="D947" s="92" t="s">
        <v>2093</v>
      </c>
      <c r="E947" s="94"/>
      <c r="F947" s="96"/>
      <c r="G947" s="110"/>
      <c r="H947" s="95" t="str">
        <f t="shared" si="43"/>
        <v/>
      </c>
      <c r="I947" s="107" t="str">
        <f t="shared" si="42"/>
        <v/>
      </c>
      <c r="J947" s="92" t="s">
        <v>1291</v>
      </c>
    </row>
    <row r="948" spans="1:10" ht="14.4" x14ac:dyDescent="0.3">
      <c r="A948" s="91">
        <f t="shared" ca="1" si="41"/>
        <v>1045</v>
      </c>
      <c r="B948" s="92" t="s">
        <v>2094</v>
      </c>
      <c r="C948" s="93"/>
      <c r="D948" s="92" t="s">
        <v>2095</v>
      </c>
      <c r="E948" s="94" t="s">
        <v>1284</v>
      </c>
      <c r="F948" s="96">
        <v>24</v>
      </c>
      <c r="G948" s="110"/>
      <c r="H948" s="95">
        <f t="shared" si="43"/>
        <v>0</v>
      </c>
      <c r="I948" s="107" t="str">
        <f t="shared" si="42"/>
        <v>P</v>
      </c>
      <c r="J948" s="92" t="s">
        <v>1291</v>
      </c>
    </row>
    <row r="949" spans="1:10" ht="14.4" x14ac:dyDescent="0.3">
      <c r="A949" s="91">
        <f t="shared" ca="1" si="41"/>
        <v>1046</v>
      </c>
      <c r="B949" s="92" t="s">
        <v>2096</v>
      </c>
      <c r="C949" s="93"/>
      <c r="D949" s="92" t="s">
        <v>2097</v>
      </c>
      <c r="E949" s="94" t="s">
        <v>1284</v>
      </c>
      <c r="F949" s="96">
        <v>94</v>
      </c>
      <c r="G949" s="110"/>
      <c r="H949" s="95">
        <f t="shared" si="43"/>
        <v>0</v>
      </c>
      <c r="I949" s="107" t="str">
        <f t="shared" si="42"/>
        <v>P</v>
      </c>
      <c r="J949" s="92" t="s">
        <v>1291</v>
      </c>
    </row>
    <row r="950" spans="1:10" ht="14.4" x14ac:dyDescent="0.3">
      <c r="A950" s="91">
        <f t="shared" ca="1" si="41"/>
        <v>1047</v>
      </c>
      <c r="B950" s="92" t="s">
        <v>2098</v>
      </c>
      <c r="C950" s="93"/>
      <c r="D950" s="92" t="s">
        <v>2099</v>
      </c>
      <c r="E950" s="94" t="s">
        <v>1284</v>
      </c>
      <c r="F950" s="96">
        <v>3</v>
      </c>
      <c r="G950" s="110"/>
      <c r="H950" s="95">
        <f t="shared" si="43"/>
        <v>0</v>
      </c>
      <c r="I950" s="107" t="str">
        <f t="shared" si="42"/>
        <v>P</v>
      </c>
      <c r="J950" s="92" t="s">
        <v>1291</v>
      </c>
    </row>
    <row r="951" spans="1:10" ht="14.4" x14ac:dyDescent="0.3">
      <c r="A951" s="91">
        <f t="shared" ca="1" si="41"/>
        <v>1048</v>
      </c>
      <c r="B951" s="92" t="s">
        <v>2100</v>
      </c>
      <c r="C951" s="93" t="s">
        <v>242</v>
      </c>
      <c r="D951" s="92" t="s">
        <v>2101</v>
      </c>
      <c r="E951" s="94" t="s">
        <v>1284</v>
      </c>
      <c r="F951" s="96">
        <v>1</v>
      </c>
      <c r="G951" s="110"/>
      <c r="H951" s="95">
        <f t="shared" si="43"/>
        <v>0</v>
      </c>
      <c r="I951" s="107" t="str">
        <f t="shared" si="42"/>
        <v>P</v>
      </c>
      <c r="J951" s="92" t="s">
        <v>1291</v>
      </c>
    </row>
    <row r="952" spans="1:10" ht="14.4" x14ac:dyDescent="0.3">
      <c r="A952" s="91">
        <f t="shared" ca="1" si="41"/>
        <v>1049</v>
      </c>
      <c r="B952" s="92" t="s">
        <v>2102</v>
      </c>
      <c r="C952" s="93" t="s">
        <v>242</v>
      </c>
      <c r="D952" s="92" t="s">
        <v>2103</v>
      </c>
      <c r="E952" s="94" t="s">
        <v>1284</v>
      </c>
      <c r="F952" s="96">
        <v>1</v>
      </c>
      <c r="G952" s="110"/>
      <c r="H952" s="95">
        <f t="shared" si="43"/>
        <v>0</v>
      </c>
      <c r="I952" s="107" t="str">
        <f t="shared" si="42"/>
        <v>P</v>
      </c>
      <c r="J952" s="92" t="s">
        <v>1291</v>
      </c>
    </row>
    <row r="953" spans="1:10" ht="14.4" x14ac:dyDescent="0.3">
      <c r="A953" s="91">
        <f t="shared" ca="1" si="41"/>
        <v>1050</v>
      </c>
      <c r="B953" s="92" t="s">
        <v>2104</v>
      </c>
      <c r="C953" s="93" t="s">
        <v>242</v>
      </c>
      <c r="D953" s="92" t="s">
        <v>2105</v>
      </c>
      <c r="E953" s="94" t="s">
        <v>1284</v>
      </c>
      <c r="F953" s="96">
        <v>1</v>
      </c>
      <c r="G953" s="110"/>
      <c r="H953" s="95">
        <f t="shared" si="43"/>
        <v>0</v>
      </c>
      <c r="I953" s="107" t="str">
        <f t="shared" si="42"/>
        <v>P</v>
      </c>
      <c r="J953" s="92" t="s">
        <v>1291</v>
      </c>
    </row>
    <row r="954" spans="1:10" ht="14.4" x14ac:dyDescent="0.3">
      <c r="A954" s="91">
        <f t="shared" ca="1" si="41"/>
        <v>1051</v>
      </c>
      <c r="B954" s="92" t="s">
        <v>2106</v>
      </c>
      <c r="C954" s="93" t="s">
        <v>242</v>
      </c>
      <c r="D954" s="92" t="s">
        <v>2107</v>
      </c>
      <c r="E954" s="94" t="s">
        <v>1284</v>
      </c>
      <c r="F954" s="96">
        <v>3</v>
      </c>
      <c r="G954" s="110"/>
      <c r="H954" s="95">
        <f t="shared" si="43"/>
        <v>0</v>
      </c>
      <c r="I954" s="107" t="str">
        <f t="shared" si="42"/>
        <v>P</v>
      </c>
      <c r="J954" s="92" t="s">
        <v>1291</v>
      </c>
    </row>
    <row r="955" spans="1:10" ht="14.4" x14ac:dyDescent="0.3">
      <c r="A955" s="91">
        <f t="shared" ca="1" si="41"/>
        <v>1052</v>
      </c>
      <c r="B955" s="92" t="s">
        <v>2108</v>
      </c>
      <c r="C955" s="93" t="s">
        <v>242</v>
      </c>
      <c r="D955" s="92" t="s">
        <v>2109</v>
      </c>
      <c r="E955" s="94" t="s">
        <v>1284</v>
      </c>
      <c r="F955" s="96">
        <v>26</v>
      </c>
      <c r="G955" s="110"/>
      <c r="H955" s="95">
        <f t="shared" si="43"/>
        <v>0</v>
      </c>
      <c r="I955" s="107" t="str">
        <f t="shared" si="42"/>
        <v>P</v>
      </c>
      <c r="J955" s="92" t="s">
        <v>1291</v>
      </c>
    </row>
    <row r="956" spans="1:10" ht="14.4" x14ac:dyDescent="0.3">
      <c r="A956" s="91" t="str">
        <f t="shared" ca="1" si="41"/>
        <v/>
      </c>
      <c r="B956" s="92" t="s">
        <v>2110</v>
      </c>
      <c r="C956" s="93"/>
      <c r="D956" s="92" t="s">
        <v>2111</v>
      </c>
      <c r="E956" s="94"/>
      <c r="F956" s="96"/>
      <c r="G956" s="110"/>
      <c r="H956" s="95" t="str">
        <f t="shared" si="43"/>
        <v/>
      </c>
      <c r="I956" s="107" t="str">
        <f t="shared" si="42"/>
        <v/>
      </c>
      <c r="J956" s="92" t="s">
        <v>1291</v>
      </c>
    </row>
    <row r="957" spans="1:10" ht="14.4" x14ac:dyDescent="0.3">
      <c r="A957" s="91" t="str">
        <f t="shared" ca="1" si="41"/>
        <v/>
      </c>
      <c r="B957" s="92" t="s">
        <v>2112</v>
      </c>
      <c r="C957" s="93"/>
      <c r="D957" s="92" t="s">
        <v>2113</v>
      </c>
      <c r="E957" s="94"/>
      <c r="F957" s="96"/>
      <c r="G957" s="110"/>
      <c r="H957" s="95" t="str">
        <f t="shared" si="43"/>
        <v/>
      </c>
      <c r="I957" s="107" t="str">
        <f t="shared" si="42"/>
        <v/>
      </c>
      <c r="J957" s="92" t="s">
        <v>1291</v>
      </c>
    </row>
    <row r="958" spans="1:10" ht="14.4" x14ac:dyDescent="0.3">
      <c r="A958" s="91">
        <f t="shared" ca="1" si="41"/>
        <v>1053</v>
      </c>
      <c r="B958" s="92" t="s">
        <v>2114</v>
      </c>
      <c r="C958" s="93" t="s">
        <v>242</v>
      </c>
      <c r="D958" s="92" t="s">
        <v>2115</v>
      </c>
      <c r="E958" s="94" t="s">
        <v>1284</v>
      </c>
      <c r="F958" s="96">
        <v>264</v>
      </c>
      <c r="G958" s="110"/>
      <c r="H958" s="95">
        <f t="shared" si="43"/>
        <v>0</v>
      </c>
      <c r="I958" s="107" t="str">
        <f t="shared" si="42"/>
        <v>P</v>
      </c>
      <c r="J958" s="92" t="s">
        <v>1291</v>
      </c>
    </row>
    <row r="959" spans="1:10" ht="28.8" x14ac:dyDescent="0.3">
      <c r="A959" s="91">
        <f t="shared" ca="1" si="41"/>
        <v>1054</v>
      </c>
      <c r="B959" s="92" t="s">
        <v>2116</v>
      </c>
      <c r="C959" s="93" t="s">
        <v>242</v>
      </c>
      <c r="D959" s="92" t="s">
        <v>2117</v>
      </c>
      <c r="E959" s="94" t="s">
        <v>1284</v>
      </c>
      <c r="F959" s="96">
        <v>49</v>
      </c>
      <c r="G959" s="110"/>
      <c r="H959" s="95">
        <f t="shared" si="43"/>
        <v>0</v>
      </c>
      <c r="I959" s="107" t="str">
        <f t="shared" si="42"/>
        <v>P</v>
      </c>
      <c r="J959" s="92" t="s">
        <v>1291</v>
      </c>
    </row>
    <row r="960" spans="1:10" ht="14.4" x14ac:dyDescent="0.3">
      <c r="A960" s="91">
        <f t="shared" ca="1" si="41"/>
        <v>1055</v>
      </c>
      <c r="B960" s="92" t="s">
        <v>2118</v>
      </c>
      <c r="C960" s="93" t="s">
        <v>242</v>
      </c>
      <c r="D960" s="92" t="s">
        <v>2119</v>
      </c>
      <c r="E960" s="94" t="s">
        <v>1284</v>
      </c>
      <c r="F960" s="96">
        <v>7</v>
      </c>
      <c r="G960" s="110"/>
      <c r="H960" s="95">
        <f t="shared" si="43"/>
        <v>0</v>
      </c>
      <c r="I960" s="107" t="str">
        <f t="shared" si="42"/>
        <v>P</v>
      </c>
      <c r="J960" s="92" t="s">
        <v>1291</v>
      </c>
    </row>
    <row r="961" spans="1:10" ht="14.4" x14ac:dyDescent="0.3">
      <c r="A961" s="91">
        <f t="shared" ca="1" si="41"/>
        <v>1056</v>
      </c>
      <c r="B961" s="92" t="s">
        <v>2120</v>
      </c>
      <c r="C961" s="93" t="s">
        <v>242</v>
      </c>
      <c r="D961" s="92" t="s">
        <v>2121</v>
      </c>
      <c r="E961" s="94" t="s">
        <v>1284</v>
      </c>
      <c r="F961" s="96">
        <v>60</v>
      </c>
      <c r="G961" s="110"/>
      <c r="H961" s="95">
        <f t="shared" si="43"/>
        <v>0</v>
      </c>
      <c r="I961" s="107" t="str">
        <f t="shared" si="42"/>
        <v>P</v>
      </c>
      <c r="J961" s="92" t="s">
        <v>1291</v>
      </c>
    </row>
    <row r="962" spans="1:10" ht="28.8" x14ac:dyDescent="0.3">
      <c r="A962" s="91">
        <f t="shared" ca="1" si="41"/>
        <v>1057</v>
      </c>
      <c r="B962" s="92" t="s">
        <v>2122</v>
      </c>
      <c r="C962" s="93"/>
      <c r="D962" s="92" t="s">
        <v>2123</v>
      </c>
      <c r="E962" s="94" t="s">
        <v>1284</v>
      </c>
      <c r="F962" s="96">
        <v>10</v>
      </c>
      <c r="G962" s="110"/>
      <c r="H962" s="95">
        <f t="shared" si="43"/>
        <v>0</v>
      </c>
      <c r="I962" s="107" t="str">
        <f t="shared" si="42"/>
        <v>P</v>
      </c>
      <c r="J962" s="92" t="s">
        <v>1291</v>
      </c>
    </row>
    <row r="963" spans="1:10" ht="28.8" x14ac:dyDescent="0.3">
      <c r="A963" s="91">
        <f t="shared" ca="1" si="41"/>
        <v>1058</v>
      </c>
      <c r="B963" s="92" t="s">
        <v>2124</v>
      </c>
      <c r="C963" s="93"/>
      <c r="D963" s="92" t="s">
        <v>2125</v>
      </c>
      <c r="E963" s="94" t="s">
        <v>1284</v>
      </c>
      <c r="F963" s="96">
        <v>1</v>
      </c>
      <c r="G963" s="110"/>
      <c r="H963" s="95">
        <f t="shared" si="43"/>
        <v>0</v>
      </c>
      <c r="I963" s="107" t="str">
        <f t="shared" si="42"/>
        <v>P</v>
      </c>
      <c r="J963" s="92" t="s">
        <v>1291</v>
      </c>
    </row>
    <row r="964" spans="1:10" ht="14.4" x14ac:dyDescent="0.3">
      <c r="A964" s="91">
        <f t="shared" ca="1" si="41"/>
        <v>1059</v>
      </c>
      <c r="B964" s="92" t="s">
        <v>2126</v>
      </c>
      <c r="C964" s="93" t="s">
        <v>242</v>
      </c>
      <c r="D964" s="92" t="s">
        <v>2127</v>
      </c>
      <c r="E964" s="94" t="s">
        <v>1284</v>
      </c>
      <c r="F964" s="96">
        <v>6</v>
      </c>
      <c r="G964" s="110"/>
      <c r="H964" s="95">
        <f t="shared" si="43"/>
        <v>0</v>
      </c>
      <c r="I964" s="107" t="str">
        <f t="shared" si="42"/>
        <v>P</v>
      </c>
      <c r="J964" s="92" t="s">
        <v>1291</v>
      </c>
    </row>
    <row r="965" spans="1:10" ht="14.4" x14ac:dyDescent="0.3">
      <c r="A965" s="91">
        <f t="shared" ca="1" si="41"/>
        <v>1060</v>
      </c>
      <c r="B965" s="92" t="s">
        <v>2128</v>
      </c>
      <c r="C965" s="93" t="s">
        <v>242</v>
      </c>
      <c r="D965" s="92" t="s">
        <v>2129</v>
      </c>
      <c r="E965" s="94" t="s">
        <v>1284</v>
      </c>
      <c r="F965" s="96">
        <v>4</v>
      </c>
      <c r="G965" s="110"/>
      <c r="H965" s="95">
        <f t="shared" si="43"/>
        <v>0</v>
      </c>
      <c r="I965" s="107" t="str">
        <f t="shared" si="42"/>
        <v>P</v>
      </c>
      <c r="J965" s="92" t="s">
        <v>1291</v>
      </c>
    </row>
    <row r="966" spans="1:10" ht="28.8" x14ac:dyDescent="0.3">
      <c r="A966" s="91">
        <f t="shared" ca="1" si="41"/>
        <v>1061</v>
      </c>
      <c r="B966" s="92" t="s">
        <v>2130</v>
      </c>
      <c r="C966" s="93" t="s">
        <v>242</v>
      </c>
      <c r="D966" s="92" t="s">
        <v>2131</v>
      </c>
      <c r="E966" s="94" t="s">
        <v>1284</v>
      </c>
      <c r="F966" s="96">
        <v>59</v>
      </c>
      <c r="G966" s="110"/>
      <c r="H966" s="95">
        <f t="shared" si="43"/>
        <v>0</v>
      </c>
      <c r="I966" s="107" t="str">
        <f t="shared" si="42"/>
        <v>P</v>
      </c>
      <c r="J966" s="92" t="s">
        <v>1291</v>
      </c>
    </row>
    <row r="967" spans="1:10" ht="28.8" x14ac:dyDescent="0.3">
      <c r="A967" s="91">
        <f t="shared" ca="1" si="41"/>
        <v>1062</v>
      </c>
      <c r="B967" s="92" t="s">
        <v>2132</v>
      </c>
      <c r="C967" s="93" t="s">
        <v>242</v>
      </c>
      <c r="D967" s="92" t="s">
        <v>2133</v>
      </c>
      <c r="E967" s="94" t="s">
        <v>1284</v>
      </c>
      <c r="F967" s="96">
        <v>73</v>
      </c>
      <c r="G967" s="110"/>
      <c r="H967" s="95">
        <f t="shared" si="43"/>
        <v>0</v>
      </c>
      <c r="I967" s="107" t="str">
        <f t="shared" si="42"/>
        <v>P</v>
      </c>
      <c r="J967" s="92" t="s">
        <v>1291</v>
      </c>
    </row>
    <row r="968" spans="1:10" ht="28.8" x14ac:dyDescent="0.3">
      <c r="A968" s="91">
        <f t="shared" ca="1" si="41"/>
        <v>1063</v>
      </c>
      <c r="B968" s="92" t="s">
        <v>2134</v>
      </c>
      <c r="C968" s="93" t="s">
        <v>242</v>
      </c>
      <c r="D968" s="92" t="s">
        <v>2135</v>
      </c>
      <c r="E968" s="94" t="s">
        <v>1284</v>
      </c>
      <c r="F968" s="96">
        <v>47</v>
      </c>
      <c r="G968" s="110"/>
      <c r="H968" s="95">
        <f t="shared" si="43"/>
        <v>0</v>
      </c>
      <c r="I968" s="107" t="str">
        <f t="shared" si="42"/>
        <v>P</v>
      </c>
      <c r="J968" s="92" t="s">
        <v>1291</v>
      </c>
    </row>
    <row r="969" spans="1:10" ht="14.4" x14ac:dyDescent="0.3">
      <c r="A969" s="91">
        <f t="shared" ca="1" si="41"/>
        <v>1064</v>
      </c>
      <c r="B969" s="92" t="s">
        <v>2136</v>
      </c>
      <c r="C969" s="93" t="s">
        <v>242</v>
      </c>
      <c r="D969" s="92" t="s">
        <v>2137</v>
      </c>
      <c r="E969" s="94" t="s">
        <v>1284</v>
      </c>
      <c r="F969" s="96">
        <v>22</v>
      </c>
      <c r="G969" s="110"/>
      <c r="H969" s="95">
        <f t="shared" si="43"/>
        <v>0</v>
      </c>
      <c r="I969" s="107" t="str">
        <f t="shared" si="42"/>
        <v>P</v>
      </c>
      <c r="J969" s="92" t="s">
        <v>1291</v>
      </c>
    </row>
    <row r="970" spans="1:10" ht="28.8" x14ac:dyDescent="0.3">
      <c r="A970" s="91">
        <f t="shared" ca="1" si="41"/>
        <v>1065</v>
      </c>
      <c r="B970" s="92" t="s">
        <v>2138</v>
      </c>
      <c r="C970" s="93" t="s">
        <v>242</v>
      </c>
      <c r="D970" s="92" t="s">
        <v>2139</v>
      </c>
      <c r="E970" s="94" t="s">
        <v>1284</v>
      </c>
      <c r="F970" s="96">
        <v>36</v>
      </c>
      <c r="G970" s="110"/>
      <c r="H970" s="95">
        <f t="shared" si="43"/>
        <v>0</v>
      </c>
      <c r="I970" s="107" t="str">
        <f t="shared" si="42"/>
        <v>P</v>
      </c>
      <c r="J970" s="92" t="s">
        <v>1291</v>
      </c>
    </row>
    <row r="971" spans="1:10" ht="14.4" x14ac:dyDescent="0.3">
      <c r="A971" s="91">
        <f t="shared" ca="1" si="41"/>
        <v>1066</v>
      </c>
      <c r="B971" s="92" t="s">
        <v>2140</v>
      </c>
      <c r="C971" s="93" t="s">
        <v>242</v>
      </c>
      <c r="D971" s="92" t="s">
        <v>2141</v>
      </c>
      <c r="E971" s="94" t="s">
        <v>1284</v>
      </c>
      <c r="F971" s="96">
        <v>259</v>
      </c>
      <c r="G971" s="110"/>
      <c r="H971" s="95">
        <f t="shared" si="43"/>
        <v>0</v>
      </c>
      <c r="I971" s="107" t="str">
        <f t="shared" si="42"/>
        <v>P</v>
      </c>
      <c r="J971" s="92" t="s">
        <v>1291</v>
      </c>
    </row>
    <row r="972" spans="1:10" ht="28.8" x14ac:dyDescent="0.3">
      <c r="A972" s="91">
        <f t="shared" ca="1" si="41"/>
        <v>1067</v>
      </c>
      <c r="B972" s="92" t="s">
        <v>2142</v>
      </c>
      <c r="C972" s="93" t="s">
        <v>242</v>
      </c>
      <c r="D972" s="92" t="s">
        <v>2143</v>
      </c>
      <c r="E972" s="94" t="s">
        <v>1284</v>
      </c>
      <c r="F972" s="96">
        <v>472</v>
      </c>
      <c r="G972" s="110"/>
      <c r="H972" s="95">
        <f t="shared" si="43"/>
        <v>0</v>
      </c>
      <c r="I972" s="107" t="str">
        <f t="shared" si="42"/>
        <v>P</v>
      </c>
      <c r="J972" s="92" t="s">
        <v>1291</v>
      </c>
    </row>
    <row r="973" spans="1:10" ht="28.8" x14ac:dyDescent="0.3">
      <c r="A973" s="91">
        <f t="shared" ca="1" si="41"/>
        <v>1068</v>
      </c>
      <c r="B973" s="92" t="s">
        <v>2144</v>
      </c>
      <c r="C973" s="93" t="s">
        <v>242</v>
      </c>
      <c r="D973" s="92" t="s">
        <v>2143</v>
      </c>
      <c r="E973" s="94" t="s">
        <v>1284</v>
      </c>
      <c r="F973" s="96">
        <v>20</v>
      </c>
      <c r="G973" s="110"/>
      <c r="H973" s="95">
        <f t="shared" si="43"/>
        <v>0</v>
      </c>
      <c r="I973" s="107" t="str">
        <f t="shared" si="42"/>
        <v>P</v>
      </c>
      <c r="J973" s="92" t="s">
        <v>1291</v>
      </c>
    </row>
    <row r="974" spans="1:10" ht="28.8" x14ac:dyDescent="0.3">
      <c r="A974" s="91">
        <f t="shared" ca="1" si="41"/>
        <v>1069</v>
      </c>
      <c r="B974" s="92" t="s">
        <v>2145</v>
      </c>
      <c r="C974" s="93" t="s">
        <v>242</v>
      </c>
      <c r="D974" s="92" t="s">
        <v>2146</v>
      </c>
      <c r="E974" s="94" t="s">
        <v>1284</v>
      </c>
      <c r="F974" s="96">
        <v>7</v>
      </c>
      <c r="G974" s="110"/>
      <c r="H974" s="95">
        <f t="shared" si="43"/>
        <v>0</v>
      </c>
      <c r="I974" s="107" t="str">
        <f t="shared" si="42"/>
        <v>P</v>
      </c>
      <c r="J974" s="92" t="s">
        <v>1291</v>
      </c>
    </row>
    <row r="975" spans="1:10" ht="14.4" x14ac:dyDescent="0.3">
      <c r="A975" s="91">
        <f t="shared" ca="1" si="41"/>
        <v>1070</v>
      </c>
      <c r="B975" s="92" t="s">
        <v>2147</v>
      </c>
      <c r="C975" s="93" t="s">
        <v>242</v>
      </c>
      <c r="D975" s="92" t="s">
        <v>2148</v>
      </c>
      <c r="E975" s="94" t="s">
        <v>1284</v>
      </c>
      <c r="F975" s="96">
        <v>112</v>
      </c>
      <c r="G975" s="110"/>
      <c r="H975" s="95">
        <f t="shared" si="43"/>
        <v>0</v>
      </c>
      <c r="I975" s="107" t="str">
        <f t="shared" si="42"/>
        <v>P</v>
      </c>
      <c r="J975" s="92" t="s">
        <v>1291</v>
      </c>
    </row>
    <row r="976" spans="1:10" ht="14.4" x14ac:dyDescent="0.3">
      <c r="A976" s="91" t="str">
        <f t="shared" ca="1" si="41"/>
        <v/>
      </c>
      <c r="B976" s="92" t="s">
        <v>2149</v>
      </c>
      <c r="C976" s="93"/>
      <c r="D976" s="92" t="s">
        <v>2150</v>
      </c>
      <c r="E976" s="94"/>
      <c r="F976" s="96"/>
      <c r="G976" s="110"/>
      <c r="H976" s="95" t="str">
        <f t="shared" si="43"/>
        <v/>
      </c>
      <c r="I976" s="107" t="str">
        <f t="shared" si="42"/>
        <v/>
      </c>
      <c r="J976" s="92" t="s">
        <v>1291</v>
      </c>
    </row>
    <row r="977" spans="1:10" ht="14.4" x14ac:dyDescent="0.3">
      <c r="A977" s="91">
        <f t="shared" ca="1" si="41"/>
        <v>1071</v>
      </c>
      <c r="B977" s="92" t="s">
        <v>2151</v>
      </c>
      <c r="C977" s="93" t="s">
        <v>242</v>
      </c>
      <c r="D977" s="92" t="s">
        <v>2152</v>
      </c>
      <c r="E977" s="94" t="s">
        <v>1284</v>
      </c>
      <c r="F977" s="96">
        <v>383</v>
      </c>
      <c r="G977" s="110"/>
      <c r="H977" s="95">
        <f t="shared" si="43"/>
        <v>0</v>
      </c>
      <c r="I977" s="107" t="str">
        <f t="shared" si="42"/>
        <v>P</v>
      </c>
      <c r="J977" s="92" t="s">
        <v>1291</v>
      </c>
    </row>
    <row r="978" spans="1:10" ht="14.4" x14ac:dyDescent="0.3">
      <c r="A978" s="91">
        <f t="shared" ca="1" si="41"/>
        <v>1072</v>
      </c>
      <c r="B978" s="92" t="s">
        <v>2153</v>
      </c>
      <c r="C978" s="93" t="s">
        <v>242</v>
      </c>
      <c r="D978" s="92" t="s">
        <v>2154</v>
      </c>
      <c r="E978" s="94" t="s">
        <v>1284</v>
      </c>
      <c r="F978" s="96">
        <v>10</v>
      </c>
      <c r="G978" s="110"/>
      <c r="H978" s="95">
        <f t="shared" si="43"/>
        <v>0</v>
      </c>
      <c r="I978" s="107" t="str">
        <f t="shared" si="42"/>
        <v>P</v>
      </c>
      <c r="J978" s="92" t="s">
        <v>1291</v>
      </c>
    </row>
    <row r="979" spans="1:10" ht="28.8" x14ac:dyDescent="0.3">
      <c r="A979" s="91">
        <f t="shared" ca="1" si="41"/>
        <v>1073</v>
      </c>
      <c r="B979" s="92" t="s">
        <v>2155</v>
      </c>
      <c r="C979" s="93" t="s">
        <v>242</v>
      </c>
      <c r="D979" s="92" t="s">
        <v>2156</v>
      </c>
      <c r="E979" s="94" t="s">
        <v>1284</v>
      </c>
      <c r="F979" s="96">
        <v>12</v>
      </c>
      <c r="G979" s="110"/>
      <c r="H979" s="95">
        <f t="shared" si="43"/>
        <v>0</v>
      </c>
      <c r="I979" s="107" t="str">
        <f t="shared" si="42"/>
        <v>P</v>
      </c>
      <c r="J979" s="92" t="s">
        <v>1291</v>
      </c>
    </row>
    <row r="980" spans="1:10" ht="14.4" x14ac:dyDescent="0.3">
      <c r="A980" s="91">
        <f t="shared" ca="1" si="41"/>
        <v>1074</v>
      </c>
      <c r="B980" s="92" t="s">
        <v>2157</v>
      </c>
      <c r="C980" s="93" t="s">
        <v>242</v>
      </c>
      <c r="D980" s="92" t="s">
        <v>2158</v>
      </c>
      <c r="E980" s="94" t="s">
        <v>1284</v>
      </c>
      <c r="F980" s="96">
        <v>59</v>
      </c>
      <c r="G980" s="110"/>
      <c r="H980" s="95">
        <f t="shared" si="43"/>
        <v>0</v>
      </c>
      <c r="I980" s="107" t="str">
        <f t="shared" si="42"/>
        <v>P</v>
      </c>
      <c r="J980" s="92" t="s">
        <v>1291</v>
      </c>
    </row>
    <row r="981" spans="1:10" ht="14.4" x14ac:dyDescent="0.3">
      <c r="A981" s="91" t="str">
        <f t="shared" ref="A981:A1044" ca="1" si="44">+IF(NOT(ISBLANK(INDIRECT("e"&amp;ROW()))),MAX(INDIRECT("a$18:A"&amp;ROW()-1))+1,"")</f>
        <v/>
      </c>
      <c r="B981" s="92" t="s">
        <v>2159</v>
      </c>
      <c r="C981" s="93"/>
      <c r="D981" s="92" t="s">
        <v>2160</v>
      </c>
      <c r="E981" s="94"/>
      <c r="F981" s="96"/>
      <c r="G981" s="110"/>
      <c r="H981" s="95" t="str">
        <f t="shared" si="43"/>
        <v/>
      </c>
      <c r="I981" s="107" t="str">
        <f t="shared" si="42"/>
        <v/>
      </c>
      <c r="J981" s="92" t="s">
        <v>1291</v>
      </c>
    </row>
    <row r="982" spans="1:10" ht="14.4" x14ac:dyDescent="0.3">
      <c r="A982" s="91" t="str">
        <f t="shared" ca="1" si="44"/>
        <v/>
      </c>
      <c r="B982" s="92" t="s">
        <v>2161</v>
      </c>
      <c r="C982" s="93"/>
      <c r="D982" s="92" t="s">
        <v>2162</v>
      </c>
      <c r="E982" s="94"/>
      <c r="F982" s="96"/>
      <c r="G982" s="110"/>
      <c r="H982" s="95" t="str">
        <f t="shared" si="43"/>
        <v/>
      </c>
      <c r="I982" s="107" t="str">
        <f t="shared" ref="I982:I1045" si="45">IF(E982&lt;&gt;"","P","")</f>
        <v/>
      </c>
      <c r="J982" s="92" t="s">
        <v>1291</v>
      </c>
    </row>
    <row r="983" spans="1:10" ht="28.8" x14ac:dyDescent="0.3">
      <c r="A983" s="91">
        <f t="shared" ca="1" si="44"/>
        <v>1075</v>
      </c>
      <c r="B983" s="92" t="s">
        <v>2163</v>
      </c>
      <c r="C983" s="93" t="s">
        <v>242</v>
      </c>
      <c r="D983" s="92" t="s">
        <v>2164</v>
      </c>
      <c r="E983" s="94" t="s">
        <v>1284</v>
      </c>
      <c r="F983" s="96">
        <v>218</v>
      </c>
      <c r="G983" s="110"/>
      <c r="H983" s="95">
        <f t="shared" ref="H983:H1046" si="46">+IF(AND(F983="",G983=""),"",ROUND(F983*G983,2))</f>
        <v>0</v>
      </c>
      <c r="I983" s="107" t="str">
        <f t="shared" si="45"/>
        <v>P</v>
      </c>
      <c r="J983" s="92" t="s">
        <v>1291</v>
      </c>
    </row>
    <row r="984" spans="1:10" ht="28.8" x14ac:dyDescent="0.3">
      <c r="A984" s="91">
        <f t="shared" ca="1" si="44"/>
        <v>1076</v>
      </c>
      <c r="B984" s="92" t="s">
        <v>2165</v>
      </c>
      <c r="C984" s="93" t="s">
        <v>242</v>
      </c>
      <c r="D984" s="92" t="s">
        <v>2166</v>
      </c>
      <c r="E984" s="94" t="s">
        <v>1284</v>
      </c>
      <c r="F984" s="96">
        <v>35</v>
      </c>
      <c r="G984" s="110"/>
      <c r="H984" s="95">
        <f t="shared" si="46"/>
        <v>0</v>
      </c>
      <c r="I984" s="107" t="str">
        <f t="shared" si="45"/>
        <v>P</v>
      </c>
      <c r="J984" s="92" t="s">
        <v>1291</v>
      </c>
    </row>
    <row r="985" spans="1:10" ht="28.8" x14ac:dyDescent="0.3">
      <c r="A985" s="91">
        <f t="shared" ca="1" si="44"/>
        <v>1077</v>
      </c>
      <c r="B985" s="92" t="s">
        <v>2167</v>
      </c>
      <c r="C985" s="93" t="s">
        <v>242</v>
      </c>
      <c r="D985" s="92" t="s">
        <v>2168</v>
      </c>
      <c r="E985" s="94" t="s">
        <v>1284</v>
      </c>
      <c r="F985" s="96">
        <v>302</v>
      </c>
      <c r="G985" s="110"/>
      <c r="H985" s="95">
        <f t="shared" si="46"/>
        <v>0</v>
      </c>
      <c r="I985" s="107" t="str">
        <f t="shared" si="45"/>
        <v>P</v>
      </c>
      <c r="J985" s="92" t="s">
        <v>1291</v>
      </c>
    </row>
    <row r="986" spans="1:10" ht="28.8" x14ac:dyDescent="0.3">
      <c r="A986" s="91">
        <f t="shared" ca="1" si="44"/>
        <v>1078</v>
      </c>
      <c r="B986" s="92" t="s">
        <v>2169</v>
      </c>
      <c r="C986" s="93" t="s">
        <v>242</v>
      </c>
      <c r="D986" s="92" t="s">
        <v>2170</v>
      </c>
      <c r="E986" s="94" t="s">
        <v>1284</v>
      </c>
      <c r="F986" s="96">
        <v>148</v>
      </c>
      <c r="G986" s="110"/>
      <c r="H986" s="95">
        <f t="shared" si="46"/>
        <v>0</v>
      </c>
      <c r="I986" s="107" t="str">
        <f t="shared" si="45"/>
        <v>P</v>
      </c>
      <c r="J986" s="92" t="s">
        <v>1291</v>
      </c>
    </row>
    <row r="987" spans="1:10" ht="28.8" x14ac:dyDescent="0.3">
      <c r="A987" s="91">
        <f t="shared" ca="1" si="44"/>
        <v>1079</v>
      </c>
      <c r="B987" s="92" t="s">
        <v>2171</v>
      </c>
      <c r="C987" s="93" t="s">
        <v>242</v>
      </c>
      <c r="D987" s="92" t="s">
        <v>2172</v>
      </c>
      <c r="E987" s="94" t="s">
        <v>1284</v>
      </c>
      <c r="F987" s="96">
        <v>4</v>
      </c>
      <c r="G987" s="110"/>
      <c r="H987" s="95">
        <f t="shared" si="46"/>
        <v>0</v>
      </c>
      <c r="I987" s="107" t="str">
        <f t="shared" si="45"/>
        <v>P</v>
      </c>
      <c r="J987" s="92" t="s">
        <v>1291</v>
      </c>
    </row>
    <row r="988" spans="1:10" ht="28.8" x14ac:dyDescent="0.3">
      <c r="A988" s="91">
        <f t="shared" ca="1" si="44"/>
        <v>1080</v>
      </c>
      <c r="B988" s="92" t="s">
        <v>2173</v>
      </c>
      <c r="C988" s="93" t="s">
        <v>242</v>
      </c>
      <c r="D988" s="92" t="s">
        <v>2174</v>
      </c>
      <c r="E988" s="94" t="s">
        <v>1284</v>
      </c>
      <c r="F988" s="96">
        <v>8</v>
      </c>
      <c r="G988" s="110"/>
      <c r="H988" s="95">
        <f t="shared" si="46"/>
        <v>0</v>
      </c>
      <c r="I988" s="107" t="str">
        <f t="shared" si="45"/>
        <v>P</v>
      </c>
      <c r="J988" s="92" t="s">
        <v>1291</v>
      </c>
    </row>
    <row r="989" spans="1:10" ht="14.4" x14ac:dyDescent="0.3">
      <c r="A989" s="91">
        <f t="shared" ca="1" si="44"/>
        <v>1081</v>
      </c>
      <c r="B989" s="92" t="s">
        <v>2175</v>
      </c>
      <c r="C989" s="93" t="s">
        <v>242</v>
      </c>
      <c r="D989" s="92" t="s">
        <v>2176</v>
      </c>
      <c r="E989" s="94" t="s">
        <v>1284</v>
      </c>
      <c r="F989" s="96">
        <v>5</v>
      </c>
      <c r="G989" s="110"/>
      <c r="H989" s="95">
        <f t="shared" si="46"/>
        <v>0</v>
      </c>
      <c r="I989" s="107" t="str">
        <f t="shared" si="45"/>
        <v>P</v>
      </c>
      <c r="J989" s="92" t="s">
        <v>1291</v>
      </c>
    </row>
    <row r="990" spans="1:10" ht="14.4" x14ac:dyDescent="0.3">
      <c r="A990" s="91">
        <f t="shared" ca="1" si="44"/>
        <v>1082</v>
      </c>
      <c r="B990" s="92" t="s">
        <v>2177</v>
      </c>
      <c r="C990" s="93" t="s">
        <v>242</v>
      </c>
      <c r="D990" s="92" t="s">
        <v>2178</v>
      </c>
      <c r="E990" s="94" t="s">
        <v>1284</v>
      </c>
      <c r="F990" s="96">
        <v>12</v>
      </c>
      <c r="G990" s="110"/>
      <c r="H990" s="95">
        <f t="shared" si="46"/>
        <v>0</v>
      </c>
      <c r="I990" s="107" t="str">
        <f t="shared" si="45"/>
        <v>P</v>
      </c>
      <c r="J990" s="92" t="s">
        <v>1291</v>
      </c>
    </row>
    <row r="991" spans="1:10" ht="14.4" x14ac:dyDescent="0.3">
      <c r="A991" s="91">
        <f t="shared" ca="1" si="44"/>
        <v>1083</v>
      </c>
      <c r="B991" s="92" t="s">
        <v>2179</v>
      </c>
      <c r="C991" s="93" t="s">
        <v>242</v>
      </c>
      <c r="D991" s="92" t="s">
        <v>2148</v>
      </c>
      <c r="E991" s="94" t="s">
        <v>1284</v>
      </c>
      <c r="F991" s="96">
        <v>94</v>
      </c>
      <c r="G991" s="110"/>
      <c r="H991" s="95">
        <f t="shared" si="46"/>
        <v>0</v>
      </c>
      <c r="I991" s="107" t="str">
        <f t="shared" si="45"/>
        <v>P</v>
      </c>
      <c r="J991" s="92" t="s">
        <v>1291</v>
      </c>
    </row>
    <row r="992" spans="1:10" ht="14.4" x14ac:dyDescent="0.3">
      <c r="A992" s="91">
        <f t="shared" ca="1" si="44"/>
        <v>1084</v>
      </c>
      <c r="B992" s="92" t="s">
        <v>2180</v>
      </c>
      <c r="C992" s="93" t="s">
        <v>242</v>
      </c>
      <c r="D992" s="92" t="s">
        <v>2181</v>
      </c>
      <c r="E992" s="94" t="s">
        <v>1284</v>
      </c>
      <c r="F992" s="96">
        <v>418</v>
      </c>
      <c r="G992" s="110"/>
      <c r="H992" s="95">
        <f t="shared" si="46"/>
        <v>0</v>
      </c>
      <c r="I992" s="107" t="str">
        <f t="shared" si="45"/>
        <v>P</v>
      </c>
      <c r="J992" s="92" t="s">
        <v>1291</v>
      </c>
    </row>
    <row r="993" spans="1:10" ht="14.4" x14ac:dyDescent="0.3">
      <c r="A993" s="91">
        <f t="shared" ca="1" si="44"/>
        <v>1085</v>
      </c>
      <c r="B993" s="92" t="s">
        <v>2182</v>
      </c>
      <c r="C993" s="93" t="s">
        <v>242</v>
      </c>
      <c r="D993" s="92" t="s">
        <v>2183</v>
      </c>
      <c r="E993" s="94" t="s">
        <v>1284</v>
      </c>
      <c r="F993" s="96">
        <v>10</v>
      </c>
      <c r="G993" s="110"/>
      <c r="H993" s="95">
        <f t="shared" si="46"/>
        <v>0</v>
      </c>
      <c r="I993" s="107" t="str">
        <f t="shared" si="45"/>
        <v>P</v>
      </c>
      <c r="J993" s="92" t="s">
        <v>1291</v>
      </c>
    </row>
    <row r="994" spans="1:10" ht="14.4" x14ac:dyDescent="0.3">
      <c r="A994" s="91">
        <f t="shared" ca="1" si="44"/>
        <v>1086</v>
      </c>
      <c r="B994" s="92" t="s">
        <v>2184</v>
      </c>
      <c r="C994" s="93" t="s">
        <v>242</v>
      </c>
      <c r="D994" s="92" t="s">
        <v>2185</v>
      </c>
      <c r="E994" s="94" t="s">
        <v>1284</v>
      </c>
      <c r="F994" s="96">
        <v>26</v>
      </c>
      <c r="G994" s="110"/>
      <c r="H994" s="95">
        <f t="shared" si="46"/>
        <v>0</v>
      </c>
      <c r="I994" s="107" t="str">
        <f t="shared" si="45"/>
        <v>P</v>
      </c>
      <c r="J994" s="92" t="s">
        <v>1291</v>
      </c>
    </row>
    <row r="995" spans="1:10" ht="14.4" x14ac:dyDescent="0.3">
      <c r="A995" s="91">
        <f t="shared" ca="1" si="44"/>
        <v>1087</v>
      </c>
      <c r="B995" s="92" t="s">
        <v>2186</v>
      </c>
      <c r="C995" s="93" t="s">
        <v>242</v>
      </c>
      <c r="D995" s="92" t="s">
        <v>2187</v>
      </c>
      <c r="E995" s="94" t="s">
        <v>1284</v>
      </c>
      <c r="F995" s="96">
        <v>10</v>
      </c>
      <c r="G995" s="110"/>
      <c r="H995" s="95">
        <f t="shared" si="46"/>
        <v>0</v>
      </c>
      <c r="I995" s="107" t="str">
        <f t="shared" si="45"/>
        <v>P</v>
      </c>
      <c r="J995" s="92" t="s">
        <v>1291</v>
      </c>
    </row>
    <row r="996" spans="1:10" ht="14.4" x14ac:dyDescent="0.3">
      <c r="A996" s="91" t="str">
        <f t="shared" ca="1" si="44"/>
        <v/>
      </c>
      <c r="B996" s="92" t="s">
        <v>2188</v>
      </c>
      <c r="C996" s="93"/>
      <c r="D996" s="92" t="s">
        <v>2189</v>
      </c>
      <c r="E996" s="94"/>
      <c r="F996" s="96"/>
      <c r="G996" s="110"/>
      <c r="H996" s="95" t="str">
        <f t="shared" si="46"/>
        <v/>
      </c>
      <c r="I996" s="107" t="str">
        <f t="shared" si="45"/>
        <v/>
      </c>
      <c r="J996" s="92" t="s">
        <v>1291</v>
      </c>
    </row>
    <row r="997" spans="1:10" ht="14.4" x14ac:dyDescent="0.3">
      <c r="A997" s="91" t="str">
        <f t="shared" ca="1" si="44"/>
        <v/>
      </c>
      <c r="B997" s="92" t="s">
        <v>2190</v>
      </c>
      <c r="C997" s="93"/>
      <c r="D997" s="92" t="s">
        <v>2191</v>
      </c>
      <c r="E997" s="94"/>
      <c r="F997" s="96"/>
      <c r="G997" s="110"/>
      <c r="H997" s="95" t="str">
        <f t="shared" si="46"/>
        <v/>
      </c>
      <c r="I997" s="107" t="str">
        <f t="shared" si="45"/>
        <v/>
      </c>
      <c r="J997" s="92" t="s">
        <v>1291</v>
      </c>
    </row>
    <row r="998" spans="1:10" ht="28.8" x14ac:dyDescent="0.3">
      <c r="A998" s="91">
        <f t="shared" ca="1" si="44"/>
        <v>1088</v>
      </c>
      <c r="B998" s="92" t="s">
        <v>2192</v>
      </c>
      <c r="C998" s="93" t="s">
        <v>242</v>
      </c>
      <c r="D998" s="92" t="s">
        <v>2193</v>
      </c>
      <c r="E998" s="94" t="s">
        <v>1284</v>
      </c>
      <c r="F998" s="96">
        <v>186</v>
      </c>
      <c r="G998" s="110"/>
      <c r="H998" s="95">
        <f t="shared" si="46"/>
        <v>0</v>
      </c>
      <c r="I998" s="107" t="str">
        <f t="shared" si="45"/>
        <v>P</v>
      </c>
      <c r="J998" s="92" t="s">
        <v>1291</v>
      </c>
    </row>
    <row r="999" spans="1:10" ht="14.4" x14ac:dyDescent="0.3">
      <c r="A999" s="91">
        <f t="shared" ca="1" si="44"/>
        <v>1089</v>
      </c>
      <c r="B999" s="92" t="s">
        <v>2194</v>
      </c>
      <c r="C999" s="93" t="s">
        <v>242</v>
      </c>
      <c r="D999" s="92" t="s">
        <v>2148</v>
      </c>
      <c r="E999" s="94" t="s">
        <v>1284</v>
      </c>
      <c r="F999" s="96">
        <v>98</v>
      </c>
      <c r="G999" s="110"/>
      <c r="H999" s="95">
        <f t="shared" si="46"/>
        <v>0</v>
      </c>
      <c r="I999" s="107" t="str">
        <f t="shared" si="45"/>
        <v>P</v>
      </c>
      <c r="J999" s="92" t="s">
        <v>1291</v>
      </c>
    </row>
    <row r="1000" spans="1:10" ht="14.4" x14ac:dyDescent="0.3">
      <c r="A1000" s="91" t="str">
        <f t="shared" ca="1" si="44"/>
        <v/>
      </c>
      <c r="B1000" s="92" t="s">
        <v>2195</v>
      </c>
      <c r="C1000" s="93"/>
      <c r="D1000" s="92" t="s">
        <v>2196</v>
      </c>
      <c r="E1000" s="94"/>
      <c r="F1000" s="96"/>
      <c r="G1000" s="110"/>
      <c r="H1000" s="95" t="str">
        <f t="shared" si="46"/>
        <v/>
      </c>
      <c r="I1000" s="107" t="str">
        <f t="shared" si="45"/>
        <v/>
      </c>
      <c r="J1000" s="92" t="s">
        <v>1291</v>
      </c>
    </row>
    <row r="1001" spans="1:10" ht="14.4" x14ac:dyDescent="0.3">
      <c r="A1001" s="91">
        <f t="shared" ca="1" si="44"/>
        <v>1090</v>
      </c>
      <c r="B1001" s="92" t="s">
        <v>2197</v>
      </c>
      <c r="C1001" s="93"/>
      <c r="D1001" s="92" t="s">
        <v>2198</v>
      </c>
      <c r="E1001" s="94" t="s">
        <v>1284</v>
      </c>
      <c r="F1001" s="96">
        <v>211</v>
      </c>
      <c r="G1001" s="110"/>
      <c r="H1001" s="95">
        <f t="shared" si="46"/>
        <v>0</v>
      </c>
      <c r="I1001" s="107" t="str">
        <f t="shared" si="45"/>
        <v>P</v>
      </c>
      <c r="J1001" s="92" t="s">
        <v>1291</v>
      </c>
    </row>
    <row r="1002" spans="1:10" ht="14.4" x14ac:dyDescent="0.3">
      <c r="A1002" s="91">
        <f t="shared" ca="1" si="44"/>
        <v>1091</v>
      </c>
      <c r="B1002" s="92" t="s">
        <v>2199</v>
      </c>
      <c r="C1002" s="93" t="s">
        <v>242</v>
      </c>
      <c r="D1002" s="92" t="s">
        <v>2200</v>
      </c>
      <c r="E1002" s="94" t="s">
        <v>1284</v>
      </c>
      <c r="F1002" s="96">
        <v>226</v>
      </c>
      <c r="G1002" s="110"/>
      <c r="H1002" s="95">
        <f t="shared" si="46"/>
        <v>0</v>
      </c>
      <c r="I1002" s="107" t="str">
        <f t="shared" si="45"/>
        <v>P</v>
      </c>
      <c r="J1002" s="92" t="s">
        <v>1291</v>
      </c>
    </row>
    <row r="1003" spans="1:10" ht="14.4" x14ac:dyDescent="0.3">
      <c r="A1003" s="91">
        <f t="shared" ca="1" si="44"/>
        <v>1092</v>
      </c>
      <c r="B1003" s="92" t="s">
        <v>2201</v>
      </c>
      <c r="C1003" s="93"/>
      <c r="D1003" s="92" t="s">
        <v>2202</v>
      </c>
      <c r="E1003" s="94" t="s">
        <v>1284</v>
      </c>
      <c r="F1003" s="96">
        <v>10</v>
      </c>
      <c r="G1003" s="110"/>
      <c r="H1003" s="95">
        <f t="shared" si="46"/>
        <v>0</v>
      </c>
      <c r="I1003" s="107" t="str">
        <f t="shared" si="45"/>
        <v>P</v>
      </c>
      <c r="J1003" s="92" t="s">
        <v>1291</v>
      </c>
    </row>
    <row r="1004" spans="1:10" ht="14.4" x14ac:dyDescent="0.3">
      <c r="A1004" s="91" t="str">
        <f t="shared" ca="1" si="44"/>
        <v/>
      </c>
      <c r="B1004" s="92" t="s">
        <v>2203</v>
      </c>
      <c r="C1004" s="93"/>
      <c r="D1004" s="92" t="s">
        <v>2204</v>
      </c>
      <c r="E1004" s="94"/>
      <c r="F1004" s="96"/>
      <c r="G1004" s="110"/>
      <c r="H1004" s="95" t="str">
        <f t="shared" si="46"/>
        <v/>
      </c>
      <c r="I1004" s="107" t="str">
        <f t="shared" si="45"/>
        <v/>
      </c>
      <c r="J1004" s="92" t="s">
        <v>1291</v>
      </c>
    </row>
    <row r="1005" spans="1:10" ht="14.4" x14ac:dyDescent="0.3">
      <c r="A1005" s="91" t="str">
        <f t="shared" ca="1" si="44"/>
        <v/>
      </c>
      <c r="B1005" s="92" t="s">
        <v>2205</v>
      </c>
      <c r="C1005" s="93"/>
      <c r="D1005" s="92" t="s">
        <v>2206</v>
      </c>
      <c r="E1005" s="94"/>
      <c r="F1005" s="96"/>
      <c r="G1005" s="110"/>
      <c r="H1005" s="95" t="str">
        <f t="shared" si="46"/>
        <v/>
      </c>
      <c r="I1005" s="107" t="str">
        <f t="shared" si="45"/>
        <v/>
      </c>
      <c r="J1005" s="92" t="s">
        <v>1291</v>
      </c>
    </row>
    <row r="1006" spans="1:10" ht="14.4" x14ac:dyDescent="0.3">
      <c r="A1006" s="91">
        <f t="shared" ca="1" si="44"/>
        <v>1093</v>
      </c>
      <c r="B1006" s="92" t="s">
        <v>2207</v>
      </c>
      <c r="C1006" s="93"/>
      <c r="D1006" s="92" t="s">
        <v>2208</v>
      </c>
      <c r="E1006" s="94" t="s">
        <v>1284</v>
      </c>
      <c r="F1006" s="96">
        <v>5</v>
      </c>
      <c r="G1006" s="110"/>
      <c r="H1006" s="95">
        <f t="shared" si="46"/>
        <v>0</v>
      </c>
      <c r="I1006" s="107" t="str">
        <f t="shared" si="45"/>
        <v>P</v>
      </c>
      <c r="J1006" s="92" t="s">
        <v>1291</v>
      </c>
    </row>
    <row r="1007" spans="1:10" ht="14.4" x14ac:dyDescent="0.3">
      <c r="A1007" s="91" t="str">
        <f t="shared" ca="1" si="44"/>
        <v/>
      </c>
      <c r="B1007" s="92" t="s">
        <v>2209</v>
      </c>
      <c r="C1007" s="93"/>
      <c r="D1007" s="92" t="s">
        <v>2210</v>
      </c>
      <c r="E1007" s="94"/>
      <c r="F1007" s="96"/>
      <c r="G1007" s="110"/>
      <c r="H1007" s="95" t="str">
        <f t="shared" si="46"/>
        <v/>
      </c>
      <c r="I1007" s="107" t="str">
        <f t="shared" si="45"/>
        <v/>
      </c>
      <c r="J1007" s="92" t="s">
        <v>1291</v>
      </c>
    </row>
    <row r="1008" spans="1:10" ht="14.4" x14ac:dyDescent="0.3">
      <c r="A1008" s="91">
        <f t="shared" ca="1" si="44"/>
        <v>1094</v>
      </c>
      <c r="B1008" s="92" t="s">
        <v>2211</v>
      </c>
      <c r="C1008" s="93" t="s">
        <v>242</v>
      </c>
      <c r="D1008" s="92" t="s">
        <v>2212</v>
      </c>
      <c r="E1008" s="94" t="s">
        <v>1284</v>
      </c>
      <c r="F1008" s="96">
        <v>14</v>
      </c>
      <c r="G1008" s="110"/>
      <c r="H1008" s="95">
        <f t="shared" si="46"/>
        <v>0</v>
      </c>
      <c r="I1008" s="107" t="str">
        <f t="shared" si="45"/>
        <v>P</v>
      </c>
      <c r="J1008" s="92" t="s">
        <v>1291</v>
      </c>
    </row>
    <row r="1009" spans="1:10" ht="14.4" x14ac:dyDescent="0.3">
      <c r="A1009" s="91">
        <f t="shared" ca="1" si="44"/>
        <v>1095</v>
      </c>
      <c r="B1009" s="92" t="s">
        <v>2213</v>
      </c>
      <c r="C1009" s="93" t="s">
        <v>242</v>
      </c>
      <c r="D1009" s="92" t="s">
        <v>2214</v>
      </c>
      <c r="E1009" s="94" t="s">
        <v>1284</v>
      </c>
      <c r="F1009" s="96">
        <v>145</v>
      </c>
      <c r="G1009" s="110"/>
      <c r="H1009" s="95">
        <f t="shared" si="46"/>
        <v>0</v>
      </c>
      <c r="I1009" s="107" t="str">
        <f t="shared" si="45"/>
        <v>P</v>
      </c>
      <c r="J1009" s="92" t="s">
        <v>1291</v>
      </c>
    </row>
    <row r="1010" spans="1:10" ht="14.4" x14ac:dyDescent="0.3">
      <c r="A1010" s="91">
        <f t="shared" ca="1" si="44"/>
        <v>1096</v>
      </c>
      <c r="B1010" s="92" t="s">
        <v>2215</v>
      </c>
      <c r="C1010" s="93" t="s">
        <v>242</v>
      </c>
      <c r="D1010" s="92" t="s">
        <v>2216</v>
      </c>
      <c r="E1010" s="94" t="s">
        <v>1284</v>
      </c>
      <c r="F1010" s="96">
        <v>2</v>
      </c>
      <c r="G1010" s="110"/>
      <c r="H1010" s="95">
        <f t="shared" si="46"/>
        <v>0</v>
      </c>
      <c r="I1010" s="107" t="str">
        <f t="shared" si="45"/>
        <v>P</v>
      </c>
      <c r="J1010" s="92" t="s">
        <v>1291</v>
      </c>
    </row>
    <row r="1011" spans="1:10" ht="14.4" x14ac:dyDescent="0.3">
      <c r="A1011" s="91">
        <f t="shared" ca="1" si="44"/>
        <v>1097</v>
      </c>
      <c r="B1011" s="92" t="s">
        <v>2217</v>
      </c>
      <c r="C1011" s="93" t="s">
        <v>242</v>
      </c>
      <c r="D1011" s="92" t="s">
        <v>2218</v>
      </c>
      <c r="E1011" s="94" t="s">
        <v>1284</v>
      </c>
      <c r="F1011" s="96">
        <v>74</v>
      </c>
      <c r="G1011" s="110"/>
      <c r="H1011" s="95">
        <f t="shared" si="46"/>
        <v>0</v>
      </c>
      <c r="I1011" s="107" t="str">
        <f t="shared" si="45"/>
        <v>P</v>
      </c>
      <c r="J1011" s="92" t="s">
        <v>1291</v>
      </c>
    </row>
    <row r="1012" spans="1:10" ht="14.4" x14ac:dyDescent="0.3">
      <c r="A1012" s="91">
        <f t="shared" ca="1" si="44"/>
        <v>1098</v>
      </c>
      <c r="B1012" s="92" t="s">
        <v>2219</v>
      </c>
      <c r="C1012" s="93" t="s">
        <v>242</v>
      </c>
      <c r="D1012" s="92" t="s">
        <v>2220</v>
      </c>
      <c r="E1012" s="94" t="s">
        <v>1284</v>
      </c>
      <c r="F1012" s="96">
        <v>91</v>
      </c>
      <c r="G1012" s="110"/>
      <c r="H1012" s="95">
        <f t="shared" si="46"/>
        <v>0</v>
      </c>
      <c r="I1012" s="107" t="str">
        <f t="shared" si="45"/>
        <v>P</v>
      </c>
      <c r="J1012" s="92" t="s">
        <v>1291</v>
      </c>
    </row>
    <row r="1013" spans="1:10" ht="14.4" x14ac:dyDescent="0.3">
      <c r="A1013" s="91">
        <f t="shared" ca="1" si="44"/>
        <v>1099</v>
      </c>
      <c r="B1013" s="92" t="s">
        <v>2221</v>
      </c>
      <c r="C1013" s="93" t="s">
        <v>242</v>
      </c>
      <c r="D1013" s="92" t="s">
        <v>2222</v>
      </c>
      <c r="E1013" s="94" t="s">
        <v>1284</v>
      </c>
      <c r="F1013" s="96">
        <v>11</v>
      </c>
      <c r="G1013" s="110"/>
      <c r="H1013" s="95">
        <f t="shared" si="46"/>
        <v>0</v>
      </c>
      <c r="I1013" s="107" t="str">
        <f t="shared" si="45"/>
        <v>P</v>
      </c>
      <c r="J1013" s="92" t="s">
        <v>1291</v>
      </c>
    </row>
    <row r="1014" spans="1:10" ht="14.4" x14ac:dyDescent="0.3">
      <c r="A1014" s="91">
        <f t="shared" ca="1" si="44"/>
        <v>1100</v>
      </c>
      <c r="B1014" s="92" t="s">
        <v>2223</v>
      </c>
      <c r="C1014" s="93" t="s">
        <v>242</v>
      </c>
      <c r="D1014" s="92" t="s">
        <v>2224</v>
      </c>
      <c r="E1014" s="94" t="s">
        <v>1284</v>
      </c>
      <c r="F1014" s="96">
        <v>4</v>
      </c>
      <c r="G1014" s="110"/>
      <c r="H1014" s="95">
        <f t="shared" si="46"/>
        <v>0</v>
      </c>
      <c r="I1014" s="107" t="str">
        <f t="shared" si="45"/>
        <v>P</v>
      </c>
      <c r="J1014" s="92" t="s">
        <v>1291</v>
      </c>
    </row>
    <row r="1015" spans="1:10" ht="14.4" x14ac:dyDescent="0.3">
      <c r="A1015" s="91">
        <f t="shared" ca="1" si="44"/>
        <v>1101</v>
      </c>
      <c r="B1015" s="92" t="s">
        <v>2225</v>
      </c>
      <c r="C1015" s="93" t="s">
        <v>242</v>
      </c>
      <c r="D1015" s="92" t="s">
        <v>2226</v>
      </c>
      <c r="E1015" s="94" t="s">
        <v>1284</v>
      </c>
      <c r="F1015" s="96">
        <v>68</v>
      </c>
      <c r="G1015" s="110"/>
      <c r="H1015" s="95">
        <f t="shared" si="46"/>
        <v>0</v>
      </c>
      <c r="I1015" s="107" t="str">
        <f t="shared" si="45"/>
        <v>P</v>
      </c>
      <c r="J1015" s="92" t="s">
        <v>1291</v>
      </c>
    </row>
    <row r="1016" spans="1:10" ht="14.4" x14ac:dyDescent="0.3">
      <c r="A1016" s="91">
        <f t="shared" ca="1" si="44"/>
        <v>1102</v>
      </c>
      <c r="B1016" s="92" t="s">
        <v>2227</v>
      </c>
      <c r="C1016" s="93" t="s">
        <v>242</v>
      </c>
      <c r="D1016" s="92" t="s">
        <v>2228</v>
      </c>
      <c r="E1016" s="94" t="s">
        <v>1284</v>
      </c>
      <c r="F1016" s="96">
        <v>2</v>
      </c>
      <c r="G1016" s="110"/>
      <c r="H1016" s="95">
        <f t="shared" si="46"/>
        <v>0</v>
      </c>
      <c r="I1016" s="107" t="str">
        <f t="shared" si="45"/>
        <v>P</v>
      </c>
      <c r="J1016" s="92" t="s">
        <v>1291</v>
      </c>
    </row>
    <row r="1017" spans="1:10" ht="14.4" x14ac:dyDescent="0.3">
      <c r="A1017" s="91" t="str">
        <f t="shared" ca="1" si="44"/>
        <v/>
      </c>
      <c r="B1017" s="92" t="s">
        <v>2229</v>
      </c>
      <c r="C1017" s="93"/>
      <c r="D1017" s="92" t="s">
        <v>2230</v>
      </c>
      <c r="E1017" s="94"/>
      <c r="F1017" s="96"/>
      <c r="G1017" s="110"/>
      <c r="H1017" s="95" t="str">
        <f t="shared" si="46"/>
        <v/>
      </c>
      <c r="I1017" s="107" t="str">
        <f t="shared" si="45"/>
        <v/>
      </c>
      <c r="J1017" s="92" t="s">
        <v>1291</v>
      </c>
    </row>
    <row r="1018" spans="1:10" ht="14.4" x14ac:dyDescent="0.3">
      <c r="A1018" s="91" t="str">
        <f t="shared" ca="1" si="44"/>
        <v/>
      </c>
      <c r="B1018" s="92" t="s">
        <v>2231</v>
      </c>
      <c r="C1018" s="93"/>
      <c r="D1018" s="92" t="s">
        <v>2232</v>
      </c>
      <c r="E1018" s="94"/>
      <c r="F1018" s="96"/>
      <c r="G1018" s="110"/>
      <c r="H1018" s="95" t="str">
        <f t="shared" si="46"/>
        <v/>
      </c>
      <c r="I1018" s="107" t="str">
        <f t="shared" si="45"/>
        <v/>
      </c>
      <c r="J1018" s="92" t="s">
        <v>1291</v>
      </c>
    </row>
    <row r="1019" spans="1:10" ht="14.4" x14ac:dyDescent="0.3">
      <c r="A1019" s="91">
        <f t="shared" ca="1" si="44"/>
        <v>1103</v>
      </c>
      <c r="B1019" s="92" t="s">
        <v>2233</v>
      </c>
      <c r="C1019" s="93"/>
      <c r="D1019" s="92" t="s">
        <v>2234</v>
      </c>
      <c r="E1019" s="94" t="s">
        <v>362</v>
      </c>
      <c r="F1019" s="96">
        <v>815</v>
      </c>
      <c r="G1019" s="110"/>
      <c r="H1019" s="95">
        <f t="shared" si="46"/>
        <v>0</v>
      </c>
      <c r="I1019" s="107" t="str">
        <f t="shared" si="45"/>
        <v>P</v>
      </c>
      <c r="J1019" s="92" t="s">
        <v>1291</v>
      </c>
    </row>
    <row r="1020" spans="1:10" ht="14.4" x14ac:dyDescent="0.3">
      <c r="A1020" s="91" t="str">
        <f t="shared" ca="1" si="44"/>
        <v/>
      </c>
      <c r="B1020" s="92" t="s">
        <v>2235</v>
      </c>
      <c r="C1020" s="93"/>
      <c r="D1020" s="92" t="s">
        <v>2236</v>
      </c>
      <c r="E1020" s="94"/>
      <c r="F1020" s="96"/>
      <c r="G1020" s="110"/>
      <c r="H1020" s="95" t="str">
        <f t="shared" si="46"/>
        <v/>
      </c>
      <c r="I1020" s="107" t="str">
        <f t="shared" si="45"/>
        <v/>
      </c>
      <c r="J1020" s="92" t="s">
        <v>1291</v>
      </c>
    </row>
    <row r="1021" spans="1:10" ht="14.4" x14ac:dyDescent="0.3">
      <c r="A1021" s="91">
        <f t="shared" ca="1" si="44"/>
        <v>1104</v>
      </c>
      <c r="B1021" s="92" t="s">
        <v>2237</v>
      </c>
      <c r="C1021" s="93"/>
      <c r="D1021" s="92" t="s">
        <v>2238</v>
      </c>
      <c r="E1021" s="94" t="s">
        <v>1284</v>
      </c>
      <c r="F1021" s="96">
        <v>5</v>
      </c>
      <c r="G1021" s="110"/>
      <c r="H1021" s="95">
        <f t="shared" si="46"/>
        <v>0</v>
      </c>
      <c r="I1021" s="107" t="str">
        <f t="shared" si="45"/>
        <v>P</v>
      </c>
      <c r="J1021" s="92" t="s">
        <v>1291</v>
      </c>
    </row>
    <row r="1022" spans="1:10" ht="14.4" x14ac:dyDescent="0.3">
      <c r="A1022" s="91">
        <f t="shared" ca="1" si="44"/>
        <v>1105</v>
      </c>
      <c r="B1022" s="92" t="s">
        <v>2239</v>
      </c>
      <c r="C1022" s="93"/>
      <c r="D1022" s="92" t="s">
        <v>2240</v>
      </c>
      <c r="E1022" s="94" t="s">
        <v>1284</v>
      </c>
      <c r="F1022" s="96">
        <v>41</v>
      </c>
      <c r="G1022" s="110"/>
      <c r="H1022" s="95">
        <f t="shared" si="46"/>
        <v>0</v>
      </c>
      <c r="I1022" s="107" t="str">
        <f t="shared" si="45"/>
        <v>P</v>
      </c>
      <c r="J1022" s="92" t="s">
        <v>1291</v>
      </c>
    </row>
    <row r="1023" spans="1:10" ht="14.4" x14ac:dyDescent="0.3">
      <c r="A1023" s="91">
        <f t="shared" ca="1" si="44"/>
        <v>1106</v>
      </c>
      <c r="B1023" s="92" t="s">
        <v>2241</v>
      </c>
      <c r="C1023" s="93"/>
      <c r="D1023" s="92" t="s">
        <v>2242</v>
      </c>
      <c r="E1023" s="94" t="s">
        <v>1284</v>
      </c>
      <c r="F1023" s="96">
        <v>54</v>
      </c>
      <c r="G1023" s="110"/>
      <c r="H1023" s="95">
        <f t="shared" si="46"/>
        <v>0</v>
      </c>
      <c r="I1023" s="107" t="str">
        <f t="shared" si="45"/>
        <v>P</v>
      </c>
      <c r="J1023" s="92" t="s">
        <v>1291</v>
      </c>
    </row>
    <row r="1024" spans="1:10" ht="14.4" x14ac:dyDescent="0.3">
      <c r="A1024" s="91">
        <f t="shared" ca="1" si="44"/>
        <v>1107</v>
      </c>
      <c r="B1024" s="92" t="s">
        <v>2243</v>
      </c>
      <c r="C1024" s="93"/>
      <c r="D1024" s="92" t="s">
        <v>2244</v>
      </c>
      <c r="E1024" s="94" t="s">
        <v>1284</v>
      </c>
      <c r="F1024" s="96">
        <v>1</v>
      </c>
      <c r="G1024" s="110"/>
      <c r="H1024" s="95">
        <f t="shared" si="46"/>
        <v>0</v>
      </c>
      <c r="I1024" s="107" t="str">
        <f t="shared" si="45"/>
        <v>P</v>
      </c>
      <c r="J1024" s="92" t="s">
        <v>1291</v>
      </c>
    </row>
    <row r="1025" spans="1:10" ht="28.8" x14ac:dyDescent="0.3">
      <c r="A1025" s="91">
        <f t="shared" ca="1" si="44"/>
        <v>1108</v>
      </c>
      <c r="B1025" s="92" t="s">
        <v>2245</v>
      </c>
      <c r="C1025" s="93"/>
      <c r="D1025" s="92" t="s">
        <v>2246</v>
      </c>
      <c r="E1025" s="94" t="s">
        <v>1284</v>
      </c>
      <c r="F1025" s="96">
        <v>14</v>
      </c>
      <c r="G1025" s="110"/>
      <c r="H1025" s="95">
        <f t="shared" si="46"/>
        <v>0</v>
      </c>
      <c r="I1025" s="107" t="str">
        <f t="shared" si="45"/>
        <v>P</v>
      </c>
      <c r="J1025" s="92" t="s">
        <v>1291</v>
      </c>
    </row>
    <row r="1026" spans="1:10" ht="14.4" x14ac:dyDescent="0.3">
      <c r="A1026" s="91" t="str">
        <f t="shared" ca="1" si="44"/>
        <v/>
      </c>
      <c r="B1026" s="92" t="s">
        <v>2247</v>
      </c>
      <c r="C1026" s="93"/>
      <c r="D1026" s="92" t="s">
        <v>2248</v>
      </c>
      <c r="E1026" s="94"/>
      <c r="F1026" s="96"/>
      <c r="G1026" s="110"/>
      <c r="H1026" s="95" t="str">
        <f t="shared" si="46"/>
        <v/>
      </c>
      <c r="I1026" s="107" t="str">
        <f t="shared" si="45"/>
        <v/>
      </c>
      <c r="J1026" s="92" t="s">
        <v>1291</v>
      </c>
    </row>
    <row r="1027" spans="1:10" ht="14.4" x14ac:dyDescent="0.3">
      <c r="A1027" s="91" t="str">
        <f t="shared" ca="1" si="44"/>
        <v/>
      </c>
      <c r="B1027" s="92" t="s">
        <v>2249</v>
      </c>
      <c r="C1027" s="93"/>
      <c r="D1027" s="92" t="s">
        <v>2250</v>
      </c>
      <c r="E1027" s="94"/>
      <c r="F1027" s="96"/>
      <c r="G1027" s="110"/>
      <c r="H1027" s="95" t="str">
        <f t="shared" si="46"/>
        <v/>
      </c>
      <c r="I1027" s="107" t="str">
        <f t="shared" si="45"/>
        <v/>
      </c>
      <c r="J1027" s="92" t="s">
        <v>1291</v>
      </c>
    </row>
    <row r="1028" spans="1:10" ht="14.4" x14ac:dyDescent="0.3">
      <c r="A1028" s="91">
        <f t="shared" ca="1" si="44"/>
        <v>1109</v>
      </c>
      <c r="B1028" s="92" t="s">
        <v>2251</v>
      </c>
      <c r="C1028" s="93"/>
      <c r="D1028" s="92" t="s">
        <v>2252</v>
      </c>
      <c r="E1028" s="94" t="s">
        <v>362</v>
      </c>
      <c r="F1028" s="96">
        <v>660</v>
      </c>
      <c r="G1028" s="110"/>
      <c r="H1028" s="95">
        <f t="shared" si="46"/>
        <v>0</v>
      </c>
      <c r="I1028" s="107" t="str">
        <f t="shared" si="45"/>
        <v>P</v>
      </c>
      <c r="J1028" s="92" t="s">
        <v>1291</v>
      </c>
    </row>
    <row r="1029" spans="1:10" ht="14.4" x14ac:dyDescent="0.3">
      <c r="A1029" s="91">
        <f t="shared" ca="1" si="44"/>
        <v>1110</v>
      </c>
      <c r="B1029" s="92" t="s">
        <v>2253</v>
      </c>
      <c r="C1029" s="93"/>
      <c r="D1029" s="92" t="s">
        <v>2252</v>
      </c>
      <c r="E1029" s="94" t="s">
        <v>1284</v>
      </c>
      <c r="F1029" s="96">
        <v>16</v>
      </c>
      <c r="G1029" s="110"/>
      <c r="H1029" s="95">
        <f t="shared" si="46"/>
        <v>0</v>
      </c>
      <c r="I1029" s="107" t="str">
        <f t="shared" si="45"/>
        <v>P</v>
      </c>
      <c r="J1029" s="92" t="s">
        <v>1291</v>
      </c>
    </row>
    <row r="1030" spans="1:10" ht="14.4" x14ac:dyDescent="0.3">
      <c r="A1030" s="91">
        <f t="shared" ca="1" si="44"/>
        <v>1111</v>
      </c>
      <c r="B1030" s="92" t="s">
        <v>2254</v>
      </c>
      <c r="C1030" s="93"/>
      <c r="D1030" s="92" t="s">
        <v>2255</v>
      </c>
      <c r="E1030" s="94" t="s">
        <v>1284</v>
      </c>
      <c r="F1030" s="96">
        <v>3</v>
      </c>
      <c r="G1030" s="110"/>
      <c r="H1030" s="95">
        <f t="shared" si="46"/>
        <v>0</v>
      </c>
      <c r="I1030" s="107" t="str">
        <f t="shared" si="45"/>
        <v>P</v>
      </c>
      <c r="J1030" s="92" t="s">
        <v>1291</v>
      </c>
    </row>
    <row r="1031" spans="1:10" ht="14.4" x14ac:dyDescent="0.3">
      <c r="A1031" s="91">
        <f t="shared" ca="1" si="44"/>
        <v>1112</v>
      </c>
      <c r="B1031" s="92" t="s">
        <v>2256</v>
      </c>
      <c r="C1031" s="93"/>
      <c r="D1031" s="92" t="s">
        <v>2252</v>
      </c>
      <c r="E1031" s="94" t="s">
        <v>1284</v>
      </c>
      <c r="F1031" s="96">
        <v>55</v>
      </c>
      <c r="G1031" s="110"/>
      <c r="H1031" s="95">
        <f t="shared" si="46"/>
        <v>0</v>
      </c>
      <c r="I1031" s="107" t="str">
        <f t="shared" si="45"/>
        <v>P</v>
      </c>
      <c r="J1031" s="92" t="s">
        <v>1291</v>
      </c>
    </row>
    <row r="1032" spans="1:10" ht="14.4" x14ac:dyDescent="0.3">
      <c r="A1032" s="91" t="str">
        <f t="shared" ca="1" si="44"/>
        <v/>
      </c>
      <c r="B1032" s="92" t="s">
        <v>2257</v>
      </c>
      <c r="C1032" s="93"/>
      <c r="D1032" s="92" t="s">
        <v>2258</v>
      </c>
      <c r="E1032" s="94"/>
      <c r="F1032" s="96"/>
      <c r="G1032" s="110"/>
      <c r="H1032" s="95" t="str">
        <f t="shared" si="46"/>
        <v/>
      </c>
      <c r="I1032" s="107" t="str">
        <f t="shared" si="45"/>
        <v/>
      </c>
      <c r="J1032" s="92" t="s">
        <v>1291</v>
      </c>
    </row>
    <row r="1033" spans="1:10" ht="14.4" x14ac:dyDescent="0.3">
      <c r="A1033" s="91">
        <f t="shared" ca="1" si="44"/>
        <v>1113</v>
      </c>
      <c r="B1033" s="92" t="s">
        <v>2259</v>
      </c>
      <c r="C1033" s="93"/>
      <c r="D1033" s="92" t="s">
        <v>2252</v>
      </c>
      <c r="E1033" s="94" t="s">
        <v>362</v>
      </c>
      <c r="F1033" s="96">
        <v>275</v>
      </c>
      <c r="G1033" s="110"/>
      <c r="H1033" s="95">
        <f t="shared" si="46"/>
        <v>0</v>
      </c>
      <c r="I1033" s="107" t="str">
        <f t="shared" si="45"/>
        <v>P</v>
      </c>
      <c r="J1033" s="92" t="s">
        <v>1291</v>
      </c>
    </row>
    <row r="1034" spans="1:10" ht="14.4" x14ac:dyDescent="0.3">
      <c r="A1034" s="91" t="str">
        <f t="shared" ca="1" si="44"/>
        <v/>
      </c>
      <c r="B1034" s="92" t="s">
        <v>2260</v>
      </c>
      <c r="C1034" s="93"/>
      <c r="D1034" s="92" t="s">
        <v>2093</v>
      </c>
      <c r="E1034" s="94"/>
      <c r="F1034" s="96"/>
      <c r="G1034" s="110"/>
      <c r="H1034" s="95" t="str">
        <f t="shared" si="46"/>
        <v/>
      </c>
      <c r="I1034" s="107" t="str">
        <f t="shared" si="45"/>
        <v/>
      </c>
      <c r="J1034" s="92" t="s">
        <v>1291</v>
      </c>
    </row>
    <row r="1035" spans="1:10" ht="14.4" x14ac:dyDescent="0.3">
      <c r="A1035" s="91">
        <f t="shared" ca="1" si="44"/>
        <v>1114</v>
      </c>
      <c r="B1035" s="92" t="s">
        <v>2261</v>
      </c>
      <c r="C1035" s="93"/>
      <c r="D1035" s="92" t="s">
        <v>479</v>
      </c>
      <c r="E1035" s="94" t="s">
        <v>1284</v>
      </c>
      <c r="F1035" s="96">
        <v>11</v>
      </c>
      <c r="G1035" s="110"/>
      <c r="H1035" s="95">
        <f t="shared" si="46"/>
        <v>0</v>
      </c>
      <c r="I1035" s="107" t="str">
        <f t="shared" si="45"/>
        <v>P</v>
      </c>
      <c r="J1035" s="92" t="s">
        <v>1291</v>
      </c>
    </row>
    <row r="1036" spans="1:10" ht="14.4" x14ac:dyDescent="0.3">
      <c r="A1036" s="91">
        <f t="shared" ca="1" si="44"/>
        <v>1115</v>
      </c>
      <c r="B1036" s="92" t="s">
        <v>2262</v>
      </c>
      <c r="C1036" s="93"/>
      <c r="D1036" s="92" t="s">
        <v>2263</v>
      </c>
      <c r="E1036" s="94" t="s">
        <v>1284</v>
      </c>
      <c r="F1036" s="96">
        <v>17</v>
      </c>
      <c r="G1036" s="110"/>
      <c r="H1036" s="95">
        <f t="shared" si="46"/>
        <v>0</v>
      </c>
      <c r="I1036" s="107" t="str">
        <f t="shared" si="45"/>
        <v>P</v>
      </c>
      <c r="J1036" s="92" t="s">
        <v>1291</v>
      </c>
    </row>
    <row r="1037" spans="1:10" ht="14.4" x14ac:dyDescent="0.3">
      <c r="A1037" s="91" t="str">
        <f t="shared" ca="1" si="44"/>
        <v/>
      </c>
      <c r="B1037" s="92" t="s">
        <v>2264</v>
      </c>
      <c r="C1037" s="93"/>
      <c r="D1037" s="92" t="s">
        <v>2265</v>
      </c>
      <c r="E1037" s="94"/>
      <c r="F1037" s="96"/>
      <c r="G1037" s="110"/>
      <c r="H1037" s="95" t="str">
        <f t="shared" si="46"/>
        <v/>
      </c>
      <c r="I1037" s="107" t="str">
        <f t="shared" si="45"/>
        <v/>
      </c>
      <c r="J1037" s="92" t="s">
        <v>1291</v>
      </c>
    </row>
    <row r="1038" spans="1:10" ht="14.4" x14ac:dyDescent="0.3">
      <c r="A1038" s="91" t="str">
        <f t="shared" ca="1" si="44"/>
        <v/>
      </c>
      <c r="B1038" s="92" t="s">
        <v>2266</v>
      </c>
      <c r="C1038" s="93"/>
      <c r="D1038" s="92" t="s">
        <v>2267</v>
      </c>
      <c r="E1038" s="94"/>
      <c r="F1038" s="96"/>
      <c r="G1038" s="110"/>
      <c r="H1038" s="95" t="str">
        <f t="shared" si="46"/>
        <v/>
      </c>
      <c r="I1038" s="107" t="str">
        <f t="shared" si="45"/>
        <v/>
      </c>
      <c r="J1038" s="92" t="s">
        <v>1291</v>
      </c>
    </row>
    <row r="1039" spans="1:10" ht="14.4" x14ac:dyDescent="0.3">
      <c r="A1039" s="91">
        <f t="shared" ca="1" si="44"/>
        <v>1116</v>
      </c>
      <c r="B1039" s="92" t="s">
        <v>2268</v>
      </c>
      <c r="C1039" s="93" t="s">
        <v>242</v>
      </c>
      <c r="D1039" s="92" t="s">
        <v>2269</v>
      </c>
      <c r="E1039" s="94" t="s">
        <v>362</v>
      </c>
      <c r="F1039" s="96">
        <v>335</v>
      </c>
      <c r="G1039" s="110"/>
      <c r="H1039" s="95">
        <f t="shared" si="46"/>
        <v>0</v>
      </c>
      <c r="I1039" s="107" t="str">
        <f t="shared" si="45"/>
        <v>P</v>
      </c>
      <c r="J1039" s="92" t="s">
        <v>1291</v>
      </c>
    </row>
    <row r="1040" spans="1:10" ht="14.4" x14ac:dyDescent="0.3">
      <c r="A1040" s="91">
        <f t="shared" ca="1" si="44"/>
        <v>1117</v>
      </c>
      <c r="B1040" s="92" t="s">
        <v>2270</v>
      </c>
      <c r="C1040" s="93" t="s">
        <v>242</v>
      </c>
      <c r="D1040" s="92" t="s">
        <v>2271</v>
      </c>
      <c r="E1040" s="94" t="s">
        <v>1284</v>
      </c>
      <c r="F1040" s="96">
        <v>2</v>
      </c>
      <c r="G1040" s="110"/>
      <c r="H1040" s="95">
        <f t="shared" si="46"/>
        <v>0</v>
      </c>
      <c r="I1040" s="107" t="str">
        <f t="shared" si="45"/>
        <v>P</v>
      </c>
      <c r="J1040" s="92" t="s">
        <v>1291</v>
      </c>
    </row>
    <row r="1041" spans="1:10" ht="14.4" x14ac:dyDescent="0.3">
      <c r="A1041" s="91">
        <f t="shared" ca="1" si="44"/>
        <v>1118</v>
      </c>
      <c r="B1041" s="92" t="s">
        <v>2272</v>
      </c>
      <c r="C1041" s="93" t="s">
        <v>242</v>
      </c>
      <c r="D1041" s="92" t="s">
        <v>2273</v>
      </c>
      <c r="E1041" s="94" t="s">
        <v>1284</v>
      </c>
      <c r="F1041" s="96">
        <v>4</v>
      </c>
      <c r="G1041" s="110"/>
      <c r="H1041" s="95">
        <f t="shared" si="46"/>
        <v>0</v>
      </c>
      <c r="I1041" s="107" t="str">
        <f t="shared" si="45"/>
        <v>P</v>
      </c>
      <c r="J1041" s="92" t="s">
        <v>1291</v>
      </c>
    </row>
    <row r="1042" spans="1:10" ht="14.4" x14ac:dyDescent="0.3">
      <c r="A1042" s="91">
        <f t="shared" ca="1" si="44"/>
        <v>1119</v>
      </c>
      <c r="B1042" s="92" t="s">
        <v>2274</v>
      </c>
      <c r="C1042" s="93" t="s">
        <v>242</v>
      </c>
      <c r="D1042" s="92" t="s">
        <v>2275</v>
      </c>
      <c r="E1042" s="94" t="s">
        <v>1284</v>
      </c>
      <c r="F1042" s="96">
        <v>3</v>
      </c>
      <c r="G1042" s="110"/>
      <c r="H1042" s="95">
        <f t="shared" si="46"/>
        <v>0</v>
      </c>
      <c r="I1042" s="107" t="str">
        <f t="shared" si="45"/>
        <v>P</v>
      </c>
      <c r="J1042" s="92" t="s">
        <v>1291</v>
      </c>
    </row>
    <row r="1043" spans="1:10" ht="14.4" x14ac:dyDescent="0.3">
      <c r="A1043" s="91">
        <f t="shared" ca="1" si="44"/>
        <v>1120</v>
      </c>
      <c r="B1043" s="92" t="s">
        <v>2276</v>
      </c>
      <c r="C1043" s="93" t="s">
        <v>242</v>
      </c>
      <c r="D1043" s="92" t="s">
        <v>2277</v>
      </c>
      <c r="E1043" s="94" t="s">
        <v>1284</v>
      </c>
      <c r="F1043" s="96">
        <v>4</v>
      </c>
      <c r="G1043" s="110"/>
      <c r="H1043" s="95">
        <f t="shared" si="46"/>
        <v>0</v>
      </c>
      <c r="I1043" s="107" t="str">
        <f t="shared" si="45"/>
        <v>P</v>
      </c>
      <c r="J1043" s="92" t="s">
        <v>1291</v>
      </c>
    </row>
    <row r="1044" spans="1:10" ht="14.4" x14ac:dyDescent="0.3">
      <c r="A1044" s="91" t="str">
        <f t="shared" ca="1" si="44"/>
        <v/>
      </c>
      <c r="B1044" s="92" t="s">
        <v>2278</v>
      </c>
      <c r="C1044" s="93"/>
      <c r="D1044" s="92" t="s">
        <v>2279</v>
      </c>
      <c r="E1044" s="94"/>
      <c r="F1044" s="96"/>
      <c r="G1044" s="110"/>
      <c r="H1044" s="95" t="str">
        <f t="shared" si="46"/>
        <v/>
      </c>
      <c r="I1044" s="107" t="str">
        <f t="shared" si="45"/>
        <v/>
      </c>
      <c r="J1044" s="92" t="s">
        <v>1291</v>
      </c>
    </row>
    <row r="1045" spans="1:10" ht="14.4" x14ac:dyDescent="0.3">
      <c r="A1045" s="91">
        <f t="shared" ref="A1045:A1108" ca="1" si="47">+IF(NOT(ISBLANK(INDIRECT("e"&amp;ROW()))),MAX(INDIRECT("a$18:A"&amp;ROW()-1))+1,"")</f>
        <v>1121</v>
      </c>
      <c r="B1045" s="92" t="s">
        <v>2280</v>
      </c>
      <c r="C1045" s="93"/>
      <c r="D1045" s="92" t="s">
        <v>2281</v>
      </c>
      <c r="E1045" s="94" t="s">
        <v>1284</v>
      </c>
      <c r="F1045" s="96">
        <v>75</v>
      </c>
      <c r="G1045" s="110"/>
      <c r="H1045" s="95">
        <f t="shared" si="46"/>
        <v>0</v>
      </c>
      <c r="I1045" s="107" t="str">
        <f t="shared" si="45"/>
        <v>P</v>
      </c>
      <c r="J1045" s="92" t="s">
        <v>1291</v>
      </c>
    </row>
    <row r="1046" spans="1:10" ht="14.4" x14ac:dyDescent="0.3">
      <c r="A1046" s="91" t="str">
        <f t="shared" ca="1" si="47"/>
        <v/>
      </c>
      <c r="B1046" s="92" t="s">
        <v>2282</v>
      </c>
      <c r="C1046" s="93"/>
      <c r="D1046" s="92" t="s">
        <v>2283</v>
      </c>
      <c r="E1046" s="94"/>
      <c r="F1046" s="96"/>
      <c r="G1046" s="110"/>
      <c r="H1046" s="95" t="str">
        <f t="shared" si="46"/>
        <v/>
      </c>
      <c r="I1046" s="107" t="str">
        <f t="shared" ref="I1046:I1109" si="48">IF(E1046&lt;&gt;"","P","")</f>
        <v/>
      </c>
      <c r="J1046" s="92" t="s">
        <v>1291</v>
      </c>
    </row>
    <row r="1047" spans="1:10" ht="14.4" x14ac:dyDescent="0.3">
      <c r="A1047" s="91" t="str">
        <f t="shared" ca="1" si="47"/>
        <v/>
      </c>
      <c r="B1047" s="92" t="s">
        <v>2284</v>
      </c>
      <c r="C1047" s="93"/>
      <c r="D1047" s="92" t="s">
        <v>2285</v>
      </c>
      <c r="E1047" s="94"/>
      <c r="F1047" s="96"/>
      <c r="G1047" s="110"/>
      <c r="H1047" s="95" t="str">
        <f t="shared" ref="H1047:H1110" si="49">+IF(AND(F1047="",G1047=""),"",ROUND(F1047*G1047,2))</f>
        <v/>
      </c>
      <c r="I1047" s="107" t="str">
        <f t="shared" si="48"/>
        <v/>
      </c>
      <c r="J1047" s="92" t="s">
        <v>1291</v>
      </c>
    </row>
    <row r="1048" spans="1:10" ht="43.2" x14ac:dyDescent="0.3">
      <c r="A1048" s="91">
        <f t="shared" ca="1" si="47"/>
        <v>1122</v>
      </c>
      <c r="B1048" s="92" t="s">
        <v>2286</v>
      </c>
      <c r="C1048" s="93"/>
      <c r="D1048" s="92" t="s">
        <v>2287</v>
      </c>
      <c r="E1048" s="94" t="s">
        <v>1284</v>
      </c>
      <c r="F1048" s="96">
        <v>6</v>
      </c>
      <c r="G1048" s="110"/>
      <c r="H1048" s="95">
        <f t="shared" si="49"/>
        <v>0</v>
      </c>
      <c r="I1048" s="107" t="str">
        <f t="shared" si="48"/>
        <v>P</v>
      </c>
      <c r="J1048" s="92" t="s">
        <v>1291</v>
      </c>
    </row>
    <row r="1049" spans="1:10" ht="14.4" x14ac:dyDescent="0.3">
      <c r="A1049" s="91">
        <f t="shared" ca="1" si="47"/>
        <v>1123</v>
      </c>
      <c r="B1049" s="92" t="s">
        <v>2288</v>
      </c>
      <c r="C1049" s="93"/>
      <c r="D1049" s="92" t="s">
        <v>2289</v>
      </c>
      <c r="E1049" s="94" t="s">
        <v>1284</v>
      </c>
      <c r="F1049" s="96">
        <v>70</v>
      </c>
      <c r="G1049" s="110"/>
      <c r="H1049" s="95">
        <f t="shared" si="49"/>
        <v>0</v>
      </c>
      <c r="I1049" s="107" t="str">
        <f t="shared" si="48"/>
        <v>P</v>
      </c>
      <c r="J1049" s="92" t="s">
        <v>1291</v>
      </c>
    </row>
    <row r="1050" spans="1:10" ht="14.4" x14ac:dyDescent="0.3">
      <c r="A1050" s="91">
        <f t="shared" ca="1" si="47"/>
        <v>1124</v>
      </c>
      <c r="B1050" s="92" t="s">
        <v>2290</v>
      </c>
      <c r="C1050" s="93"/>
      <c r="D1050" s="92" t="s">
        <v>2291</v>
      </c>
      <c r="E1050" s="94" t="s">
        <v>1284</v>
      </c>
      <c r="F1050" s="96">
        <v>140</v>
      </c>
      <c r="G1050" s="110"/>
      <c r="H1050" s="95">
        <f t="shared" si="49"/>
        <v>0</v>
      </c>
      <c r="I1050" s="107" t="str">
        <f t="shared" si="48"/>
        <v>P</v>
      </c>
      <c r="J1050" s="92" t="s">
        <v>1291</v>
      </c>
    </row>
    <row r="1051" spans="1:10" ht="14.4" x14ac:dyDescent="0.3">
      <c r="A1051" s="91">
        <f t="shared" ca="1" si="47"/>
        <v>1125</v>
      </c>
      <c r="B1051" s="92" t="s">
        <v>2292</v>
      </c>
      <c r="C1051" s="93"/>
      <c r="D1051" s="92" t="s">
        <v>2293</v>
      </c>
      <c r="E1051" s="94" t="s">
        <v>1284</v>
      </c>
      <c r="F1051" s="96">
        <v>112</v>
      </c>
      <c r="G1051" s="110"/>
      <c r="H1051" s="95">
        <f t="shared" si="49"/>
        <v>0</v>
      </c>
      <c r="I1051" s="107" t="str">
        <f t="shared" si="48"/>
        <v>P</v>
      </c>
      <c r="J1051" s="92" t="s">
        <v>1291</v>
      </c>
    </row>
    <row r="1052" spans="1:10" ht="14.4" x14ac:dyDescent="0.3">
      <c r="A1052" s="91">
        <f t="shared" ca="1" si="47"/>
        <v>1126</v>
      </c>
      <c r="B1052" s="92" t="s">
        <v>2294</v>
      </c>
      <c r="C1052" s="93" t="s">
        <v>242</v>
      </c>
      <c r="D1052" s="92" t="s">
        <v>2295</v>
      </c>
      <c r="E1052" s="94" t="s">
        <v>1284</v>
      </c>
      <c r="F1052" s="96">
        <v>22</v>
      </c>
      <c r="G1052" s="110"/>
      <c r="H1052" s="95">
        <f t="shared" si="49"/>
        <v>0</v>
      </c>
      <c r="I1052" s="107" t="str">
        <f t="shared" si="48"/>
        <v>P</v>
      </c>
      <c r="J1052" s="92" t="s">
        <v>1291</v>
      </c>
    </row>
    <row r="1053" spans="1:10" ht="14.4" x14ac:dyDescent="0.3">
      <c r="A1053" s="91">
        <f t="shared" ca="1" si="47"/>
        <v>1127</v>
      </c>
      <c r="B1053" s="92" t="s">
        <v>2296</v>
      </c>
      <c r="C1053" s="93" t="s">
        <v>242</v>
      </c>
      <c r="D1053" s="92" t="s">
        <v>2297</v>
      </c>
      <c r="E1053" s="94" t="s">
        <v>1284</v>
      </c>
      <c r="F1053" s="96">
        <v>14</v>
      </c>
      <c r="G1053" s="110"/>
      <c r="H1053" s="95">
        <f t="shared" si="49"/>
        <v>0</v>
      </c>
      <c r="I1053" s="107" t="str">
        <f t="shared" si="48"/>
        <v>P</v>
      </c>
      <c r="J1053" s="92" t="s">
        <v>1291</v>
      </c>
    </row>
    <row r="1054" spans="1:10" ht="14.4" x14ac:dyDescent="0.3">
      <c r="A1054" s="91">
        <f t="shared" ca="1" si="47"/>
        <v>1128</v>
      </c>
      <c r="B1054" s="92" t="s">
        <v>2298</v>
      </c>
      <c r="C1054" s="93" t="s">
        <v>242</v>
      </c>
      <c r="D1054" s="92" t="s">
        <v>2299</v>
      </c>
      <c r="E1054" s="94" t="s">
        <v>1283</v>
      </c>
      <c r="F1054" s="96">
        <v>1</v>
      </c>
      <c r="G1054" s="110"/>
      <c r="H1054" s="95">
        <f t="shared" si="49"/>
        <v>0</v>
      </c>
      <c r="I1054" s="107" t="str">
        <f t="shared" si="48"/>
        <v>P</v>
      </c>
      <c r="J1054" s="92" t="s">
        <v>1291</v>
      </c>
    </row>
    <row r="1055" spans="1:10" ht="14.4" x14ac:dyDescent="0.3">
      <c r="A1055" s="91" t="str">
        <f t="shared" ca="1" si="47"/>
        <v/>
      </c>
      <c r="B1055" s="92" t="s">
        <v>2300</v>
      </c>
      <c r="C1055" s="93"/>
      <c r="D1055" s="92" t="s">
        <v>2301</v>
      </c>
      <c r="E1055" s="94"/>
      <c r="F1055" s="96"/>
      <c r="G1055" s="110"/>
      <c r="H1055" s="95" t="str">
        <f t="shared" si="49"/>
        <v/>
      </c>
      <c r="I1055" s="107" t="str">
        <f t="shared" si="48"/>
        <v/>
      </c>
      <c r="J1055" s="92" t="s">
        <v>1291</v>
      </c>
    </row>
    <row r="1056" spans="1:10" ht="28.8" x14ac:dyDescent="0.3">
      <c r="A1056" s="91">
        <f t="shared" ca="1" si="47"/>
        <v>1129</v>
      </c>
      <c r="B1056" s="92" t="s">
        <v>2302</v>
      </c>
      <c r="C1056" s="93"/>
      <c r="D1056" s="92" t="s">
        <v>2303</v>
      </c>
      <c r="E1056" s="94" t="s">
        <v>1284</v>
      </c>
      <c r="F1056" s="96">
        <v>1</v>
      </c>
      <c r="G1056" s="110"/>
      <c r="H1056" s="95">
        <f t="shared" si="49"/>
        <v>0</v>
      </c>
      <c r="I1056" s="107" t="str">
        <f t="shared" si="48"/>
        <v>P</v>
      </c>
      <c r="J1056" s="92" t="s">
        <v>1291</v>
      </c>
    </row>
    <row r="1057" spans="1:10" ht="14.4" x14ac:dyDescent="0.3">
      <c r="A1057" s="91" t="str">
        <f t="shared" ca="1" si="47"/>
        <v/>
      </c>
      <c r="B1057" s="92" t="s">
        <v>2304</v>
      </c>
      <c r="C1057" s="93"/>
      <c r="D1057" s="92" t="s">
        <v>2305</v>
      </c>
      <c r="E1057" s="94"/>
      <c r="F1057" s="96"/>
      <c r="G1057" s="110"/>
      <c r="H1057" s="95" t="str">
        <f t="shared" si="49"/>
        <v/>
      </c>
      <c r="I1057" s="107" t="str">
        <f t="shared" si="48"/>
        <v/>
      </c>
      <c r="J1057" s="92" t="s">
        <v>1291</v>
      </c>
    </row>
    <row r="1058" spans="1:10" ht="28.8" x14ac:dyDescent="0.3">
      <c r="A1058" s="91">
        <f t="shared" ca="1" si="47"/>
        <v>1130</v>
      </c>
      <c r="B1058" s="92" t="s">
        <v>2306</v>
      </c>
      <c r="C1058" s="93"/>
      <c r="D1058" s="92" t="s">
        <v>2307</v>
      </c>
      <c r="E1058" s="94" t="s">
        <v>1284</v>
      </c>
      <c r="F1058" s="96">
        <v>98</v>
      </c>
      <c r="G1058" s="110"/>
      <c r="H1058" s="95">
        <f t="shared" si="49"/>
        <v>0</v>
      </c>
      <c r="I1058" s="107" t="str">
        <f t="shared" si="48"/>
        <v>P</v>
      </c>
      <c r="J1058" s="92" t="s">
        <v>1291</v>
      </c>
    </row>
    <row r="1059" spans="1:10" ht="28.8" x14ac:dyDescent="0.3">
      <c r="A1059" s="91">
        <f t="shared" ca="1" si="47"/>
        <v>1131</v>
      </c>
      <c r="B1059" s="92" t="s">
        <v>2308</v>
      </c>
      <c r="C1059" s="93"/>
      <c r="D1059" s="92" t="s">
        <v>2309</v>
      </c>
      <c r="E1059" s="94" t="s">
        <v>1284</v>
      </c>
      <c r="F1059" s="96">
        <v>160</v>
      </c>
      <c r="G1059" s="110"/>
      <c r="H1059" s="95">
        <f t="shared" si="49"/>
        <v>0</v>
      </c>
      <c r="I1059" s="107" t="str">
        <f t="shared" si="48"/>
        <v>P</v>
      </c>
      <c r="J1059" s="92" t="s">
        <v>1291</v>
      </c>
    </row>
    <row r="1060" spans="1:10" ht="28.8" x14ac:dyDescent="0.3">
      <c r="A1060" s="91">
        <f t="shared" ca="1" si="47"/>
        <v>1132</v>
      </c>
      <c r="B1060" s="92" t="s">
        <v>2310</v>
      </c>
      <c r="C1060" s="93"/>
      <c r="D1060" s="92" t="s">
        <v>2311</v>
      </c>
      <c r="E1060" s="94" t="s">
        <v>1284</v>
      </c>
      <c r="F1060" s="96">
        <v>187</v>
      </c>
      <c r="G1060" s="110"/>
      <c r="H1060" s="95">
        <f t="shared" si="49"/>
        <v>0</v>
      </c>
      <c r="I1060" s="107" t="str">
        <f t="shared" si="48"/>
        <v>P</v>
      </c>
      <c r="J1060" s="92" t="s">
        <v>1291</v>
      </c>
    </row>
    <row r="1061" spans="1:10" ht="28.8" x14ac:dyDescent="0.3">
      <c r="A1061" s="91">
        <f t="shared" ca="1" si="47"/>
        <v>1133</v>
      </c>
      <c r="B1061" s="92" t="s">
        <v>2312</v>
      </c>
      <c r="C1061" s="93"/>
      <c r="D1061" s="92" t="s">
        <v>2313</v>
      </c>
      <c r="E1061" s="94" t="s">
        <v>1284</v>
      </c>
      <c r="F1061" s="96">
        <v>1</v>
      </c>
      <c r="G1061" s="110"/>
      <c r="H1061" s="95">
        <f t="shared" si="49"/>
        <v>0</v>
      </c>
      <c r="I1061" s="107" t="str">
        <f t="shared" si="48"/>
        <v>P</v>
      </c>
      <c r="J1061" s="92" t="s">
        <v>1291</v>
      </c>
    </row>
    <row r="1062" spans="1:10" ht="14.4" x14ac:dyDescent="0.3">
      <c r="A1062" s="91" t="str">
        <f t="shared" ca="1" si="47"/>
        <v/>
      </c>
      <c r="B1062" s="92" t="s">
        <v>2314</v>
      </c>
      <c r="C1062" s="93"/>
      <c r="D1062" s="92" t="s">
        <v>2315</v>
      </c>
      <c r="E1062" s="94"/>
      <c r="F1062" s="96"/>
      <c r="G1062" s="110"/>
      <c r="H1062" s="95" t="str">
        <f t="shared" si="49"/>
        <v/>
      </c>
      <c r="I1062" s="107" t="str">
        <f t="shared" si="48"/>
        <v/>
      </c>
      <c r="J1062" s="92" t="s">
        <v>1291</v>
      </c>
    </row>
    <row r="1063" spans="1:10" ht="14.4" x14ac:dyDescent="0.3">
      <c r="A1063" s="91">
        <f t="shared" ca="1" si="47"/>
        <v>1134</v>
      </c>
      <c r="B1063" s="92" t="s">
        <v>2316</v>
      </c>
      <c r="C1063" s="93"/>
      <c r="D1063" s="92" t="s">
        <v>2317</v>
      </c>
      <c r="E1063" s="94" t="s">
        <v>1284</v>
      </c>
      <c r="F1063" s="96">
        <v>446</v>
      </c>
      <c r="G1063" s="110"/>
      <c r="H1063" s="95">
        <f t="shared" si="49"/>
        <v>0</v>
      </c>
      <c r="I1063" s="107" t="str">
        <f t="shared" si="48"/>
        <v>P</v>
      </c>
      <c r="J1063" s="92" t="s">
        <v>1291</v>
      </c>
    </row>
    <row r="1064" spans="1:10" ht="14.4" x14ac:dyDescent="0.3">
      <c r="A1064" s="91" t="str">
        <f t="shared" ca="1" si="47"/>
        <v/>
      </c>
      <c r="B1064" s="92" t="s">
        <v>2318</v>
      </c>
      <c r="C1064" s="93"/>
      <c r="D1064" s="92" t="s">
        <v>2319</v>
      </c>
      <c r="E1064" s="94"/>
      <c r="F1064" s="96"/>
      <c r="G1064" s="110"/>
      <c r="H1064" s="95" t="str">
        <f t="shared" si="49"/>
        <v/>
      </c>
      <c r="I1064" s="107" t="str">
        <f t="shared" si="48"/>
        <v/>
      </c>
      <c r="J1064" s="92" t="s">
        <v>1291</v>
      </c>
    </row>
    <row r="1065" spans="1:10" ht="14.4" x14ac:dyDescent="0.3">
      <c r="A1065" s="91">
        <f t="shared" ca="1" si="47"/>
        <v>1135</v>
      </c>
      <c r="B1065" s="92" t="s">
        <v>2320</v>
      </c>
      <c r="C1065" s="93"/>
      <c r="D1065" s="92" t="s">
        <v>2321</v>
      </c>
      <c r="E1065" s="94" t="s">
        <v>1284</v>
      </c>
      <c r="F1065" s="96">
        <v>8</v>
      </c>
      <c r="G1065" s="110"/>
      <c r="H1065" s="95">
        <f t="shared" si="49"/>
        <v>0</v>
      </c>
      <c r="I1065" s="107" t="str">
        <f t="shared" si="48"/>
        <v>P</v>
      </c>
      <c r="J1065" s="92" t="s">
        <v>1291</v>
      </c>
    </row>
    <row r="1066" spans="1:10" ht="14.4" x14ac:dyDescent="0.3">
      <c r="A1066" s="91">
        <f t="shared" ca="1" si="47"/>
        <v>1136</v>
      </c>
      <c r="B1066" s="92" t="s">
        <v>2322</v>
      </c>
      <c r="C1066" s="93"/>
      <c r="D1066" s="92" t="s">
        <v>2323</v>
      </c>
      <c r="E1066" s="94" t="s">
        <v>1284</v>
      </c>
      <c r="F1066" s="96">
        <v>3</v>
      </c>
      <c r="G1066" s="110"/>
      <c r="H1066" s="95">
        <f t="shared" si="49"/>
        <v>0</v>
      </c>
      <c r="I1066" s="107" t="str">
        <f t="shared" si="48"/>
        <v>P</v>
      </c>
      <c r="J1066" s="92" t="s">
        <v>1291</v>
      </c>
    </row>
    <row r="1067" spans="1:10" ht="14.4" x14ac:dyDescent="0.3">
      <c r="A1067" s="91">
        <f t="shared" ca="1" si="47"/>
        <v>1137</v>
      </c>
      <c r="B1067" s="92" t="s">
        <v>2324</v>
      </c>
      <c r="C1067" s="93"/>
      <c r="D1067" s="92" t="s">
        <v>2325</v>
      </c>
      <c r="E1067" s="94" t="s">
        <v>362</v>
      </c>
      <c r="F1067" s="96">
        <v>570</v>
      </c>
      <c r="G1067" s="110"/>
      <c r="H1067" s="95">
        <f t="shared" si="49"/>
        <v>0</v>
      </c>
      <c r="I1067" s="107" t="str">
        <f t="shared" si="48"/>
        <v>P</v>
      </c>
      <c r="J1067" s="92" t="s">
        <v>1291</v>
      </c>
    </row>
    <row r="1068" spans="1:10" ht="14.4" x14ac:dyDescent="0.3">
      <c r="A1068" s="91">
        <f t="shared" ca="1" si="47"/>
        <v>1138</v>
      </c>
      <c r="B1068" s="92" t="s">
        <v>2326</v>
      </c>
      <c r="C1068" s="93"/>
      <c r="D1068" s="92" t="s">
        <v>2327</v>
      </c>
      <c r="E1068" s="94" t="s">
        <v>1284</v>
      </c>
      <c r="F1068" s="96">
        <v>8</v>
      </c>
      <c r="G1068" s="110"/>
      <c r="H1068" s="95">
        <f t="shared" si="49"/>
        <v>0</v>
      </c>
      <c r="I1068" s="107" t="str">
        <f t="shared" si="48"/>
        <v>P</v>
      </c>
      <c r="J1068" s="92" t="s">
        <v>1291</v>
      </c>
    </row>
    <row r="1069" spans="1:10" ht="14.4" x14ac:dyDescent="0.3">
      <c r="A1069" s="91" t="str">
        <f t="shared" ca="1" si="47"/>
        <v/>
      </c>
      <c r="B1069" s="92" t="s">
        <v>2328</v>
      </c>
      <c r="C1069" s="93"/>
      <c r="D1069" s="92" t="s">
        <v>2329</v>
      </c>
      <c r="E1069" s="94"/>
      <c r="F1069" s="96"/>
      <c r="G1069" s="110"/>
      <c r="H1069" s="95" t="str">
        <f t="shared" si="49"/>
        <v/>
      </c>
      <c r="I1069" s="107" t="str">
        <f t="shared" si="48"/>
        <v/>
      </c>
      <c r="J1069" s="92" t="s">
        <v>1291</v>
      </c>
    </row>
    <row r="1070" spans="1:10" ht="14.4" x14ac:dyDescent="0.3">
      <c r="A1070" s="91" t="str">
        <f t="shared" ca="1" si="47"/>
        <v/>
      </c>
      <c r="B1070" s="92" t="s">
        <v>2330</v>
      </c>
      <c r="C1070" s="93"/>
      <c r="D1070" s="92" t="s">
        <v>2331</v>
      </c>
      <c r="E1070" s="94"/>
      <c r="F1070" s="96"/>
      <c r="G1070" s="110"/>
      <c r="H1070" s="95" t="str">
        <f t="shared" si="49"/>
        <v/>
      </c>
      <c r="I1070" s="107" t="str">
        <f t="shared" si="48"/>
        <v/>
      </c>
      <c r="J1070" s="92" t="s">
        <v>1291</v>
      </c>
    </row>
    <row r="1071" spans="1:10" ht="14.4" x14ac:dyDescent="0.3">
      <c r="A1071" s="91">
        <f t="shared" ca="1" si="47"/>
        <v>1139</v>
      </c>
      <c r="B1071" s="92" t="s">
        <v>2332</v>
      </c>
      <c r="C1071" s="93" t="s">
        <v>242</v>
      </c>
      <c r="D1071" s="92" t="s">
        <v>2333</v>
      </c>
      <c r="E1071" s="94" t="s">
        <v>1284</v>
      </c>
      <c r="F1071" s="96">
        <v>27</v>
      </c>
      <c r="G1071" s="110"/>
      <c r="H1071" s="95">
        <f t="shared" si="49"/>
        <v>0</v>
      </c>
      <c r="I1071" s="107" t="str">
        <f t="shared" si="48"/>
        <v>P</v>
      </c>
      <c r="J1071" s="92" t="s">
        <v>1291</v>
      </c>
    </row>
    <row r="1072" spans="1:10" ht="14.4" x14ac:dyDescent="0.3">
      <c r="A1072" s="91">
        <f t="shared" ca="1" si="47"/>
        <v>1140</v>
      </c>
      <c r="B1072" s="92" t="s">
        <v>2334</v>
      </c>
      <c r="C1072" s="93" t="s">
        <v>242</v>
      </c>
      <c r="D1072" s="92" t="s">
        <v>2335</v>
      </c>
      <c r="E1072" s="94" t="s">
        <v>1284</v>
      </c>
      <c r="F1072" s="96">
        <v>8</v>
      </c>
      <c r="G1072" s="110"/>
      <c r="H1072" s="95">
        <f t="shared" si="49"/>
        <v>0</v>
      </c>
      <c r="I1072" s="107" t="str">
        <f t="shared" si="48"/>
        <v>P</v>
      </c>
      <c r="J1072" s="92" t="s">
        <v>1291</v>
      </c>
    </row>
    <row r="1073" spans="1:10" ht="14.4" x14ac:dyDescent="0.3">
      <c r="A1073" s="91">
        <f t="shared" ca="1" si="47"/>
        <v>1141</v>
      </c>
      <c r="B1073" s="92" t="s">
        <v>2336</v>
      </c>
      <c r="C1073" s="93" t="s">
        <v>242</v>
      </c>
      <c r="D1073" s="92" t="s">
        <v>2337</v>
      </c>
      <c r="E1073" s="94" t="s">
        <v>1284</v>
      </c>
      <c r="F1073" s="96">
        <v>51</v>
      </c>
      <c r="G1073" s="110"/>
      <c r="H1073" s="95">
        <f t="shared" si="49"/>
        <v>0</v>
      </c>
      <c r="I1073" s="107" t="str">
        <f t="shared" si="48"/>
        <v>P</v>
      </c>
      <c r="J1073" s="92" t="s">
        <v>1291</v>
      </c>
    </row>
    <row r="1074" spans="1:10" ht="14.4" x14ac:dyDescent="0.3">
      <c r="A1074" s="91">
        <f t="shared" ca="1" si="47"/>
        <v>1142</v>
      </c>
      <c r="B1074" s="92" t="s">
        <v>2338</v>
      </c>
      <c r="C1074" s="93" t="s">
        <v>242</v>
      </c>
      <c r="D1074" s="92" t="s">
        <v>2339</v>
      </c>
      <c r="E1074" s="94" t="s">
        <v>1284</v>
      </c>
      <c r="F1074" s="96">
        <v>45</v>
      </c>
      <c r="G1074" s="110"/>
      <c r="H1074" s="95">
        <f t="shared" si="49"/>
        <v>0</v>
      </c>
      <c r="I1074" s="107" t="str">
        <f t="shared" si="48"/>
        <v>P</v>
      </c>
      <c r="J1074" s="92" t="s">
        <v>1291</v>
      </c>
    </row>
    <row r="1075" spans="1:10" ht="14.4" x14ac:dyDescent="0.3">
      <c r="A1075" s="91">
        <f t="shared" ca="1" si="47"/>
        <v>1143</v>
      </c>
      <c r="B1075" s="92" t="s">
        <v>2340</v>
      </c>
      <c r="C1075" s="93" t="s">
        <v>242</v>
      </c>
      <c r="D1075" s="92" t="s">
        <v>2341</v>
      </c>
      <c r="E1075" s="94" t="s">
        <v>1284</v>
      </c>
      <c r="F1075" s="96">
        <v>8</v>
      </c>
      <c r="G1075" s="110"/>
      <c r="H1075" s="95">
        <f t="shared" si="49"/>
        <v>0</v>
      </c>
      <c r="I1075" s="107" t="str">
        <f t="shared" si="48"/>
        <v>P</v>
      </c>
      <c r="J1075" s="92" t="s">
        <v>1291</v>
      </c>
    </row>
    <row r="1076" spans="1:10" ht="14.4" x14ac:dyDescent="0.3">
      <c r="A1076" s="91">
        <f t="shared" ca="1" si="47"/>
        <v>1144</v>
      </c>
      <c r="B1076" s="92" t="s">
        <v>2342</v>
      </c>
      <c r="C1076" s="93" t="s">
        <v>242</v>
      </c>
      <c r="D1076" s="92" t="s">
        <v>2343</v>
      </c>
      <c r="E1076" s="94" t="s">
        <v>1284</v>
      </c>
      <c r="F1076" s="96">
        <v>116</v>
      </c>
      <c r="G1076" s="110"/>
      <c r="H1076" s="95">
        <f t="shared" si="49"/>
        <v>0</v>
      </c>
      <c r="I1076" s="107" t="str">
        <f t="shared" si="48"/>
        <v>P</v>
      </c>
      <c r="J1076" s="92" t="s">
        <v>1291</v>
      </c>
    </row>
    <row r="1077" spans="1:10" ht="14.4" x14ac:dyDescent="0.3">
      <c r="A1077" s="91">
        <f t="shared" ca="1" si="47"/>
        <v>1145</v>
      </c>
      <c r="B1077" s="92" t="s">
        <v>2344</v>
      </c>
      <c r="C1077" s="93" t="s">
        <v>242</v>
      </c>
      <c r="D1077" s="92" t="s">
        <v>2345</v>
      </c>
      <c r="E1077" s="94" t="s">
        <v>1284</v>
      </c>
      <c r="F1077" s="96">
        <v>28</v>
      </c>
      <c r="G1077" s="110"/>
      <c r="H1077" s="95">
        <f t="shared" si="49"/>
        <v>0</v>
      </c>
      <c r="I1077" s="107" t="str">
        <f t="shared" si="48"/>
        <v>P</v>
      </c>
      <c r="J1077" s="92" t="s">
        <v>1291</v>
      </c>
    </row>
    <row r="1078" spans="1:10" ht="14.4" x14ac:dyDescent="0.3">
      <c r="A1078" s="91">
        <f t="shared" ca="1" si="47"/>
        <v>1146</v>
      </c>
      <c r="B1078" s="92" t="s">
        <v>2346</v>
      </c>
      <c r="C1078" s="93" t="s">
        <v>242</v>
      </c>
      <c r="D1078" s="92" t="s">
        <v>2347</v>
      </c>
      <c r="E1078" s="94" t="s">
        <v>1284</v>
      </c>
      <c r="F1078" s="96">
        <v>30</v>
      </c>
      <c r="G1078" s="110"/>
      <c r="H1078" s="95">
        <f t="shared" si="49"/>
        <v>0</v>
      </c>
      <c r="I1078" s="107" t="str">
        <f t="shared" si="48"/>
        <v>P</v>
      </c>
      <c r="J1078" s="92" t="s">
        <v>1291</v>
      </c>
    </row>
    <row r="1079" spans="1:10" ht="14.4" x14ac:dyDescent="0.3">
      <c r="A1079" s="91">
        <f t="shared" ca="1" si="47"/>
        <v>1147</v>
      </c>
      <c r="B1079" s="92" t="s">
        <v>2348</v>
      </c>
      <c r="C1079" s="93" t="s">
        <v>242</v>
      </c>
      <c r="D1079" s="92" t="s">
        <v>2349</v>
      </c>
      <c r="E1079" s="94" t="s">
        <v>1284</v>
      </c>
      <c r="F1079" s="96">
        <v>39</v>
      </c>
      <c r="G1079" s="110"/>
      <c r="H1079" s="95">
        <f t="shared" si="49"/>
        <v>0</v>
      </c>
      <c r="I1079" s="107" t="str">
        <f t="shared" si="48"/>
        <v>P</v>
      </c>
      <c r="J1079" s="92" t="s">
        <v>1291</v>
      </c>
    </row>
    <row r="1080" spans="1:10" ht="14.4" x14ac:dyDescent="0.3">
      <c r="A1080" s="91">
        <f t="shared" ca="1" si="47"/>
        <v>1148</v>
      </c>
      <c r="B1080" s="92" t="s">
        <v>2350</v>
      </c>
      <c r="C1080" s="93" t="s">
        <v>242</v>
      </c>
      <c r="D1080" s="92" t="s">
        <v>2351</v>
      </c>
      <c r="E1080" s="94" t="s">
        <v>1284</v>
      </c>
      <c r="F1080" s="96">
        <v>6</v>
      </c>
      <c r="G1080" s="110"/>
      <c r="H1080" s="95">
        <f t="shared" si="49"/>
        <v>0</v>
      </c>
      <c r="I1080" s="107" t="str">
        <f t="shared" si="48"/>
        <v>P</v>
      </c>
      <c r="J1080" s="92" t="s">
        <v>1291</v>
      </c>
    </row>
    <row r="1081" spans="1:10" ht="14.4" x14ac:dyDescent="0.3">
      <c r="A1081" s="91">
        <f t="shared" ca="1" si="47"/>
        <v>1149</v>
      </c>
      <c r="B1081" s="92" t="s">
        <v>2352</v>
      </c>
      <c r="C1081" s="93" t="s">
        <v>242</v>
      </c>
      <c r="D1081" s="92" t="s">
        <v>2353</v>
      </c>
      <c r="E1081" s="94" t="s">
        <v>1284</v>
      </c>
      <c r="F1081" s="96">
        <v>51</v>
      </c>
      <c r="G1081" s="110"/>
      <c r="H1081" s="95">
        <f t="shared" si="49"/>
        <v>0</v>
      </c>
      <c r="I1081" s="107" t="str">
        <f t="shared" si="48"/>
        <v>P</v>
      </c>
      <c r="J1081" s="92" t="s">
        <v>1291</v>
      </c>
    </row>
    <row r="1082" spans="1:10" ht="14.4" x14ac:dyDescent="0.3">
      <c r="A1082" s="91">
        <f t="shared" ca="1" si="47"/>
        <v>1150</v>
      </c>
      <c r="B1082" s="92" t="s">
        <v>2354</v>
      </c>
      <c r="C1082" s="93" t="s">
        <v>242</v>
      </c>
      <c r="D1082" s="92" t="s">
        <v>2355</v>
      </c>
      <c r="E1082" s="94" t="s">
        <v>1284</v>
      </c>
      <c r="F1082" s="96">
        <v>16</v>
      </c>
      <c r="G1082" s="110"/>
      <c r="H1082" s="95">
        <f t="shared" si="49"/>
        <v>0</v>
      </c>
      <c r="I1082" s="107" t="str">
        <f t="shared" si="48"/>
        <v>P</v>
      </c>
      <c r="J1082" s="92" t="s">
        <v>1291</v>
      </c>
    </row>
    <row r="1083" spans="1:10" ht="14.4" x14ac:dyDescent="0.3">
      <c r="A1083" s="91">
        <f t="shared" ca="1" si="47"/>
        <v>1151</v>
      </c>
      <c r="B1083" s="92" t="s">
        <v>2356</v>
      </c>
      <c r="C1083" s="93" t="s">
        <v>242</v>
      </c>
      <c r="D1083" s="92" t="s">
        <v>2357</v>
      </c>
      <c r="E1083" s="94" t="s">
        <v>1284</v>
      </c>
      <c r="F1083" s="96">
        <v>116</v>
      </c>
      <c r="G1083" s="110"/>
      <c r="H1083" s="95">
        <f t="shared" si="49"/>
        <v>0</v>
      </c>
      <c r="I1083" s="107" t="str">
        <f t="shared" si="48"/>
        <v>P</v>
      </c>
      <c r="J1083" s="92" t="s">
        <v>1291</v>
      </c>
    </row>
    <row r="1084" spans="1:10" ht="14.4" x14ac:dyDescent="0.3">
      <c r="A1084" s="91">
        <f t="shared" ca="1" si="47"/>
        <v>1152</v>
      </c>
      <c r="B1084" s="92" t="s">
        <v>2358</v>
      </c>
      <c r="C1084" s="93" t="s">
        <v>242</v>
      </c>
      <c r="D1084" s="92" t="s">
        <v>2359</v>
      </c>
      <c r="E1084" s="94" t="s">
        <v>1284</v>
      </c>
      <c r="F1084" s="96">
        <v>8</v>
      </c>
      <c r="G1084" s="110"/>
      <c r="H1084" s="95">
        <f t="shared" si="49"/>
        <v>0</v>
      </c>
      <c r="I1084" s="107" t="str">
        <f t="shared" si="48"/>
        <v>P</v>
      </c>
      <c r="J1084" s="92" t="s">
        <v>1291</v>
      </c>
    </row>
    <row r="1085" spans="1:10" ht="14.4" x14ac:dyDescent="0.3">
      <c r="A1085" s="91">
        <f t="shared" ca="1" si="47"/>
        <v>1153</v>
      </c>
      <c r="B1085" s="92" t="s">
        <v>2360</v>
      </c>
      <c r="C1085" s="93" t="s">
        <v>242</v>
      </c>
      <c r="D1085" s="92" t="s">
        <v>2361</v>
      </c>
      <c r="E1085" s="94" t="s">
        <v>1284</v>
      </c>
      <c r="F1085" s="96">
        <v>2</v>
      </c>
      <c r="G1085" s="110"/>
      <c r="H1085" s="95">
        <f t="shared" si="49"/>
        <v>0</v>
      </c>
      <c r="I1085" s="107" t="str">
        <f t="shared" si="48"/>
        <v>P</v>
      </c>
      <c r="J1085" s="92" t="s">
        <v>1291</v>
      </c>
    </row>
    <row r="1086" spans="1:10" ht="14.4" x14ac:dyDescent="0.3">
      <c r="A1086" s="91">
        <f t="shared" ca="1" si="47"/>
        <v>1154</v>
      </c>
      <c r="B1086" s="92" t="s">
        <v>2362</v>
      </c>
      <c r="C1086" s="93" t="s">
        <v>242</v>
      </c>
      <c r="D1086" s="92" t="s">
        <v>2363</v>
      </c>
      <c r="E1086" s="94" t="s">
        <v>1284</v>
      </c>
      <c r="F1086" s="96">
        <v>364</v>
      </c>
      <c r="G1086" s="110"/>
      <c r="H1086" s="95">
        <f t="shared" si="49"/>
        <v>0</v>
      </c>
      <c r="I1086" s="107" t="str">
        <f t="shared" si="48"/>
        <v>P</v>
      </c>
      <c r="J1086" s="92" t="s">
        <v>1291</v>
      </c>
    </row>
    <row r="1087" spans="1:10" ht="14.4" x14ac:dyDescent="0.3">
      <c r="A1087" s="91">
        <f t="shared" ca="1" si="47"/>
        <v>1155</v>
      </c>
      <c r="B1087" s="92" t="s">
        <v>2364</v>
      </c>
      <c r="C1087" s="93" t="s">
        <v>242</v>
      </c>
      <c r="D1087" s="92" t="s">
        <v>2365</v>
      </c>
      <c r="E1087" s="94" t="s">
        <v>1284</v>
      </c>
      <c r="F1087" s="96">
        <v>17</v>
      </c>
      <c r="G1087" s="110"/>
      <c r="H1087" s="95">
        <f t="shared" si="49"/>
        <v>0</v>
      </c>
      <c r="I1087" s="107" t="str">
        <f t="shared" si="48"/>
        <v>P</v>
      </c>
      <c r="J1087" s="92" t="s">
        <v>1291</v>
      </c>
    </row>
    <row r="1088" spans="1:10" ht="14.4" x14ac:dyDescent="0.3">
      <c r="A1088" s="91">
        <f t="shared" ca="1" si="47"/>
        <v>1156</v>
      </c>
      <c r="B1088" s="92" t="s">
        <v>2366</v>
      </c>
      <c r="C1088" s="93" t="s">
        <v>242</v>
      </c>
      <c r="D1088" s="92" t="s">
        <v>2367</v>
      </c>
      <c r="E1088" s="94" t="s">
        <v>1284</v>
      </c>
      <c r="F1088" s="96">
        <v>54</v>
      </c>
      <c r="G1088" s="110"/>
      <c r="H1088" s="95">
        <f t="shared" si="49"/>
        <v>0</v>
      </c>
      <c r="I1088" s="107" t="str">
        <f t="shared" si="48"/>
        <v>P</v>
      </c>
      <c r="J1088" s="92" t="s">
        <v>1291</v>
      </c>
    </row>
    <row r="1089" spans="1:10" ht="14.4" x14ac:dyDescent="0.3">
      <c r="A1089" s="91">
        <f t="shared" ca="1" si="47"/>
        <v>1157</v>
      </c>
      <c r="B1089" s="92" t="s">
        <v>2368</v>
      </c>
      <c r="C1089" s="93" t="s">
        <v>242</v>
      </c>
      <c r="D1089" s="92" t="s">
        <v>2369</v>
      </c>
      <c r="E1089" s="94" t="s">
        <v>1284</v>
      </c>
      <c r="F1089" s="96">
        <v>4</v>
      </c>
      <c r="G1089" s="110"/>
      <c r="H1089" s="95">
        <f t="shared" si="49"/>
        <v>0</v>
      </c>
      <c r="I1089" s="107" t="str">
        <f t="shared" si="48"/>
        <v>P</v>
      </c>
      <c r="J1089" s="92" t="s">
        <v>1291</v>
      </c>
    </row>
    <row r="1090" spans="1:10" ht="14.4" x14ac:dyDescent="0.3">
      <c r="A1090" s="91">
        <f t="shared" ca="1" si="47"/>
        <v>1158</v>
      </c>
      <c r="B1090" s="92" t="s">
        <v>2370</v>
      </c>
      <c r="C1090" s="93"/>
      <c r="D1090" s="92" t="s">
        <v>2371</v>
      </c>
      <c r="E1090" s="94" t="s">
        <v>1284</v>
      </c>
      <c r="F1090" s="96">
        <v>64</v>
      </c>
      <c r="G1090" s="110"/>
      <c r="H1090" s="95">
        <f t="shared" si="49"/>
        <v>0</v>
      </c>
      <c r="I1090" s="107" t="str">
        <f t="shared" si="48"/>
        <v>P</v>
      </c>
      <c r="J1090" s="92" t="s">
        <v>1291</v>
      </c>
    </row>
    <row r="1091" spans="1:10" ht="14.4" x14ac:dyDescent="0.3">
      <c r="A1091" s="91">
        <f t="shared" ca="1" si="47"/>
        <v>1159</v>
      </c>
      <c r="B1091" s="92" t="s">
        <v>2372</v>
      </c>
      <c r="C1091" s="93" t="s">
        <v>242</v>
      </c>
      <c r="D1091" s="92" t="s">
        <v>2373</v>
      </c>
      <c r="E1091" s="94" t="s">
        <v>1284</v>
      </c>
      <c r="F1091" s="96">
        <v>2</v>
      </c>
      <c r="G1091" s="110"/>
      <c r="H1091" s="95">
        <f t="shared" si="49"/>
        <v>0</v>
      </c>
      <c r="I1091" s="107" t="str">
        <f t="shared" si="48"/>
        <v>P</v>
      </c>
      <c r="J1091" s="92" t="s">
        <v>1291</v>
      </c>
    </row>
    <row r="1092" spans="1:10" ht="14.4" x14ac:dyDescent="0.3">
      <c r="A1092" s="91">
        <f t="shared" ca="1" si="47"/>
        <v>1160</v>
      </c>
      <c r="B1092" s="92" t="s">
        <v>2374</v>
      </c>
      <c r="C1092" s="93" t="s">
        <v>242</v>
      </c>
      <c r="D1092" s="92" t="s">
        <v>2375</v>
      </c>
      <c r="E1092" s="94" t="s">
        <v>1284</v>
      </c>
      <c r="F1092" s="96">
        <v>55</v>
      </c>
      <c r="G1092" s="110"/>
      <c r="H1092" s="95">
        <f t="shared" si="49"/>
        <v>0</v>
      </c>
      <c r="I1092" s="107" t="str">
        <f t="shared" si="48"/>
        <v>P</v>
      </c>
      <c r="J1092" s="92" t="s">
        <v>1291</v>
      </c>
    </row>
    <row r="1093" spans="1:10" ht="14.4" x14ac:dyDescent="0.3">
      <c r="A1093" s="91">
        <f t="shared" ca="1" si="47"/>
        <v>1161</v>
      </c>
      <c r="B1093" s="92" t="s">
        <v>2376</v>
      </c>
      <c r="C1093" s="93" t="s">
        <v>242</v>
      </c>
      <c r="D1093" s="92" t="s">
        <v>2377</v>
      </c>
      <c r="E1093" s="94" t="s">
        <v>1284</v>
      </c>
      <c r="F1093" s="96">
        <v>4</v>
      </c>
      <c r="G1093" s="110"/>
      <c r="H1093" s="95">
        <f t="shared" si="49"/>
        <v>0</v>
      </c>
      <c r="I1093" s="107" t="str">
        <f t="shared" si="48"/>
        <v>P</v>
      </c>
      <c r="J1093" s="92" t="s">
        <v>1291</v>
      </c>
    </row>
    <row r="1094" spans="1:10" ht="14.4" x14ac:dyDescent="0.3">
      <c r="A1094" s="91" t="str">
        <f t="shared" ca="1" si="47"/>
        <v/>
      </c>
      <c r="B1094" s="92" t="s">
        <v>2378</v>
      </c>
      <c r="C1094" s="93"/>
      <c r="D1094" s="92" t="s">
        <v>2379</v>
      </c>
      <c r="E1094" s="94"/>
      <c r="F1094" s="96"/>
      <c r="G1094" s="110"/>
      <c r="H1094" s="95" t="str">
        <f t="shared" si="49"/>
        <v/>
      </c>
      <c r="I1094" s="107" t="str">
        <f t="shared" si="48"/>
        <v/>
      </c>
      <c r="J1094" s="92" t="s">
        <v>1291</v>
      </c>
    </row>
    <row r="1095" spans="1:10" ht="14.4" x14ac:dyDescent="0.3">
      <c r="A1095" s="91" t="str">
        <f t="shared" ca="1" si="47"/>
        <v/>
      </c>
      <c r="B1095" s="92" t="s">
        <v>2380</v>
      </c>
      <c r="C1095" s="93"/>
      <c r="D1095" s="92" t="s">
        <v>2381</v>
      </c>
      <c r="E1095" s="94"/>
      <c r="F1095" s="96"/>
      <c r="G1095" s="110"/>
      <c r="H1095" s="95" t="str">
        <f t="shared" si="49"/>
        <v/>
      </c>
      <c r="I1095" s="107" t="str">
        <f t="shared" si="48"/>
        <v/>
      </c>
      <c r="J1095" s="92" t="s">
        <v>1291</v>
      </c>
    </row>
    <row r="1096" spans="1:10" ht="14.4" x14ac:dyDescent="0.3">
      <c r="A1096" s="91">
        <f t="shared" ca="1" si="47"/>
        <v>1162</v>
      </c>
      <c r="B1096" s="92" t="s">
        <v>2382</v>
      </c>
      <c r="C1096" s="93" t="s">
        <v>242</v>
      </c>
      <c r="D1096" s="92" t="s">
        <v>2383</v>
      </c>
      <c r="E1096" s="94" t="s">
        <v>1284</v>
      </c>
      <c r="F1096" s="96">
        <v>3</v>
      </c>
      <c r="G1096" s="110"/>
      <c r="H1096" s="95">
        <f t="shared" si="49"/>
        <v>0</v>
      </c>
      <c r="I1096" s="107" t="str">
        <f t="shared" si="48"/>
        <v>P</v>
      </c>
      <c r="J1096" s="92" t="s">
        <v>1291</v>
      </c>
    </row>
    <row r="1097" spans="1:10" ht="14.4" x14ac:dyDescent="0.3">
      <c r="A1097" s="91">
        <f t="shared" ca="1" si="47"/>
        <v>1163</v>
      </c>
      <c r="B1097" s="92" t="s">
        <v>2384</v>
      </c>
      <c r="C1097" s="93" t="s">
        <v>242</v>
      </c>
      <c r="D1097" s="92" t="s">
        <v>2385</v>
      </c>
      <c r="E1097" s="94" t="s">
        <v>1284</v>
      </c>
      <c r="F1097" s="96">
        <v>3</v>
      </c>
      <c r="G1097" s="110"/>
      <c r="H1097" s="95">
        <f t="shared" si="49"/>
        <v>0</v>
      </c>
      <c r="I1097" s="107" t="str">
        <f t="shared" si="48"/>
        <v>P</v>
      </c>
      <c r="J1097" s="92" t="s">
        <v>1291</v>
      </c>
    </row>
    <row r="1098" spans="1:10" ht="14.4" x14ac:dyDescent="0.3">
      <c r="A1098" s="91" t="str">
        <f t="shared" ca="1" si="47"/>
        <v/>
      </c>
      <c r="B1098" s="92" t="s">
        <v>2386</v>
      </c>
      <c r="C1098" s="93"/>
      <c r="D1098" s="92" t="s">
        <v>2387</v>
      </c>
      <c r="E1098" s="94"/>
      <c r="F1098" s="96"/>
      <c r="G1098" s="110"/>
      <c r="H1098" s="95" t="str">
        <f t="shared" si="49"/>
        <v/>
      </c>
      <c r="I1098" s="107" t="str">
        <f t="shared" si="48"/>
        <v/>
      </c>
      <c r="J1098" s="92" t="s">
        <v>1291</v>
      </c>
    </row>
    <row r="1099" spans="1:10" ht="14.4" x14ac:dyDescent="0.3">
      <c r="A1099" s="91">
        <f t="shared" ca="1" si="47"/>
        <v>1164</v>
      </c>
      <c r="B1099" s="92" t="s">
        <v>2388</v>
      </c>
      <c r="C1099" s="93" t="s">
        <v>242</v>
      </c>
      <c r="D1099" s="92" t="s">
        <v>2389</v>
      </c>
      <c r="E1099" s="94" t="s">
        <v>1284</v>
      </c>
      <c r="F1099" s="96">
        <v>31</v>
      </c>
      <c r="G1099" s="110"/>
      <c r="H1099" s="95">
        <f t="shared" si="49"/>
        <v>0</v>
      </c>
      <c r="I1099" s="107" t="str">
        <f t="shared" si="48"/>
        <v>P</v>
      </c>
      <c r="J1099" s="92" t="s">
        <v>1291</v>
      </c>
    </row>
    <row r="1100" spans="1:10" ht="14.4" x14ac:dyDescent="0.3">
      <c r="A1100" s="91">
        <f t="shared" ca="1" si="47"/>
        <v>1165</v>
      </c>
      <c r="B1100" s="92" t="s">
        <v>2390</v>
      </c>
      <c r="C1100" s="93" t="s">
        <v>242</v>
      </c>
      <c r="D1100" s="92" t="s">
        <v>2391</v>
      </c>
      <c r="E1100" s="94" t="s">
        <v>1284</v>
      </c>
      <c r="F1100" s="96">
        <v>7</v>
      </c>
      <c r="G1100" s="110"/>
      <c r="H1100" s="95">
        <f t="shared" si="49"/>
        <v>0</v>
      </c>
      <c r="I1100" s="107" t="str">
        <f t="shared" si="48"/>
        <v>P</v>
      </c>
      <c r="J1100" s="92" t="s">
        <v>1291</v>
      </c>
    </row>
    <row r="1101" spans="1:10" ht="14.4" x14ac:dyDescent="0.3">
      <c r="A1101" s="91">
        <f t="shared" ca="1" si="47"/>
        <v>1166</v>
      </c>
      <c r="B1101" s="92" t="s">
        <v>2392</v>
      </c>
      <c r="C1101" s="93" t="s">
        <v>242</v>
      </c>
      <c r="D1101" s="92" t="s">
        <v>2393</v>
      </c>
      <c r="E1101" s="94" t="s">
        <v>1284</v>
      </c>
      <c r="F1101" s="96">
        <v>105</v>
      </c>
      <c r="G1101" s="110"/>
      <c r="H1101" s="95">
        <f t="shared" si="49"/>
        <v>0</v>
      </c>
      <c r="I1101" s="107" t="str">
        <f t="shared" si="48"/>
        <v>P</v>
      </c>
      <c r="J1101" s="92" t="s">
        <v>1291</v>
      </c>
    </row>
    <row r="1102" spans="1:10" ht="14.4" x14ac:dyDescent="0.3">
      <c r="A1102" s="91">
        <f t="shared" ca="1" si="47"/>
        <v>1167</v>
      </c>
      <c r="B1102" s="92" t="s">
        <v>2394</v>
      </c>
      <c r="C1102" s="93" t="s">
        <v>242</v>
      </c>
      <c r="D1102" s="92" t="s">
        <v>2395</v>
      </c>
      <c r="E1102" s="94" t="s">
        <v>1284</v>
      </c>
      <c r="F1102" s="96">
        <v>1</v>
      </c>
      <c r="G1102" s="110"/>
      <c r="H1102" s="95">
        <f t="shared" si="49"/>
        <v>0</v>
      </c>
      <c r="I1102" s="107" t="str">
        <f t="shared" si="48"/>
        <v>P</v>
      </c>
      <c r="J1102" s="92" t="s">
        <v>1291</v>
      </c>
    </row>
    <row r="1103" spans="1:10" ht="14.4" x14ac:dyDescent="0.3">
      <c r="A1103" s="91" t="str">
        <f t="shared" ca="1" si="47"/>
        <v/>
      </c>
      <c r="B1103" s="92" t="s">
        <v>2396</v>
      </c>
      <c r="C1103" s="93"/>
      <c r="D1103" s="92" t="s">
        <v>2397</v>
      </c>
      <c r="E1103" s="94"/>
      <c r="F1103" s="96"/>
      <c r="G1103" s="110"/>
      <c r="H1103" s="95" t="str">
        <f t="shared" si="49"/>
        <v/>
      </c>
      <c r="I1103" s="107" t="str">
        <f t="shared" si="48"/>
        <v/>
      </c>
      <c r="J1103" s="92" t="s">
        <v>1291</v>
      </c>
    </row>
    <row r="1104" spans="1:10" ht="14.4" x14ac:dyDescent="0.3">
      <c r="A1104" s="91">
        <f t="shared" ca="1" si="47"/>
        <v>1168</v>
      </c>
      <c r="B1104" s="92" t="s">
        <v>2398</v>
      </c>
      <c r="C1104" s="93" t="s">
        <v>242</v>
      </c>
      <c r="D1104" s="92" t="s">
        <v>2399</v>
      </c>
      <c r="E1104" s="94" t="s">
        <v>1284</v>
      </c>
      <c r="F1104" s="96">
        <v>14</v>
      </c>
      <c r="G1104" s="110"/>
      <c r="H1104" s="95">
        <f t="shared" si="49"/>
        <v>0</v>
      </c>
      <c r="I1104" s="107" t="str">
        <f t="shared" si="48"/>
        <v>P</v>
      </c>
      <c r="J1104" s="92" t="s">
        <v>1291</v>
      </c>
    </row>
    <row r="1105" spans="1:10" ht="14.4" x14ac:dyDescent="0.3">
      <c r="A1105" s="91">
        <f t="shared" ca="1" si="47"/>
        <v>1169</v>
      </c>
      <c r="B1105" s="92" t="s">
        <v>2400</v>
      </c>
      <c r="C1105" s="93" t="s">
        <v>242</v>
      </c>
      <c r="D1105" s="92" t="s">
        <v>2401</v>
      </c>
      <c r="E1105" s="94" t="s">
        <v>1284</v>
      </c>
      <c r="F1105" s="96">
        <v>3</v>
      </c>
      <c r="G1105" s="110"/>
      <c r="H1105" s="95">
        <f t="shared" si="49"/>
        <v>0</v>
      </c>
      <c r="I1105" s="107" t="str">
        <f t="shared" si="48"/>
        <v>P</v>
      </c>
      <c r="J1105" s="92" t="s">
        <v>1291</v>
      </c>
    </row>
    <row r="1106" spans="1:10" ht="14.4" x14ac:dyDescent="0.3">
      <c r="A1106" s="91" t="str">
        <f t="shared" ca="1" si="47"/>
        <v/>
      </c>
      <c r="B1106" s="92" t="s">
        <v>2402</v>
      </c>
      <c r="C1106" s="93"/>
      <c r="D1106" s="92" t="s">
        <v>2403</v>
      </c>
      <c r="E1106" s="94"/>
      <c r="F1106" s="96"/>
      <c r="G1106" s="110"/>
      <c r="H1106" s="95" t="str">
        <f t="shared" si="49"/>
        <v/>
      </c>
      <c r="I1106" s="107" t="str">
        <f t="shared" si="48"/>
        <v/>
      </c>
      <c r="J1106" s="92" t="s">
        <v>1291</v>
      </c>
    </row>
    <row r="1107" spans="1:10" ht="14.4" x14ac:dyDescent="0.3">
      <c r="A1107" s="91">
        <f t="shared" ca="1" si="47"/>
        <v>1170</v>
      </c>
      <c r="B1107" s="92" t="s">
        <v>2404</v>
      </c>
      <c r="C1107" s="93" t="s">
        <v>242</v>
      </c>
      <c r="D1107" s="92" t="s">
        <v>2405</v>
      </c>
      <c r="E1107" s="94" t="s">
        <v>1284</v>
      </c>
      <c r="F1107" s="96">
        <v>139</v>
      </c>
      <c r="G1107" s="110"/>
      <c r="H1107" s="95">
        <f t="shared" si="49"/>
        <v>0</v>
      </c>
      <c r="I1107" s="107" t="str">
        <f t="shared" si="48"/>
        <v>P</v>
      </c>
      <c r="J1107" s="92" t="s">
        <v>1291</v>
      </c>
    </row>
    <row r="1108" spans="1:10" ht="14.4" x14ac:dyDescent="0.3">
      <c r="A1108" s="91">
        <f t="shared" ca="1" si="47"/>
        <v>1171</v>
      </c>
      <c r="B1108" s="92" t="s">
        <v>2406</v>
      </c>
      <c r="C1108" s="93" t="s">
        <v>242</v>
      </c>
      <c r="D1108" s="92" t="s">
        <v>2009</v>
      </c>
      <c r="E1108" s="94" t="s">
        <v>362</v>
      </c>
      <c r="F1108" s="96">
        <v>200</v>
      </c>
      <c r="G1108" s="110"/>
      <c r="H1108" s="95">
        <f t="shared" si="49"/>
        <v>0</v>
      </c>
      <c r="I1108" s="107" t="str">
        <f t="shared" si="48"/>
        <v>P</v>
      </c>
      <c r="J1108" s="92" t="s">
        <v>1291</v>
      </c>
    </row>
    <row r="1109" spans="1:10" ht="14.4" x14ac:dyDescent="0.3">
      <c r="A1109" s="91">
        <f t="shared" ref="A1109:A1172" ca="1" si="50">+IF(NOT(ISBLANK(INDIRECT("e"&amp;ROW()))),MAX(INDIRECT("a$18:A"&amp;ROW()-1))+1,"")</f>
        <v>1172</v>
      </c>
      <c r="B1109" s="92" t="s">
        <v>2407</v>
      </c>
      <c r="C1109" s="93" t="s">
        <v>242</v>
      </c>
      <c r="D1109" s="92" t="s">
        <v>2408</v>
      </c>
      <c r="E1109" s="94" t="s">
        <v>1283</v>
      </c>
      <c r="F1109" s="96">
        <v>1</v>
      </c>
      <c r="G1109" s="110"/>
      <c r="H1109" s="95">
        <f t="shared" si="49"/>
        <v>0</v>
      </c>
      <c r="I1109" s="107" t="str">
        <f t="shared" si="48"/>
        <v>P</v>
      </c>
      <c r="J1109" s="92" t="s">
        <v>1291</v>
      </c>
    </row>
    <row r="1110" spans="1:10" ht="14.4" x14ac:dyDescent="0.3">
      <c r="A1110" s="91" t="str">
        <f t="shared" ca="1" si="50"/>
        <v/>
      </c>
      <c r="B1110" s="92" t="s">
        <v>2409</v>
      </c>
      <c r="C1110" s="93"/>
      <c r="D1110" s="92" t="s">
        <v>2410</v>
      </c>
      <c r="E1110" s="94"/>
      <c r="F1110" s="96"/>
      <c r="G1110" s="110"/>
      <c r="H1110" s="95" t="str">
        <f t="shared" si="49"/>
        <v/>
      </c>
      <c r="I1110" s="107" t="str">
        <f t="shared" ref="I1110:I1173" si="51">IF(E1110&lt;&gt;"","P","")</f>
        <v/>
      </c>
      <c r="J1110" s="92" t="s">
        <v>1291</v>
      </c>
    </row>
    <row r="1111" spans="1:10" ht="14.4" x14ac:dyDescent="0.3">
      <c r="A1111" s="91" t="str">
        <f t="shared" ca="1" si="50"/>
        <v/>
      </c>
      <c r="B1111" s="92" t="s">
        <v>2411</v>
      </c>
      <c r="C1111" s="93"/>
      <c r="D1111" s="92" t="s">
        <v>2412</v>
      </c>
      <c r="E1111" s="94"/>
      <c r="F1111" s="96"/>
      <c r="G1111" s="110"/>
      <c r="H1111" s="95" t="str">
        <f t="shared" ref="H1111:H1174" si="52">+IF(AND(F1111="",G1111=""),"",ROUND(F1111*G1111,2))</f>
        <v/>
      </c>
      <c r="I1111" s="107" t="str">
        <f t="shared" si="51"/>
        <v/>
      </c>
      <c r="J1111" s="92" t="s">
        <v>1291</v>
      </c>
    </row>
    <row r="1112" spans="1:10" ht="14.4" x14ac:dyDescent="0.3">
      <c r="A1112" s="91">
        <f t="shared" ca="1" si="50"/>
        <v>1173</v>
      </c>
      <c r="B1112" s="92" t="s">
        <v>2413</v>
      </c>
      <c r="C1112" s="93" t="s">
        <v>242</v>
      </c>
      <c r="D1112" s="92" t="s">
        <v>2414</v>
      </c>
      <c r="E1112" s="94" t="s">
        <v>1284</v>
      </c>
      <c r="F1112" s="96">
        <v>1</v>
      </c>
      <c r="G1112" s="110"/>
      <c r="H1112" s="95">
        <f t="shared" si="52"/>
        <v>0</v>
      </c>
      <c r="I1112" s="107" t="str">
        <f t="shared" si="51"/>
        <v>P</v>
      </c>
      <c r="J1112" s="92" t="s">
        <v>1291</v>
      </c>
    </row>
    <row r="1113" spans="1:10" ht="14.4" x14ac:dyDescent="0.3">
      <c r="A1113" s="91">
        <f t="shared" ca="1" si="50"/>
        <v>1174</v>
      </c>
      <c r="B1113" s="92" t="s">
        <v>2415</v>
      </c>
      <c r="C1113" s="93" t="s">
        <v>242</v>
      </c>
      <c r="D1113" s="92" t="s">
        <v>2416</v>
      </c>
      <c r="E1113" s="94" t="s">
        <v>1284</v>
      </c>
      <c r="F1113" s="96">
        <v>1</v>
      </c>
      <c r="G1113" s="110"/>
      <c r="H1113" s="95">
        <f t="shared" si="52"/>
        <v>0</v>
      </c>
      <c r="I1113" s="107" t="str">
        <f t="shared" si="51"/>
        <v>P</v>
      </c>
      <c r="J1113" s="92" t="s">
        <v>1291</v>
      </c>
    </row>
    <row r="1114" spans="1:10" ht="14.4" x14ac:dyDescent="0.3">
      <c r="A1114" s="91">
        <f t="shared" ca="1" si="50"/>
        <v>1175</v>
      </c>
      <c r="B1114" s="92" t="s">
        <v>2417</v>
      </c>
      <c r="C1114" s="93" t="s">
        <v>242</v>
      </c>
      <c r="D1114" s="92" t="s">
        <v>2418</v>
      </c>
      <c r="E1114" s="94" t="s">
        <v>1284</v>
      </c>
      <c r="F1114" s="96">
        <v>2</v>
      </c>
      <c r="G1114" s="110"/>
      <c r="H1114" s="95">
        <f t="shared" si="52"/>
        <v>0</v>
      </c>
      <c r="I1114" s="107" t="str">
        <f t="shared" si="51"/>
        <v>P</v>
      </c>
      <c r="J1114" s="92" t="s">
        <v>1291</v>
      </c>
    </row>
    <row r="1115" spans="1:10" ht="14.4" x14ac:dyDescent="0.3">
      <c r="A1115" s="91">
        <f t="shared" ca="1" si="50"/>
        <v>1176</v>
      </c>
      <c r="B1115" s="92" t="s">
        <v>2419</v>
      </c>
      <c r="C1115" s="93" t="s">
        <v>242</v>
      </c>
      <c r="D1115" s="92" t="s">
        <v>2420</v>
      </c>
      <c r="E1115" s="94" t="s">
        <v>1284</v>
      </c>
      <c r="F1115" s="96">
        <v>1</v>
      </c>
      <c r="G1115" s="110"/>
      <c r="H1115" s="95">
        <f t="shared" si="52"/>
        <v>0</v>
      </c>
      <c r="I1115" s="107" t="str">
        <f t="shared" si="51"/>
        <v>P</v>
      </c>
      <c r="J1115" s="92" t="s">
        <v>1291</v>
      </c>
    </row>
    <row r="1116" spans="1:10" ht="14.4" x14ac:dyDescent="0.3">
      <c r="A1116" s="91">
        <f t="shared" ca="1" si="50"/>
        <v>1177</v>
      </c>
      <c r="B1116" s="92" t="s">
        <v>2421</v>
      </c>
      <c r="C1116" s="93" t="s">
        <v>242</v>
      </c>
      <c r="D1116" s="92" t="s">
        <v>2422</v>
      </c>
      <c r="E1116" s="94" t="s">
        <v>1283</v>
      </c>
      <c r="F1116" s="96">
        <v>1</v>
      </c>
      <c r="G1116" s="110"/>
      <c r="H1116" s="95">
        <f t="shared" si="52"/>
        <v>0</v>
      </c>
      <c r="I1116" s="107" t="str">
        <f t="shared" si="51"/>
        <v>P</v>
      </c>
      <c r="J1116" s="92" t="s">
        <v>1291</v>
      </c>
    </row>
    <row r="1117" spans="1:10" ht="14.4" x14ac:dyDescent="0.3">
      <c r="A1117" s="91">
        <f t="shared" ca="1" si="50"/>
        <v>1178</v>
      </c>
      <c r="B1117" s="92" t="s">
        <v>2423</v>
      </c>
      <c r="C1117" s="93" t="s">
        <v>242</v>
      </c>
      <c r="D1117" s="92" t="s">
        <v>2424</v>
      </c>
      <c r="E1117" s="94" t="s">
        <v>1284</v>
      </c>
      <c r="F1117" s="96">
        <v>3</v>
      </c>
      <c r="G1117" s="110"/>
      <c r="H1117" s="95">
        <f t="shared" si="52"/>
        <v>0</v>
      </c>
      <c r="I1117" s="107" t="str">
        <f t="shared" si="51"/>
        <v>P</v>
      </c>
      <c r="J1117" s="92" t="s">
        <v>1291</v>
      </c>
    </row>
    <row r="1118" spans="1:10" ht="14.4" x14ac:dyDescent="0.3">
      <c r="A1118" s="91" t="str">
        <f t="shared" ca="1" si="50"/>
        <v/>
      </c>
      <c r="B1118" s="92" t="s">
        <v>2425</v>
      </c>
      <c r="C1118" s="93"/>
      <c r="D1118" s="92" t="s">
        <v>2426</v>
      </c>
      <c r="E1118" s="94"/>
      <c r="F1118" s="96"/>
      <c r="G1118" s="110"/>
      <c r="H1118" s="95" t="str">
        <f t="shared" si="52"/>
        <v/>
      </c>
      <c r="I1118" s="107" t="str">
        <f t="shared" si="51"/>
        <v/>
      </c>
      <c r="J1118" s="92" t="s">
        <v>1291</v>
      </c>
    </row>
    <row r="1119" spans="1:10" ht="14.4" x14ac:dyDescent="0.3">
      <c r="A1119" s="91">
        <f t="shared" ca="1" si="50"/>
        <v>1179</v>
      </c>
      <c r="B1119" s="92" t="s">
        <v>2427</v>
      </c>
      <c r="C1119" s="93" t="s">
        <v>242</v>
      </c>
      <c r="D1119" s="92" t="s">
        <v>2428</v>
      </c>
      <c r="E1119" s="94" t="s">
        <v>1284</v>
      </c>
      <c r="F1119" s="96">
        <v>89</v>
      </c>
      <c r="G1119" s="110"/>
      <c r="H1119" s="95">
        <f t="shared" si="52"/>
        <v>0</v>
      </c>
      <c r="I1119" s="107" t="str">
        <f t="shared" si="51"/>
        <v>P</v>
      </c>
      <c r="J1119" s="92" t="s">
        <v>1291</v>
      </c>
    </row>
    <row r="1120" spans="1:10" ht="14.4" x14ac:dyDescent="0.3">
      <c r="A1120" s="91">
        <f t="shared" ca="1" si="50"/>
        <v>1180</v>
      </c>
      <c r="B1120" s="92" t="s">
        <v>2429</v>
      </c>
      <c r="C1120" s="93" t="s">
        <v>242</v>
      </c>
      <c r="D1120" s="92" t="s">
        <v>2430</v>
      </c>
      <c r="E1120" s="94" t="s">
        <v>1284</v>
      </c>
      <c r="F1120" s="96">
        <v>205</v>
      </c>
      <c r="G1120" s="110"/>
      <c r="H1120" s="95">
        <f t="shared" si="52"/>
        <v>0</v>
      </c>
      <c r="I1120" s="107" t="str">
        <f t="shared" si="51"/>
        <v>P</v>
      </c>
      <c r="J1120" s="92" t="s">
        <v>1291</v>
      </c>
    </row>
    <row r="1121" spans="1:10" ht="14.4" x14ac:dyDescent="0.3">
      <c r="A1121" s="91">
        <f t="shared" ca="1" si="50"/>
        <v>1181</v>
      </c>
      <c r="B1121" s="92" t="s">
        <v>2431</v>
      </c>
      <c r="C1121" s="93" t="s">
        <v>242</v>
      </c>
      <c r="D1121" s="92" t="s">
        <v>2432</v>
      </c>
      <c r="E1121" s="94" t="s">
        <v>1284</v>
      </c>
      <c r="F1121" s="96">
        <v>2</v>
      </c>
      <c r="G1121" s="110"/>
      <c r="H1121" s="95">
        <f t="shared" si="52"/>
        <v>0</v>
      </c>
      <c r="I1121" s="107" t="str">
        <f t="shared" si="51"/>
        <v>P</v>
      </c>
      <c r="J1121" s="92" t="s">
        <v>1291</v>
      </c>
    </row>
    <row r="1122" spans="1:10" ht="14.4" x14ac:dyDescent="0.3">
      <c r="A1122" s="91" t="str">
        <f t="shared" ca="1" si="50"/>
        <v/>
      </c>
      <c r="B1122" s="92" t="s">
        <v>2433</v>
      </c>
      <c r="C1122" s="93"/>
      <c r="D1122" s="92" t="s">
        <v>2434</v>
      </c>
      <c r="E1122" s="94"/>
      <c r="F1122" s="96"/>
      <c r="G1122" s="110"/>
      <c r="H1122" s="95" t="str">
        <f t="shared" si="52"/>
        <v/>
      </c>
      <c r="I1122" s="107" t="str">
        <f t="shared" si="51"/>
        <v/>
      </c>
      <c r="J1122" s="92" t="s">
        <v>1291</v>
      </c>
    </row>
    <row r="1123" spans="1:10" ht="14.4" x14ac:dyDescent="0.3">
      <c r="A1123" s="91">
        <f t="shared" ca="1" si="50"/>
        <v>1182</v>
      </c>
      <c r="B1123" s="92" t="s">
        <v>2435</v>
      </c>
      <c r="C1123" s="93"/>
      <c r="D1123" s="92" t="s">
        <v>2436</v>
      </c>
      <c r="E1123" s="94" t="s">
        <v>1284</v>
      </c>
      <c r="F1123" s="96">
        <v>44</v>
      </c>
      <c r="G1123" s="110"/>
      <c r="H1123" s="95">
        <f t="shared" si="52"/>
        <v>0</v>
      </c>
      <c r="I1123" s="107" t="str">
        <f t="shared" si="51"/>
        <v>P</v>
      </c>
      <c r="J1123" s="92" t="s">
        <v>1291</v>
      </c>
    </row>
    <row r="1124" spans="1:10" ht="14.4" x14ac:dyDescent="0.3">
      <c r="A1124" s="91">
        <f t="shared" ca="1" si="50"/>
        <v>1183</v>
      </c>
      <c r="B1124" s="92" t="s">
        <v>2437</v>
      </c>
      <c r="C1124" s="93" t="s">
        <v>242</v>
      </c>
      <c r="D1124" s="92" t="s">
        <v>2438</v>
      </c>
      <c r="E1124" s="94" t="s">
        <v>1284</v>
      </c>
      <c r="F1124" s="96">
        <v>22</v>
      </c>
      <c r="G1124" s="110"/>
      <c r="H1124" s="95">
        <f t="shared" si="52"/>
        <v>0</v>
      </c>
      <c r="I1124" s="107" t="str">
        <f t="shared" si="51"/>
        <v>P</v>
      </c>
      <c r="J1124" s="92" t="s">
        <v>1291</v>
      </c>
    </row>
    <row r="1125" spans="1:10" ht="14.4" x14ac:dyDescent="0.3">
      <c r="A1125" s="91" t="str">
        <f t="shared" ca="1" si="50"/>
        <v/>
      </c>
      <c r="B1125" s="92" t="s">
        <v>2439</v>
      </c>
      <c r="C1125" s="93"/>
      <c r="D1125" s="92" t="s">
        <v>2440</v>
      </c>
      <c r="E1125" s="94"/>
      <c r="F1125" s="96"/>
      <c r="G1125" s="110"/>
      <c r="H1125" s="95" t="str">
        <f t="shared" si="52"/>
        <v/>
      </c>
      <c r="I1125" s="107" t="str">
        <f t="shared" si="51"/>
        <v/>
      </c>
      <c r="J1125" s="92" t="s">
        <v>1291</v>
      </c>
    </row>
    <row r="1126" spans="1:10" ht="14.4" x14ac:dyDescent="0.3">
      <c r="A1126" s="91">
        <f t="shared" ca="1" si="50"/>
        <v>1184</v>
      </c>
      <c r="B1126" s="92" t="s">
        <v>2441</v>
      </c>
      <c r="C1126" s="93"/>
      <c r="D1126" s="92" t="s">
        <v>2442</v>
      </c>
      <c r="E1126" s="94" t="s">
        <v>1284</v>
      </c>
      <c r="F1126" s="96">
        <v>4</v>
      </c>
      <c r="G1126" s="110"/>
      <c r="H1126" s="95">
        <f t="shared" si="52"/>
        <v>0</v>
      </c>
      <c r="I1126" s="107" t="str">
        <f t="shared" si="51"/>
        <v>P</v>
      </c>
      <c r="J1126" s="92" t="s">
        <v>1291</v>
      </c>
    </row>
    <row r="1127" spans="1:10" ht="14.4" x14ac:dyDescent="0.3">
      <c r="A1127" s="91">
        <f t="shared" ca="1" si="50"/>
        <v>1185</v>
      </c>
      <c r="B1127" s="92" t="s">
        <v>2443</v>
      </c>
      <c r="C1127" s="93" t="s">
        <v>242</v>
      </c>
      <c r="D1127" s="92" t="s">
        <v>2444</v>
      </c>
      <c r="E1127" s="94" t="s">
        <v>1284</v>
      </c>
      <c r="F1127" s="96">
        <v>210</v>
      </c>
      <c r="G1127" s="110"/>
      <c r="H1127" s="95">
        <f t="shared" si="52"/>
        <v>0</v>
      </c>
      <c r="I1127" s="107" t="str">
        <f t="shared" si="51"/>
        <v>P</v>
      </c>
      <c r="J1127" s="92" t="s">
        <v>1291</v>
      </c>
    </row>
    <row r="1128" spans="1:10" ht="14.4" x14ac:dyDescent="0.3">
      <c r="A1128" s="91">
        <f t="shared" ca="1" si="50"/>
        <v>1186</v>
      </c>
      <c r="B1128" s="92" t="s">
        <v>2445</v>
      </c>
      <c r="C1128" s="93" t="s">
        <v>242</v>
      </c>
      <c r="D1128" s="92" t="s">
        <v>2446</v>
      </c>
      <c r="E1128" s="94" t="s">
        <v>1284</v>
      </c>
      <c r="F1128" s="96">
        <v>55</v>
      </c>
      <c r="G1128" s="110"/>
      <c r="H1128" s="95">
        <f t="shared" si="52"/>
        <v>0</v>
      </c>
      <c r="I1128" s="107" t="str">
        <f t="shared" si="51"/>
        <v>P</v>
      </c>
      <c r="J1128" s="92" t="s">
        <v>1291</v>
      </c>
    </row>
    <row r="1129" spans="1:10" ht="14.4" x14ac:dyDescent="0.3">
      <c r="A1129" s="91">
        <f t="shared" ca="1" si="50"/>
        <v>1187</v>
      </c>
      <c r="B1129" s="92" t="s">
        <v>2447</v>
      </c>
      <c r="C1129" s="93" t="s">
        <v>242</v>
      </c>
      <c r="D1129" s="92" t="s">
        <v>2448</v>
      </c>
      <c r="E1129" s="94" t="s">
        <v>1284</v>
      </c>
      <c r="F1129" s="96">
        <v>10</v>
      </c>
      <c r="G1129" s="110"/>
      <c r="H1129" s="95">
        <f t="shared" si="52"/>
        <v>0</v>
      </c>
      <c r="I1129" s="107" t="str">
        <f t="shared" si="51"/>
        <v>P</v>
      </c>
      <c r="J1129" s="92" t="s">
        <v>1291</v>
      </c>
    </row>
    <row r="1130" spans="1:10" ht="14.4" x14ac:dyDescent="0.3">
      <c r="A1130" s="91">
        <f t="shared" ca="1" si="50"/>
        <v>1188</v>
      </c>
      <c r="B1130" s="92" t="s">
        <v>2449</v>
      </c>
      <c r="C1130" s="93" t="s">
        <v>242</v>
      </c>
      <c r="D1130" s="92" t="s">
        <v>2450</v>
      </c>
      <c r="E1130" s="94" t="s">
        <v>1284</v>
      </c>
      <c r="F1130" s="96">
        <v>54</v>
      </c>
      <c r="G1130" s="110"/>
      <c r="H1130" s="95">
        <f t="shared" si="52"/>
        <v>0</v>
      </c>
      <c r="I1130" s="107" t="str">
        <f t="shared" si="51"/>
        <v>P</v>
      </c>
      <c r="J1130" s="92" t="s">
        <v>1291</v>
      </c>
    </row>
    <row r="1131" spans="1:10" ht="14.4" x14ac:dyDescent="0.3">
      <c r="A1131" s="91" t="str">
        <f t="shared" ca="1" si="50"/>
        <v/>
      </c>
      <c r="B1131" s="92" t="s">
        <v>2451</v>
      </c>
      <c r="C1131" s="93"/>
      <c r="D1131" s="92" t="s">
        <v>2452</v>
      </c>
      <c r="E1131" s="94"/>
      <c r="F1131" s="96"/>
      <c r="G1131" s="110"/>
      <c r="H1131" s="95" t="str">
        <f t="shared" si="52"/>
        <v/>
      </c>
      <c r="I1131" s="107" t="str">
        <f t="shared" si="51"/>
        <v/>
      </c>
      <c r="J1131" s="92" t="s">
        <v>1291</v>
      </c>
    </row>
    <row r="1132" spans="1:10" ht="14.4" x14ac:dyDescent="0.3">
      <c r="A1132" s="91">
        <f t="shared" ca="1" si="50"/>
        <v>1189</v>
      </c>
      <c r="B1132" s="92" t="s">
        <v>2453</v>
      </c>
      <c r="C1132" s="93"/>
      <c r="D1132" s="92" t="s">
        <v>2454</v>
      </c>
      <c r="E1132" s="94" t="s">
        <v>1284</v>
      </c>
      <c r="F1132" s="96">
        <v>2</v>
      </c>
      <c r="G1132" s="110"/>
      <c r="H1132" s="95">
        <f t="shared" si="52"/>
        <v>0</v>
      </c>
      <c r="I1132" s="107" t="str">
        <f t="shared" si="51"/>
        <v>P</v>
      </c>
      <c r="J1132" s="92" t="s">
        <v>1291</v>
      </c>
    </row>
    <row r="1133" spans="1:10" ht="14.4" x14ac:dyDescent="0.3">
      <c r="A1133" s="91">
        <f t="shared" ca="1" si="50"/>
        <v>1190</v>
      </c>
      <c r="B1133" s="92" t="s">
        <v>2455</v>
      </c>
      <c r="C1133" s="93"/>
      <c r="D1133" s="92" t="s">
        <v>2456</v>
      </c>
      <c r="E1133" s="94" t="s">
        <v>1284</v>
      </c>
      <c r="F1133" s="96">
        <v>24</v>
      </c>
      <c r="G1133" s="110"/>
      <c r="H1133" s="95">
        <f t="shared" si="52"/>
        <v>0</v>
      </c>
      <c r="I1133" s="107" t="str">
        <f t="shared" si="51"/>
        <v>P</v>
      </c>
      <c r="J1133" s="92" t="s">
        <v>1291</v>
      </c>
    </row>
    <row r="1134" spans="1:10" ht="14.4" x14ac:dyDescent="0.3">
      <c r="A1134" s="91">
        <f t="shared" ca="1" si="50"/>
        <v>1191</v>
      </c>
      <c r="B1134" s="92" t="s">
        <v>2457</v>
      </c>
      <c r="C1134" s="93"/>
      <c r="D1134" s="92" t="s">
        <v>2458</v>
      </c>
      <c r="E1134" s="94" t="s">
        <v>1284</v>
      </c>
      <c r="F1134" s="96">
        <v>448</v>
      </c>
      <c r="G1134" s="110"/>
      <c r="H1134" s="95">
        <f t="shared" si="52"/>
        <v>0</v>
      </c>
      <c r="I1134" s="107" t="str">
        <f t="shared" si="51"/>
        <v>P</v>
      </c>
      <c r="J1134" s="92" t="s">
        <v>1291</v>
      </c>
    </row>
    <row r="1135" spans="1:10" ht="14.4" x14ac:dyDescent="0.3">
      <c r="A1135" s="91">
        <f t="shared" ca="1" si="50"/>
        <v>1192</v>
      </c>
      <c r="B1135" s="92" t="s">
        <v>2459</v>
      </c>
      <c r="C1135" s="93"/>
      <c r="D1135" s="92" t="s">
        <v>2460</v>
      </c>
      <c r="E1135" s="94" t="s">
        <v>1284</v>
      </c>
      <c r="F1135" s="96">
        <v>100</v>
      </c>
      <c r="G1135" s="110"/>
      <c r="H1135" s="95">
        <f t="shared" si="52"/>
        <v>0</v>
      </c>
      <c r="I1135" s="107" t="str">
        <f t="shared" si="51"/>
        <v>P</v>
      </c>
      <c r="J1135" s="92" t="s">
        <v>1291</v>
      </c>
    </row>
    <row r="1136" spans="1:10" ht="14.4" x14ac:dyDescent="0.3">
      <c r="A1136" s="91">
        <f t="shared" ca="1" si="50"/>
        <v>1193</v>
      </c>
      <c r="B1136" s="92" t="s">
        <v>2461</v>
      </c>
      <c r="C1136" s="93"/>
      <c r="D1136" s="92" t="s">
        <v>2462</v>
      </c>
      <c r="E1136" s="94" t="s">
        <v>1284</v>
      </c>
      <c r="F1136" s="96">
        <v>143</v>
      </c>
      <c r="G1136" s="110"/>
      <c r="H1136" s="95">
        <f t="shared" si="52"/>
        <v>0</v>
      </c>
      <c r="I1136" s="107" t="str">
        <f t="shared" si="51"/>
        <v>P</v>
      </c>
      <c r="J1136" s="92" t="s">
        <v>1291</v>
      </c>
    </row>
    <row r="1137" spans="1:10" ht="14.4" x14ac:dyDescent="0.3">
      <c r="A1137" s="91">
        <f t="shared" ca="1" si="50"/>
        <v>1194</v>
      </c>
      <c r="B1137" s="92" t="s">
        <v>2463</v>
      </c>
      <c r="C1137" s="93"/>
      <c r="D1137" s="92" t="s">
        <v>2464</v>
      </c>
      <c r="E1137" s="94" t="s">
        <v>1284</v>
      </c>
      <c r="F1137" s="96">
        <v>93</v>
      </c>
      <c r="G1137" s="110"/>
      <c r="H1137" s="95">
        <f t="shared" si="52"/>
        <v>0</v>
      </c>
      <c r="I1137" s="107" t="str">
        <f t="shared" si="51"/>
        <v>P</v>
      </c>
      <c r="J1137" s="92" t="s">
        <v>1291</v>
      </c>
    </row>
    <row r="1138" spans="1:10" ht="14.4" x14ac:dyDescent="0.3">
      <c r="A1138" s="91">
        <f t="shared" ca="1" si="50"/>
        <v>1195</v>
      </c>
      <c r="B1138" s="92" t="s">
        <v>2465</v>
      </c>
      <c r="C1138" s="93"/>
      <c r="D1138" s="92" t="s">
        <v>2454</v>
      </c>
      <c r="E1138" s="94" t="s">
        <v>1284</v>
      </c>
      <c r="F1138" s="96">
        <v>54</v>
      </c>
      <c r="G1138" s="110"/>
      <c r="H1138" s="95">
        <f t="shared" si="52"/>
        <v>0</v>
      </c>
      <c r="I1138" s="107" t="str">
        <f t="shared" si="51"/>
        <v>P</v>
      </c>
      <c r="J1138" s="92" t="s">
        <v>1291</v>
      </c>
    </row>
    <row r="1139" spans="1:10" ht="14.4" x14ac:dyDescent="0.3">
      <c r="A1139" s="91">
        <f t="shared" ca="1" si="50"/>
        <v>1196</v>
      </c>
      <c r="B1139" s="92" t="s">
        <v>2466</v>
      </c>
      <c r="C1139" s="93" t="s">
        <v>242</v>
      </c>
      <c r="D1139" s="92" t="s">
        <v>2467</v>
      </c>
      <c r="E1139" s="94" t="s">
        <v>1284</v>
      </c>
      <c r="F1139" s="96">
        <v>4</v>
      </c>
      <c r="G1139" s="110"/>
      <c r="H1139" s="95">
        <f t="shared" si="52"/>
        <v>0</v>
      </c>
      <c r="I1139" s="107" t="str">
        <f t="shared" si="51"/>
        <v>P</v>
      </c>
      <c r="J1139" s="92" t="s">
        <v>1291</v>
      </c>
    </row>
    <row r="1140" spans="1:10" ht="14.4" x14ac:dyDescent="0.3">
      <c r="A1140" s="91" t="str">
        <f t="shared" ca="1" si="50"/>
        <v/>
      </c>
      <c r="B1140" s="92" t="s">
        <v>2468</v>
      </c>
      <c r="C1140" s="93"/>
      <c r="D1140" s="92" t="s">
        <v>2469</v>
      </c>
      <c r="E1140" s="94"/>
      <c r="F1140" s="96"/>
      <c r="G1140" s="110"/>
      <c r="H1140" s="95" t="str">
        <f t="shared" si="52"/>
        <v/>
      </c>
      <c r="I1140" s="107" t="str">
        <f t="shared" si="51"/>
        <v/>
      </c>
      <c r="J1140" s="92" t="s">
        <v>1291</v>
      </c>
    </row>
    <row r="1141" spans="1:10" ht="14.4" x14ac:dyDescent="0.3">
      <c r="A1141" s="91" t="str">
        <f t="shared" ca="1" si="50"/>
        <v/>
      </c>
      <c r="B1141" s="92" t="s">
        <v>2470</v>
      </c>
      <c r="C1141" s="93"/>
      <c r="D1141" s="92" t="s">
        <v>2471</v>
      </c>
      <c r="E1141" s="94"/>
      <c r="F1141" s="96"/>
      <c r="G1141" s="110"/>
      <c r="H1141" s="95" t="str">
        <f t="shared" si="52"/>
        <v/>
      </c>
      <c r="I1141" s="107" t="str">
        <f t="shared" si="51"/>
        <v/>
      </c>
      <c r="J1141" s="92" t="s">
        <v>1291</v>
      </c>
    </row>
    <row r="1142" spans="1:10" ht="14.4" x14ac:dyDescent="0.3">
      <c r="A1142" s="91">
        <f t="shared" ca="1" si="50"/>
        <v>1197</v>
      </c>
      <c r="B1142" s="92" t="s">
        <v>2472</v>
      </c>
      <c r="C1142" s="93" t="s">
        <v>242</v>
      </c>
      <c r="D1142" s="92" t="s">
        <v>2473</v>
      </c>
      <c r="E1142" s="94" t="s">
        <v>1283</v>
      </c>
      <c r="F1142" s="96">
        <v>1</v>
      </c>
      <c r="G1142" s="110"/>
      <c r="H1142" s="95">
        <f t="shared" si="52"/>
        <v>0</v>
      </c>
      <c r="I1142" s="107" t="str">
        <f t="shared" si="51"/>
        <v>P</v>
      </c>
      <c r="J1142" s="92" t="s">
        <v>1291</v>
      </c>
    </row>
    <row r="1143" spans="1:10" ht="14.4" x14ac:dyDescent="0.3">
      <c r="A1143" s="91" t="str">
        <f t="shared" ca="1" si="50"/>
        <v/>
      </c>
      <c r="B1143" s="92" t="s">
        <v>2474</v>
      </c>
      <c r="C1143" s="93"/>
      <c r="D1143" s="92" t="s">
        <v>2475</v>
      </c>
      <c r="E1143" s="94"/>
      <c r="F1143" s="96"/>
      <c r="G1143" s="110"/>
      <c r="H1143" s="95" t="str">
        <f t="shared" si="52"/>
        <v/>
      </c>
      <c r="I1143" s="107" t="str">
        <f t="shared" si="51"/>
        <v/>
      </c>
      <c r="J1143" s="92" t="s">
        <v>1291</v>
      </c>
    </row>
    <row r="1144" spans="1:10" ht="14.4" x14ac:dyDescent="0.3">
      <c r="A1144" s="91">
        <f t="shared" ca="1" si="50"/>
        <v>1198</v>
      </c>
      <c r="B1144" s="92" t="s">
        <v>2476</v>
      </c>
      <c r="C1144" s="93" t="s">
        <v>242</v>
      </c>
      <c r="D1144" s="92" t="s">
        <v>2477</v>
      </c>
      <c r="E1144" s="94" t="s">
        <v>1284</v>
      </c>
      <c r="F1144" s="96">
        <v>74</v>
      </c>
      <c r="G1144" s="110"/>
      <c r="H1144" s="95">
        <f t="shared" si="52"/>
        <v>0</v>
      </c>
      <c r="I1144" s="107" t="str">
        <f t="shared" si="51"/>
        <v>P</v>
      </c>
      <c r="J1144" s="92" t="s">
        <v>1291</v>
      </c>
    </row>
    <row r="1145" spans="1:10" ht="14.4" x14ac:dyDescent="0.3">
      <c r="A1145" s="91">
        <f t="shared" ca="1" si="50"/>
        <v>1199</v>
      </c>
      <c r="B1145" s="92" t="s">
        <v>2478</v>
      </c>
      <c r="C1145" s="93" t="s">
        <v>242</v>
      </c>
      <c r="D1145" s="92" t="s">
        <v>2479</v>
      </c>
      <c r="E1145" s="94" t="s">
        <v>1284</v>
      </c>
      <c r="F1145" s="96">
        <v>73</v>
      </c>
      <c r="G1145" s="110"/>
      <c r="H1145" s="95">
        <f t="shared" si="52"/>
        <v>0</v>
      </c>
      <c r="I1145" s="107" t="str">
        <f t="shared" si="51"/>
        <v>P</v>
      </c>
      <c r="J1145" s="92" t="s">
        <v>1291</v>
      </c>
    </row>
    <row r="1146" spans="1:10" ht="14.4" x14ac:dyDescent="0.3">
      <c r="A1146" s="91">
        <f t="shared" ca="1" si="50"/>
        <v>1200</v>
      </c>
      <c r="B1146" s="92" t="s">
        <v>2480</v>
      </c>
      <c r="C1146" s="93" t="s">
        <v>242</v>
      </c>
      <c r="D1146" s="92" t="s">
        <v>2481</v>
      </c>
      <c r="E1146" s="94" t="s">
        <v>1284</v>
      </c>
      <c r="F1146" s="96">
        <v>4</v>
      </c>
      <c r="G1146" s="110"/>
      <c r="H1146" s="95">
        <f t="shared" si="52"/>
        <v>0</v>
      </c>
      <c r="I1146" s="107" t="str">
        <f t="shared" si="51"/>
        <v>P</v>
      </c>
      <c r="J1146" s="92" t="s">
        <v>1291</v>
      </c>
    </row>
    <row r="1147" spans="1:10" ht="14.4" x14ac:dyDescent="0.3">
      <c r="A1147" s="91" t="str">
        <f t="shared" ca="1" si="50"/>
        <v/>
      </c>
      <c r="B1147" s="92" t="s">
        <v>2482</v>
      </c>
      <c r="C1147" s="93"/>
      <c r="D1147" s="92" t="s">
        <v>2452</v>
      </c>
      <c r="E1147" s="94"/>
      <c r="F1147" s="96"/>
      <c r="G1147" s="110"/>
      <c r="H1147" s="95" t="str">
        <f t="shared" si="52"/>
        <v/>
      </c>
      <c r="I1147" s="107" t="str">
        <f t="shared" si="51"/>
        <v/>
      </c>
      <c r="J1147" s="92" t="s">
        <v>1291</v>
      </c>
    </row>
    <row r="1148" spans="1:10" ht="14.4" x14ac:dyDescent="0.3">
      <c r="A1148" s="91">
        <f t="shared" ca="1" si="50"/>
        <v>1201</v>
      </c>
      <c r="B1148" s="92" t="s">
        <v>2483</v>
      </c>
      <c r="C1148" s="93" t="s">
        <v>242</v>
      </c>
      <c r="D1148" s="92" t="s">
        <v>2454</v>
      </c>
      <c r="E1148" s="94" t="s">
        <v>1284</v>
      </c>
      <c r="F1148" s="96">
        <v>26</v>
      </c>
      <c r="G1148" s="110"/>
      <c r="H1148" s="95">
        <f t="shared" si="52"/>
        <v>0</v>
      </c>
      <c r="I1148" s="107" t="str">
        <f t="shared" si="51"/>
        <v>P</v>
      </c>
      <c r="J1148" s="92" t="s">
        <v>1291</v>
      </c>
    </row>
    <row r="1149" spans="1:10" ht="14.4" x14ac:dyDescent="0.3">
      <c r="A1149" s="91">
        <f t="shared" ca="1" si="50"/>
        <v>1202</v>
      </c>
      <c r="B1149" s="92" t="s">
        <v>2484</v>
      </c>
      <c r="C1149" s="93" t="s">
        <v>242</v>
      </c>
      <c r="D1149" s="92" t="s">
        <v>2456</v>
      </c>
      <c r="E1149" s="94" t="s">
        <v>1284</v>
      </c>
      <c r="F1149" s="96">
        <v>8</v>
      </c>
      <c r="G1149" s="110"/>
      <c r="H1149" s="95">
        <f t="shared" si="52"/>
        <v>0</v>
      </c>
      <c r="I1149" s="107" t="str">
        <f t="shared" si="51"/>
        <v>P</v>
      </c>
      <c r="J1149" s="92" t="s">
        <v>1291</v>
      </c>
    </row>
    <row r="1150" spans="1:10" ht="14.4" x14ac:dyDescent="0.3">
      <c r="A1150" s="91">
        <f t="shared" ca="1" si="50"/>
        <v>1203</v>
      </c>
      <c r="B1150" s="92" t="s">
        <v>2485</v>
      </c>
      <c r="C1150" s="93" t="s">
        <v>242</v>
      </c>
      <c r="D1150" s="92" t="s">
        <v>2458</v>
      </c>
      <c r="E1150" s="94" t="s">
        <v>1284</v>
      </c>
      <c r="F1150" s="96">
        <v>197</v>
      </c>
      <c r="G1150" s="110"/>
      <c r="H1150" s="95">
        <f t="shared" si="52"/>
        <v>0</v>
      </c>
      <c r="I1150" s="107" t="str">
        <f t="shared" si="51"/>
        <v>P</v>
      </c>
      <c r="J1150" s="92" t="s">
        <v>1291</v>
      </c>
    </row>
    <row r="1151" spans="1:10" ht="14.4" x14ac:dyDescent="0.3">
      <c r="A1151" s="91">
        <f t="shared" ca="1" si="50"/>
        <v>1204</v>
      </c>
      <c r="B1151" s="92" t="s">
        <v>2486</v>
      </c>
      <c r="C1151" s="93" t="s">
        <v>242</v>
      </c>
      <c r="D1151" s="92" t="s">
        <v>2460</v>
      </c>
      <c r="E1151" s="94" t="s">
        <v>1284</v>
      </c>
      <c r="F1151" s="96">
        <v>20</v>
      </c>
      <c r="G1151" s="110"/>
      <c r="H1151" s="95">
        <f t="shared" si="52"/>
        <v>0</v>
      </c>
      <c r="I1151" s="107" t="str">
        <f t="shared" si="51"/>
        <v>P</v>
      </c>
      <c r="J1151" s="92" t="s">
        <v>1291</v>
      </c>
    </row>
    <row r="1152" spans="1:10" ht="14.4" x14ac:dyDescent="0.3">
      <c r="A1152" s="91" t="str">
        <f t="shared" ca="1" si="50"/>
        <v/>
      </c>
      <c r="B1152" s="92" t="s">
        <v>2487</v>
      </c>
      <c r="C1152" s="93"/>
      <c r="D1152" s="92" t="s">
        <v>2488</v>
      </c>
      <c r="E1152" s="94"/>
      <c r="F1152" s="96"/>
      <c r="G1152" s="110"/>
      <c r="H1152" s="95" t="str">
        <f t="shared" si="52"/>
        <v/>
      </c>
      <c r="I1152" s="107" t="str">
        <f t="shared" si="51"/>
        <v/>
      </c>
      <c r="J1152" s="92" t="s">
        <v>1291</v>
      </c>
    </row>
    <row r="1153" spans="1:10" ht="14.4" x14ac:dyDescent="0.3">
      <c r="A1153" s="91">
        <f t="shared" ca="1" si="50"/>
        <v>1205</v>
      </c>
      <c r="B1153" s="92" t="s">
        <v>2489</v>
      </c>
      <c r="C1153" s="93" t="s">
        <v>242</v>
      </c>
      <c r="D1153" s="92" t="s">
        <v>2490</v>
      </c>
      <c r="E1153" s="94" t="s">
        <v>1284</v>
      </c>
      <c r="F1153" s="96">
        <v>81</v>
      </c>
      <c r="G1153" s="110"/>
      <c r="H1153" s="95">
        <f t="shared" si="52"/>
        <v>0</v>
      </c>
      <c r="I1153" s="107" t="str">
        <f t="shared" si="51"/>
        <v>P</v>
      </c>
      <c r="J1153" s="92" t="s">
        <v>1291</v>
      </c>
    </row>
    <row r="1154" spans="1:10" ht="14.4" x14ac:dyDescent="0.3">
      <c r="A1154" s="91">
        <f t="shared" ca="1" si="50"/>
        <v>1206</v>
      </c>
      <c r="B1154" s="92" t="s">
        <v>2491</v>
      </c>
      <c r="C1154" s="93" t="s">
        <v>242</v>
      </c>
      <c r="D1154" s="92" t="s">
        <v>2492</v>
      </c>
      <c r="E1154" s="94" t="s">
        <v>1284</v>
      </c>
      <c r="F1154" s="96">
        <v>13</v>
      </c>
      <c r="G1154" s="110"/>
      <c r="H1154" s="95">
        <f t="shared" si="52"/>
        <v>0</v>
      </c>
      <c r="I1154" s="107" t="str">
        <f t="shared" si="51"/>
        <v>P</v>
      </c>
      <c r="J1154" s="92" t="s">
        <v>1291</v>
      </c>
    </row>
    <row r="1155" spans="1:10" ht="14.4" x14ac:dyDescent="0.3">
      <c r="A1155" s="91">
        <f t="shared" ca="1" si="50"/>
        <v>1207</v>
      </c>
      <c r="B1155" s="92" t="s">
        <v>2493</v>
      </c>
      <c r="C1155" s="93" t="s">
        <v>242</v>
      </c>
      <c r="D1155" s="92" t="s">
        <v>2494</v>
      </c>
      <c r="E1155" s="94" t="s">
        <v>1284</v>
      </c>
      <c r="F1155" s="96">
        <v>73</v>
      </c>
      <c r="G1155" s="110"/>
      <c r="H1155" s="95">
        <f t="shared" si="52"/>
        <v>0</v>
      </c>
      <c r="I1155" s="107" t="str">
        <f t="shared" si="51"/>
        <v>P</v>
      </c>
      <c r="J1155" s="92" t="s">
        <v>1291</v>
      </c>
    </row>
    <row r="1156" spans="1:10" ht="14.4" x14ac:dyDescent="0.3">
      <c r="A1156" s="91">
        <f t="shared" ca="1" si="50"/>
        <v>1208</v>
      </c>
      <c r="B1156" s="92" t="s">
        <v>2495</v>
      </c>
      <c r="C1156" s="93" t="s">
        <v>242</v>
      </c>
      <c r="D1156" s="92" t="s">
        <v>2496</v>
      </c>
      <c r="E1156" s="94" t="s">
        <v>1284</v>
      </c>
      <c r="F1156" s="96">
        <v>55</v>
      </c>
      <c r="G1156" s="110"/>
      <c r="H1156" s="95">
        <f t="shared" si="52"/>
        <v>0</v>
      </c>
      <c r="I1156" s="107" t="str">
        <f t="shared" si="51"/>
        <v>P</v>
      </c>
      <c r="J1156" s="92" t="s">
        <v>1291</v>
      </c>
    </row>
    <row r="1157" spans="1:10" ht="14.4" x14ac:dyDescent="0.3">
      <c r="A1157" s="91">
        <f t="shared" ca="1" si="50"/>
        <v>1209</v>
      </c>
      <c r="B1157" s="92" t="s">
        <v>2497</v>
      </c>
      <c r="C1157" s="93" t="s">
        <v>242</v>
      </c>
      <c r="D1157" s="92" t="s">
        <v>2498</v>
      </c>
      <c r="E1157" s="94" t="s">
        <v>1284</v>
      </c>
      <c r="F1157" s="96">
        <v>33</v>
      </c>
      <c r="G1157" s="110"/>
      <c r="H1157" s="95">
        <f t="shared" si="52"/>
        <v>0</v>
      </c>
      <c r="I1157" s="107" t="str">
        <f t="shared" si="51"/>
        <v>P</v>
      </c>
      <c r="J1157" s="92" t="s">
        <v>1291</v>
      </c>
    </row>
    <row r="1158" spans="1:10" ht="14.4" x14ac:dyDescent="0.3">
      <c r="A1158" s="91">
        <f t="shared" ca="1" si="50"/>
        <v>1210</v>
      </c>
      <c r="B1158" s="92" t="s">
        <v>2499</v>
      </c>
      <c r="C1158" s="93" t="s">
        <v>242</v>
      </c>
      <c r="D1158" s="92" t="s">
        <v>2500</v>
      </c>
      <c r="E1158" s="94" t="s">
        <v>1284</v>
      </c>
      <c r="F1158" s="96">
        <v>38</v>
      </c>
      <c r="G1158" s="110"/>
      <c r="H1158" s="95">
        <f t="shared" si="52"/>
        <v>0</v>
      </c>
      <c r="I1158" s="107" t="str">
        <f t="shared" si="51"/>
        <v>P</v>
      </c>
      <c r="J1158" s="92" t="s">
        <v>1291</v>
      </c>
    </row>
    <row r="1159" spans="1:10" ht="14.4" x14ac:dyDescent="0.3">
      <c r="A1159" s="91">
        <f t="shared" ca="1" si="50"/>
        <v>1211</v>
      </c>
      <c r="B1159" s="92" t="s">
        <v>2501</v>
      </c>
      <c r="C1159" s="93" t="s">
        <v>242</v>
      </c>
      <c r="D1159" s="92" t="s">
        <v>2502</v>
      </c>
      <c r="E1159" s="94" t="s">
        <v>1284</v>
      </c>
      <c r="F1159" s="96">
        <v>24</v>
      </c>
      <c r="G1159" s="110"/>
      <c r="H1159" s="95">
        <f t="shared" si="52"/>
        <v>0</v>
      </c>
      <c r="I1159" s="107" t="str">
        <f t="shared" si="51"/>
        <v>P</v>
      </c>
      <c r="J1159" s="92" t="s">
        <v>1291</v>
      </c>
    </row>
    <row r="1160" spans="1:10" ht="14.4" x14ac:dyDescent="0.3">
      <c r="A1160" s="91">
        <f t="shared" ca="1" si="50"/>
        <v>1212</v>
      </c>
      <c r="B1160" s="92" t="s">
        <v>2503</v>
      </c>
      <c r="C1160" s="93" t="s">
        <v>242</v>
      </c>
      <c r="D1160" s="92" t="s">
        <v>2504</v>
      </c>
      <c r="E1160" s="94" t="s">
        <v>1284</v>
      </c>
      <c r="F1160" s="96">
        <v>47</v>
      </c>
      <c r="G1160" s="110"/>
      <c r="H1160" s="95">
        <f t="shared" si="52"/>
        <v>0</v>
      </c>
      <c r="I1160" s="107" t="str">
        <f t="shared" si="51"/>
        <v>P</v>
      </c>
      <c r="J1160" s="92" t="s">
        <v>1291</v>
      </c>
    </row>
    <row r="1161" spans="1:10" ht="14.4" x14ac:dyDescent="0.3">
      <c r="A1161" s="91">
        <f t="shared" ca="1" si="50"/>
        <v>1213</v>
      </c>
      <c r="B1161" s="92" t="s">
        <v>2505</v>
      </c>
      <c r="C1161" s="93" t="s">
        <v>242</v>
      </c>
      <c r="D1161" s="92" t="s">
        <v>2506</v>
      </c>
      <c r="E1161" s="94" t="s">
        <v>1284</v>
      </c>
      <c r="F1161" s="96">
        <v>63</v>
      </c>
      <c r="G1161" s="110"/>
      <c r="H1161" s="95">
        <f t="shared" si="52"/>
        <v>0</v>
      </c>
      <c r="I1161" s="107" t="str">
        <f t="shared" si="51"/>
        <v>P</v>
      </c>
      <c r="J1161" s="92" t="s">
        <v>1291</v>
      </c>
    </row>
    <row r="1162" spans="1:10" ht="14.4" x14ac:dyDescent="0.3">
      <c r="A1162" s="91">
        <f t="shared" ca="1" si="50"/>
        <v>1214</v>
      </c>
      <c r="B1162" s="92" t="s">
        <v>2507</v>
      </c>
      <c r="C1162" s="93" t="s">
        <v>242</v>
      </c>
      <c r="D1162" s="92" t="s">
        <v>2508</v>
      </c>
      <c r="E1162" s="94" t="s">
        <v>1284</v>
      </c>
      <c r="F1162" s="96">
        <v>62</v>
      </c>
      <c r="G1162" s="110"/>
      <c r="H1162" s="95">
        <f t="shared" si="52"/>
        <v>0</v>
      </c>
      <c r="I1162" s="107" t="str">
        <f t="shared" si="51"/>
        <v>P</v>
      </c>
      <c r="J1162" s="92" t="s">
        <v>1291</v>
      </c>
    </row>
    <row r="1163" spans="1:10" ht="14.4" x14ac:dyDescent="0.3">
      <c r="A1163" s="91">
        <f t="shared" ca="1" si="50"/>
        <v>1215</v>
      </c>
      <c r="B1163" s="92" t="s">
        <v>2509</v>
      </c>
      <c r="C1163" s="93" t="s">
        <v>242</v>
      </c>
      <c r="D1163" s="92" t="s">
        <v>2510</v>
      </c>
      <c r="E1163" s="94" t="s">
        <v>1284</v>
      </c>
      <c r="F1163" s="96">
        <v>2</v>
      </c>
      <c r="G1163" s="110"/>
      <c r="H1163" s="95">
        <f t="shared" si="52"/>
        <v>0</v>
      </c>
      <c r="I1163" s="107" t="str">
        <f t="shared" si="51"/>
        <v>P</v>
      </c>
      <c r="J1163" s="92" t="s">
        <v>1291</v>
      </c>
    </row>
    <row r="1164" spans="1:10" ht="14.4" x14ac:dyDescent="0.3">
      <c r="A1164" s="91">
        <f t="shared" ca="1" si="50"/>
        <v>1216</v>
      </c>
      <c r="B1164" s="92" t="s">
        <v>2511</v>
      </c>
      <c r="C1164" s="93" t="s">
        <v>242</v>
      </c>
      <c r="D1164" s="92" t="s">
        <v>2512</v>
      </c>
      <c r="E1164" s="94" t="s">
        <v>1284</v>
      </c>
      <c r="F1164" s="96">
        <v>4</v>
      </c>
      <c r="G1164" s="110"/>
      <c r="H1164" s="95">
        <f t="shared" si="52"/>
        <v>0</v>
      </c>
      <c r="I1164" s="107" t="str">
        <f t="shared" si="51"/>
        <v>P</v>
      </c>
      <c r="J1164" s="92" t="s">
        <v>1291</v>
      </c>
    </row>
    <row r="1165" spans="1:10" ht="14.4" x14ac:dyDescent="0.3">
      <c r="A1165" s="91">
        <f t="shared" ca="1" si="50"/>
        <v>1217</v>
      </c>
      <c r="B1165" s="92" t="s">
        <v>2513</v>
      </c>
      <c r="C1165" s="93" t="s">
        <v>242</v>
      </c>
      <c r="D1165" s="92" t="s">
        <v>2514</v>
      </c>
      <c r="E1165" s="94" t="s">
        <v>1284</v>
      </c>
      <c r="F1165" s="96">
        <v>4</v>
      </c>
      <c r="G1165" s="110"/>
      <c r="H1165" s="95">
        <f t="shared" si="52"/>
        <v>0</v>
      </c>
      <c r="I1165" s="107" t="str">
        <f t="shared" si="51"/>
        <v>P</v>
      </c>
      <c r="J1165" s="92" t="s">
        <v>1291</v>
      </c>
    </row>
    <row r="1166" spans="1:10" ht="14.4" x14ac:dyDescent="0.3">
      <c r="A1166" s="91">
        <f t="shared" ca="1" si="50"/>
        <v>1218</v>
      </c>
      <c r="B1166" s="92" t="s">
        <v>2515</v>
      </c>
      <c r="C1166" s="93" t="s">
        <v>242</v>
      </c>
      <c r="D1166" s="92" t="s">
        <v>2516</v>
      </c>
      <c r="E1166" s="94" t="s">
        <v>1284</v>
      </c>
      <c r="F1166" s="96">
        <v>431</v>
      </c>
      <c r="G1166" s="110"/>
      <c r="H1166" s="95">
        <f t="shared" si="52"/>
        <v>0</v>
      </c>
      <c r="I1166" s="107" t="str">
        <f t="shared" si="51"/>
        <v>P</v>
      </c>
      <c r="J1166" s="92" t="s">
        <v>1291</v>
      </c>
    </row>
    <row r="1167" spans="1:10" ht="14.4" x14ac:dyDescent="0.3">
      <c r="A1167" s="91">
        <f t="shared" ca="1" si="50"/>
        <v>1219</v>
      </c>
      <c r="B1167" s="92" t="s">
        <v>2517</v>
      </c>
      <c r="C1167" s="93" t="s">
        <v>242</v>
      </c>
      <c r="D1167" s="92" t="s">
        <v>2518</v>
      </c>
      <c r="E1167" s="94" t="s">
        <v>1284</v>
      </c>
      <c r="F1167" s="96">
        <v>3</v>
      </c>
      <c r="G1167" s="110"/>
      <c r="H1167" s="95">
        <f t="shared" si="52"/>
        <v>0</v>
      </c>
      <c r="I1167" s="107" t="str">
        <f t="shared" si="51"/>
        <v>P</v>
      </c>
      <c r="J1167" s="92" t="s">
        <v>1291</v>
      </c>
    </row>
    <row r="1168" spans="1:10" ht="14.4" x14ac:dyDescent="0.3">
      <c r="A1168" s="91" t="str">
        <f t="shared" ca="1" si="50"/>
        <v/>
      </c>
      <c r="B1168" s="92" t="s">
        <v>2519</v>
      </c>
      <c r="C1168" s="93"/>
      <c r="D1168" s="92" t="s">
        <v>2520</v>
      </c>
      <c r="E1168" s="94"/>
      <c r="F1168" s="96"/>
      <c r="G1168" s="110"/>
      <c r="H1168" s="95" t="str">
        <f t="shared" si="52"/>
        <v/>
      </c>
      <c r="I1168" s="107" t="str">
        <f t="shared" si="51"/>
        <v/>
      </c>
      <c r="J1168" s="92" t="s">
        <v>1291</v>
      </c>
    </row>
    <row r="1169" spans="1:10" ht="14.4" x14ac:dyDescent="0.3">
      <c r="A1169" s="91">
        <f t="shared" ca="1" si="50"/>
        <v>1220</v>
      </c>
      <c r="B1169" s="92" t="s">
        <v>2521</v>
      </c>
      <c r="C1169" s="93" t="s">
        <v>242</v>
      </c>
      <c r="D1169" s="92" t="s">
        <v>2522</v>
      </c>
      <c r="E1169" s="94" t="s">
        <v>1284</v>
      </c>
      <c r="F1169" s="96">
        <v>4</v>
      </c>
      <c r="G1169" s="110"/>
      <c r="H1169" s="95">
        <f t="shared" si="52"/>
        <v>0</v>
      </c>
      <c r="I1169" s="107" t="str">
        <f t="shared" si="51"/>
        <v>P</v>
      </c>
      <c r="J1169" s="92" t="s">
        <v>1291</v>
      </c>
    </row>
    <row r="1170" spans="1:10" ht="14.4" x14ac:dyDescent="0.3">
      <c r="A1170" s="91" t="str">
        <f t="shared" ca="1" si="50"/>
        <v/>
      </c>
      <c r="B1170" s="92" t="s">
        <v>2523</v>
      </c>
      <c r="C1170" s="93"/>
      <c r="D1170" s="92" t="s">
        <v>2524</v>
      </c>
      <c r="E1170" s="94"/>
      <c r="F1170" s="96"/>
      <c r="G1170" s="110"/>
      <c r="H1170" s="95" t="str">
        <f t="shared" si="52"/>
        <v/>
      </c>
      <c r="I1170" s="107" t="str">
        <f t="shared" si="51"/>
        <v/>
      </c>
      <c r="J1170" s="92" t="s">
        <v>1291</v>
      </c>
    </row>
    <row r="1171" spans="1:10" ht="14.4" x14ac:dyDescent="0.3">
      <c r="A1171" s="91">
        <f t="shared" ca="1" si="50"/>
        <v>1221</v>
      </c>
      <c r="B1171" s="92" t="s">
        <v>2525</v>
      </c>
      <c r="C1171" s="93" t="s">
        <v>242</v>
      </c>
      <c r="D1171" s="92" t="s">
        <v>2526</v>
      </c>
      <c r="E1171" s="94" t="s">
        <v>1284</v>
      </c>
      <c r="F1171" s="96">
        <v>3</v>
      </c>
      <c r="G1171" s="110"/>
      <c r="H1171" s="95">
        <f t="shared" si="52"/>
        <v>0</v>
      </c>
      <c r="I1171" s="107" t="str">
        <f t="shared" si="51"/>
        <v>P</v>
      </c>
      <c r="J1171" s="92" t="s">
        <v>1291</v>
      </c>
    </row>
    <row r="1172" spans="1:10" ht="14.4" x14ac:dyDescent="0.3">
      <c r="A1172" s="91" t="str">
        <f t="shared" ca="1" si="50"/>
        <v/>
      </c>
      <c r="B1172" s="92" t="s">
        <v>2527</v>
      </c>
      <c r="C1172" s="93"/>
      <c r="D1172" s="92" t="s">
        <v>2528</v>
      </c>
      <c r="E1172" s="94"/>
      <c r="F1172" s="96"/>
      <c r="G1172" s="110"/>
      <c r="H1172" s="95" t="str">
        <f t="shared" si="52"/>
        <v/>
      </c>
      <c r="I1172" s="107" t="str">
        <f t="shared" si="51"/>
        <v/>
      </c>
      <c r="J1172" s="92" t="s">
        <v>1291</v>
      </c>
    </row>
    <row r="1173" spans="1:10" ht="14.4" x14ac:dyDescent="0.3">
      <c r="A1173" s="91">
        <f t="shared" ref="A1173:A1190" ca="1" si="53">+IF(NOT(ISBLANK(INDIRECT("e"&amp;ROW()))),MAX(INDIRECT("a$18:A"&amp;ROW()-1))+1,"")</f>
        <v>1222</v>
      </c>
      <c r="B1173" s="92" t="s">
        <v>2529</v>
      </c>
      <c r="C1173" s="93" t="s">
        <v>242</v>
      </c>
      <c r="D1173" s="92" t="s">
        <v>2530</v>
      </c>
      <c r="E1173" s="94" t="s">
        <v>1284</v>
      </c>
      <c r="F1173" s="96">
        <v>2</v>
      </c>
      <c r="G1173" s="110"/>
      <c r="H1173" s="95">
        <f t="shared" si="52"/>
        <v>0</v>
      </c>
      <c r="I1173" s="107" t="str">
        <f t="shared" si="51"/>
        <v>P</v>
      </c>
      <c r="J1173" s="92" t="s">
        <v>1291</v>
      </c>
    </row>
    <row r="1174" spans="1:10" ht="14.4" x14ac:dyDescent="0.25">
      <c r="A1174" s="111" t="str">
        <f t="shared" ca="1" si="53"/>
        <v/>
      </c>
      <c r="B1174" s="112"/>
      <c r="C1174" s="112"/>
      <c r="D1174" s="113"/>
      <c r="E1174" s="114"/>
      <c r="F1174" s="110"/>
      <c r="G1174" s="110"/>
      <c r="H1174" s="95" t="str">
        <f t="shared" si="52"/>
        <v/>
      </c>
      <c r="I1174" s="107" t="str">
        <f t="shared" ref="I1174:I1190" si="54">IF(E1174&lt;&gt;"","P","")</f>
        <v/>
      </c>
      <c r="J1174" s="109"/>
    </row>
    <row r="1175" spans="1:10" ht="14.4" x14ac:dyDescent="0.25">
      <c r="A1175" s="111" t="str">
        <f t="shared" ca="1" si="53"/>
        <v/>
      </c>
      <c r="B1175" s="112"/>
      <c r="C1175" s="112"/>
      <c r="D1175" s="113"/>
      <c r="E1175" s="114"/>
      <c r="F1175" s="110"/>
      <c r="G1175" s="110"/>
      <c r="H1175" s="95" t="str">
        <f t="shared" ref="H1175:H1190" si="55">+IF(AND(F1175="",G1175=""),"",ROUND(F1175*G1175,2))</f>
        <v/>
      </c>
      <c r="I1175" s="107" t="str">
        <f t="shared" si="54"/>
        <v/>
      </c>
      <c r="J1175" s="109"/>
    </row>
    <row r="1176" spans="1:10" ht="14.4" x14ac:dyDescent="0.25">
      <c r="A1176" s="111" t="str">
        <f t="shared" ca="1" si="53"/>
        <v/>
      </c>
      <c r="B1176" s="112"/>
      <c r="C1176" s="112"/>
      <c r="D1176" s="113"/>
      <c r="E1176" s="114"/>
      <c r="F1176" s="110"/>
      <c r="G1176" s="110"/>
      <c r="H1176" s="95" t="str">
        <f t="shared" si="55"/>
        <v/>
      </c>
      <c r="I1176" s="107" t="str">
        <f t="shared" si="54"/>
        <v/>
      </c>
      <c r="J1176" s="109"/>
    </row>
    <row r="1177" spans="1:10" ht="14.4" x14ac:dyDescent="0.25">
      <c r="A1177" s="111" t="str">
        <f t="shared" ca="1" si="53"/>
        <v/>
      </c>
      <c r="B1177" s="112"/>
      <c r="C1177" s="112"/>
      <c r="D1177" s="113"/>
      <c r="E1177" s="114"/>
      <c r="F1177" s="110"/>
      <c r="G1177" s="110"/>
      <c r="H1177" s="95" t="str">
        <f t="shared" si="55"/>
        <v/>
      </c>
      <c r="I1177" s="107" t="str">
        <f t="shared" si="54"/>
        <v/>
      </c>
      <c r="J1177" s="109"/>
    </row>
    <row r="1178" spans="1:10" ht="14.4" x14ac:dyDescent="0.25">
      <c r="A1178" s="111" t="str">
        <f t="shared" ca="1" si="53"/>
        <v/>
      </c>
      <c r="B1178" s="112"/>
      <c r="C1178" s="112"/>
      <c r="D1178" s="113"/>
      <c r="E1178" s="114"/>
      <c r="F1178" s="110"/>
      <c r="G1178" s="110"/>
      <c r="H1178" s="95" t="str">
        <f t="shared" si="55"/>
        <v/>
      </c>
      <c r="I1178" s="107" t="str">
        <f t="shared" si="54"/>
        <v/>
      </c>
      <c r="J1178" s="109"/>
    </row>
    <row r="1179" spans="1:10" ht="14.4" x14ac:dyDescent="0.25">
      <c r="A1179" s="111" t="str">
        <f t="shared" ca="1" si="53"/>
        <v/>
      </c>
      <c r="B1179" s="112"/>
      <c r="C1179" s="112"/>
      <c r="D1179" s="113"/>
      <c r="E1179" s="114"/>
      <c r="F1179" s="110"/>
      <c r="G1179" s="110"/>
      <c r="H1179" s="95" t="str">
        <f t="shared" si="55"/>
        <v/>
      </c>
      <c r="I1179" s="107" t="str">
        <f t="shared" si="54"/>
        <v/>
      </c>
      <c r="J1179" s="109"/>
    </row>
    <row r="1180" spans="1:10" ht="14.4" x14ac:dyDescent="0.25">
      <c r="A1180" s="111" t="str">
        <f t="shared" ca="1" si="53"/>
        <v/>
      </c>
      <c r="B1180" s="112"/>
      <c r="C1180" s="112"/>
      <c r="D1180" s="113"/>
      <c r="E1180" s="114"/>
      <c r="F1180" s="110"/>
      <c r="G1180" s="110"/>
      <c r="H1180" s="95" t="str">
        <f t="shared" si="55"/>
        <v/>
      </c>
      <c r="I1180" s="107" t="str">
        <f t="shared" si="54"/>
        <v/>
      </c>
      <c r="J1180" s="109"/>
    </row>
    <row r="1181" spans="1:10" ht="14.4" x14ac:dyDescent="0.25">
      <c r="A1181" s="111" t="str">
        <f t="shared" ca="1" si="53"/>
        <v/>
      </c>
      <c r="B1181" s="112"/>
      <c r="C1181" s="112"/>
      <c r="D1181" s="113"/>
      <c r="E1181" s="114"/>
      <c r="F1181" s="110"/>
      <c r="G1181" s="110"/>
      <c r="H1181" s="95" t="str">
        <f t="shared" si="55"/>
        <v/>
      </c>
      <c r="I1181" s="107" t="str">
        <f t="shared" si="54"/>
        <v/>
      </c>
      <c r="J1181" s="109"/>
    </row>
    <row r="1182" spans="1:10" ht="14.4" x14ac:dyDescent="0.25">
      <c r="A1182" s="111" t="str">
        <f t="shared" ca="1" si="53"/>
        <v/>
      </c>
      <c r="B1182" s="112"/>
      <c r="C1182" s="112"/>
      <c r="D1182" s="113"/>
      <c r="E1182" s="114"/>
      <c r="F1182" s="110"/>
      <c r="G1182" s="110"/>
      <c r="H1182" s="95" t="str">
        <f t="shared" si="55"/>
        <v/>
      </c>
      <c r="I1182" s="107" t="str">
        <f t="shared" si="54"/>
        <v/>
      </c>
      <c r="J1182" s="109"/>
    </row>
    <row r="1183" spans="1:10" ht="14.4" x14ac:dyDescent="0.25">
      <c r="A1183" s="111" t="str">
        <f t="shared" ca="1" si="53"/>
        <v/>
      </c>
      <c r="B1183" s="112"/>
      <c r="C1183" s="112"/>
      <c r="D1183" s="113"/>
      <c r="E1183" s="114"/>
      <c r="F1183" s="110"/>
      <c r="G1183" s="110"/>
      <c r="H1183" s="95" t="str">
        <f t="shared" si="55"/>
        <v/>
      </c>
      <c r="I1183" s="107" t="str">
        <f t="shared" si="54"/>
        <v/>
      </c>
      <c r="J1183" s="109"/>
    </row>
    <row r="1184" spans="1:10" ht="14.4" x14ac:dyDescent="0.25">
      <c r="A1184" s="111"/>
      <c r="B1184" s="112"/>
      <c r="C1184" s="112"/>
      <c r="D1184" s="113"/>
      <c r="E1184" s="114"/>
      <c r="F1184" s="110"/>
      <c r="G1184" s="110"/>
      <c r="H1184" s="95" t="str">
        <f t="shared" si="55"/>
        <v/>
      </c>
      <c r="I1184" s="107" t="str">
        <f t="shared" si="54"/>
        <v/>
      </c>
      <c r="J1184" s="109"/>
    </row>
    <row r="1185" spans="1:10" ht="14.4" x14ac:dyDescent="0.25">
      <c r="A1185" s="111" t="str">
        <f t="shared" ca="1" si="53"/>
        <v/>
      </c>
      <c r="B1185" s="112"/>
      <c r="C1185" s="112"/>
      <c r="D1185" s="113"/>
      <c r="E1185" s="114"/>
      <c r="F1185" s="110"/>
      <c r="G1185" s="110"/>
      <c r="H1185" s="95" t="str">
        <f t="shared" si="55"/>
        <v/>
      </c>
      <c r="I1185" s="107" t="str">
        <f t="shared" si="54"/>
        <v/>
      </c>
      <c r="J1185" s="109"/>
    </row>
    <row r="1186" spans="1:10" ht="14.4" x14ac:dyDescent="0.25">
      <c r="A1186" s="111" t="str">
        <f t="shared" ca="1" si="53"/>
        <v/>
      </c>
      <c r="B1186" s="112"/>
      <c r="C1186" s="112"/>
      <c r="D1186" s="113"/>
      <c r="E1186" s="114"/>
      <c r="F1186" s="110"/>
      <c r="G1186" s="110"/>
      <c r="H1186" s="95" t="str">
        <f t="shared" si="55"/>
        <v/>
      </c>
      <c r="I1186" s="107" t="str">
        <f t="shared" si="54"/>
        <v/>
      </c>
      <c r="J1186" s="109"/>
    </row>
    <row r="1187" spans="1:10" ht="14.4" x14ac:dyDescent="0.25">
      <c r="A1187" s="111" t="str">
        <f t="shared" ca="1" si="53"/>
        <v/>
      </c>
      <c r="B1187" s="112"/>
      <c r="C1187" s="112"/>
      <c r="D1187" s="113"/>
      <c r="E1187" s="114"/>
      <c r="F1187" s="110"/>
      <c r="G1187" s="110"/>
      <c r="H1187" s="95" t="str">
        <f t="shared" si="55"/>
        <v/>
      </c>
      <c r="I1187" s="107" t="str">
        <f t="shared" si="54"/>
        <v/>
      </c>
      <c r="J1187" s="109"/>
    </row>
    <row r="1188" spans="1:10" ht="14.4" x14ac:dyDescent="0.25">
      <c r="A1188" s="111" t="str">
        <f t="shared" ca="1" si="53"/>
        <v/>
      </c>
      <c r="B1188" s="112"/>
      <c r="C1188" s="112"/>
      <c r="D1188" s="113"/>
      <c r="E1188" s="114"/>
      <c r="F1188" s="110"/>
      <c r="G1188" s="110"/>
      <c r="H1188" s="95" t="str">
        <f t="shared" si="55"/>
        <v/>
      </c>
      <c r="I1188" s="107" t="str">
        <f t="shared" si="54"/>
        <v/>
      </c>
      <c r="J1188" s="109"/>
    </row>
    <row r="1189" spans="1:10" ht="14.4" x14ac:dyDescent="0.25">
      <c r="A1189" s="111" t="str">
        <f t="shared" ca="1" si="53"/>
        <v/>
      </c>
      <c r="B1189" s="112"/>
      <c r="C1189" s="112"/>
      <c r="D1189" s="113"/>
      <c r="E1189" s="114"/>
      <c r="F1189" s="110"/>
      <c r="G1189" s="110"/>
      <c r="H1189" s="95" t="str">
        <f t="shared" si="55"/>
        <v/>
      </c>
      <c r="I1189" s="107" t="str">
        <f t="shared" si="54"/>
        <v/>
      </c>
      <c r="J1189" s="109"/>
    </row>
    <row r="1190" spans="1:10" ht="14.4" x14ac:dyDescent="0.25">
      <c r="A1190" s="111" t="str">
        <f t="shared" ca="1" si="53"/>
        <v/>
      </c>
      <c r="B1190" s="112"/>
      <c r="C1190" s="112"/>
      <c r="D1190" s="113"/>
      <c r="E1190" s="114"/>
      <c r="F1190" s="110"/>
      <c r="G1190" s="110"/>
      <c r="H1190" s="95" t="str">
        <f t="shared" si="55"/>
        <v/>
      </c>
      <c r="I1190" s="107" t="str">
        <f t="shared" si="54"/>
        <v/>
      </c>
      <c r="J1190" s="109"/>
    </row>
    <row r="1191" spans="1:10" ht="14.4" x14ac:dyDescent="0.25">
      <c r="A1191" s="111"/>
      <c r="B1191" s="112"/>
      <c r="C1191" s="112"/>
      <c r="D1191" s="113"/>
      <c r="E1191" s="114"/>
      <c r="F1191" s="110"/>
      <c r="G1191" s="110"/>
      <c r="H1191" s="95"/>
      <c r="I1191" s="107"/>
      <c r="J1191" s="109"/>
    </row>
    <row r="1192" spans="1:10" ht="14.4" x14ac:dyDescent="0.25">
      <c r="A1192" s="111"/>
      <c r="B1192" s="112"/>
      <c r="C1192" s="112"/>
      <c r="D1192" s="113"/>
      <c r="E1192" s="114"/>
      <c r="F1192" s="110"/>
      <c r="G1192" s="110"/>
      <c r="H1192" s="95"/>
      <c r="I1192" s="107"/>
      <c r="J1192" s="109"/>
    </row>
    <row r="1193" spans="1:10" ht="14.4" x14ac:dyDescent="0.25">
      <c r="A1193" s="111"/>
      <c r="B1193" s="112"/>
      <c r="C1193" s="112"/>
      <c r="D1193" s="113"/>
      <c r="E1193" s="114"/>
      <c r="F1193" s="110"/>
      <c r="G1193" s="110"/>
      <c r="H1193" s="95"/>
      <c r="I1193" s="107"/>
      <c r="J1193" s="109"/>
    </row>
    <row r="1194" spans="1:10" ht="14.4" x14ac:dyDescent="0.25">
      <c r="A1194" s="111"/>
      <c r="B1194" s="112"/>
      <c r="C1194" s="112"/>
      <c r="D1194" s="113"/>
      <c r="E1194" s="114"/>
      <c r="F1194" s="110"/>
      <c r="G1194" s="110"/>
      <c r="H1194" s="95"/>
      <c r="I1194" s="107"/>
      <c r="J1194" s="109"/>
    </row>
    <row r="1195" spans="1:10" ht="14.4" x14ac:dyDescent="0.25">
      <c r="A1195" s="111"/>
      <c r="B1195" s="112"/>
      <c r="C1195" s="112"/>
      <c r="D1195" s="113"/>
      <c r="E1195" s="114"/>
      <c r="F1195" s="110"/>
      <c r="G1195" s="110"/>
      <c r="H1195" s="95"/>
      <c r="I1195" s="107"/>
      <c r="J1195" s="109"/>
    </row>
    <row r="1196" spans="1:10" ht="14.4" x14ac:dyDescent="0.25">
      <c r="A1196" s="111"/>
      <c r="B1196" s="112"/>
      <c r="C1196" s="112"/>
      <c r="D1196" s="113"/>
      <c r="E1196" s="114"/>
      <c r="F1196" s="110"/>
      <c r="G1196" s="110"/>
      <c r="H1196" s="95"/>
      <c r="I1196" s="107"/>
      <c r="J1196" s="109"/>
    </row>
    <row r="1197" spans="1:10" ht="14.4" x14ac:dyDescent="0.25">
      <c r="A1197" s="111"/>
      <c r="B1197" s="112"/>
      <c r="C1197" s="112"/>
      <c r="D1197" s="113"/>
      <c r="E1197" s="114"/>
      <c r="F1197" s="110"/>
      <c r="G1197" s="110"/>
      <c r="H1197" s="95"/>
      <c r="I1197" s="107"/>
      <c r="J1197" s="109"/>
    </row>
    <row r="1198" spans="1:10" ht="14.4" x14ac:dyDescent="0.25">
      <c r="A1198" s="111"/>
      <c r="B1198" s="112"/>
      <c r="C1198" s="112"/>
      <c r="D1198" s="113"/>
      <c r="E1198" s="114"/>
      <c r="F1198" s="110"/>
      <c r="G1198" s="110"/>
      <c r="H1198" s="95"/>
      <c r="I1198" s="107"/>
      <c r="J1198" s="109"/>
    </row>
    <row r="1199" spans="1:10" ht="14.4" x14ac:dyDescent="0.25">
      <c r="A1199" s="111"/>
      <c r="B1199" s="112"/>
      <c r="C1199" s="112"/>
      <c r="D1199" s="113"/>
      <c r="E1199" s="114"/>
      <c r="F1199" s="110"/>
      <c r="G1199" s="110"/>
      <c r="H1199" s="95"/>
      <c r="I1199" s="107"/>
      <c r="J1199" s="109"/>
    </row>
    <row r="1200" spans="1:10" ht="14.4" x14ac:dyDescent="0.25">
      <c r="A1200" s="111"/>
      <c r="B1200" s="112"/>
      <c r="C1200" s="112"/>
      <c r="D1200" s="113"/>
      <c r="E1200" s="114"/>
      <c r="F1200" s="110"/>
      <c r="G1200" s="110"/>
      <c r="H1200" s="95"/>
      <c r="I1200" s="107"/>
      <c r="J1200" s="109"/>
    </row>
  </sheetData>
  <sheetProtection algorithmName="SHA-512" hashValue="6jtaB5Zc0Rwj6C/91JPO4iEzJiXccfAw+Tj1PQAMFC3PQNrxi5G/sxTflQ57voiTMjylH4WykCd8EbPo6K4ETA==" saltValue="B0w9uLDU/XxkVwHdXhLIQg==" spinCount="100000" sheet="1" objects="1" scenarios="1"/>
  <mergeCells count="4">
    <mergeCell ref="A1:J1"/>
    <mergeCell ref="D7:G7"/>
    <mergeCell ref="D8:G8"/>
    <mergeCell ref="D9:G9"/>
  </mergeCells>
  <phoneticPr fontId="0" type="noConversion"/>
  <conditionalFormatting sqref="G19:G200">
    <cfRule type="cellIs" dxfId="176" priority="294" stopIfTrue="1" operator="notEqual">
      <formula>""</formula>
    </cfRule>
  </conditionalFormatting>
  <conditionalFormatting sqref="D19:D214">
    <cfRule type="cellIs" dxfId="175" priority="230" stopIfTrue="1" operator="notEqual">
      <formula>""</formula>
    </cfRule>
  </conditionalFormatting>
  <conditionalFormatting sqref="H10">
    <cfRule type="expression" dxfId="174" priority="224" stopIfTrue="1">
      <formula>$H$10=0</formula>
    </cfRule>
    <cfRule type="cellIs" dxfId="173" priority="225" stopIfTrue="1" operator="lessThan">
      <formula>$H$10</formula>
    </cfRule>
    <cfRule type="cellIs" dxfId="172" priority="226" stopIfTrue="1" operator="greaterThan">
      <formula>$H$10</formula>
    </cfRule>
  </conditionalFormatting>
  <conditionalFormatting sqref="H6">
    <cfRule type="cellIs" dxfId="171" priority="217" stopIfTrue="1" operator="equal">
      <formula>0</formula>
    </cfRule>
    <cfRule type="cellIs" dxfId="170" priority="218" stopIfTrue="1" operator="lessThan">
      <formula>$H$10</formula>
    </cfRule>
    <cfRule type="cellIs" dxfId="169" priority="219" stopIfTrue="1" operator="greaterThanOrEqual">
      <formula>$H$10</formula>
    </cfRule>
  </conditionalFormatting>
  <conditionalFormatting sqref="J19:J186">
    <cfRule type="cellIs" dxfId="168" priority="176" stopIfTrue="1" operator="notEqual">
      <formula>""</formula>
    </cfRule>
  </conditionalFormatting>
  <conditionalFormatting sqref="J217">
    <cfRule type="cellIs" dxfId="167" priority="175" stopIfTrue="1" operator="notEqual">
      <formula>""</formula>
    </cfRule>
  </conditionalFormatting>
  <conditionalFormatting sqref="J380:J381">
    <cfRule type="cellIs" dxfId="166" priority="174" stopIfTrue="1" operator="notEqual">
      <formula>""</formula>
    </cfRule>
  </conditionalFormatting>
  <conditionalFormatting sqref="J382:J384">
    <cfRule type="cellIs" dxfId="165" priority="173" stopIfTrue="1" operator="notEqual">
      <formula>""</formula>
    </cfRule>
  </conditionalFormatting>
  <conditionalFormatting sqref="J218:J379">
    <cfRule type="cellIs" dxfId="164" priority="172" stopIfTrue="1" operator="notEqual">
      <formula>""</formula>
    </cfRule>
  </conditionalFormatting>
  <conditionalFormatting sqref="J187:J216">
    <cfRule type="cellIs" dxfId="163" priority="171" stopIfTrue="1" operator="notEqual">
      <formula>""</formula>
    </cfRule>
  </conditionalFormatting>
  <conditionalFormatting sqref="E19:E200">
    <cfRule type="cellIs" dxfId="162" priority="170" stopIfTrue="1" operator="notEqual">
      <formula>""</formula>
    </cfRule>
  </conditionalFormatting>
  <conditionalFormatting sqref="F19:F200">
    <cfRule type="cellIs" dxfId="161" priority="169" stopIfTrue="1" operator="notEqual">
      <formula>""</formula>
    </cfRule>
  </conditionalFormatting>
  <conditionalFormatting sqref="E201:E208">
    <cfRule type="cellIs" dxfId="160" priority="168" stopIfTrue="1" operator="notEqual">
      <formula>""</formula>
    </cfRule>
  </conditionalFormatting>
  <conditionalFormatting sqref="F201:F212">
    <cfRule type="cellIs" dxfId="159" priority="167" stopIfTrue="1" operator="notEqual">
      <formula>""</formula>
    </cfRule>
  </conditionalFormatting>
  <conditionalFormatting sqref="E218:E224">
    <cfRule type="cellIs" dxfId="158" priority="166" stopIfTrue="1" operator="notEqual">
      <formula>""</formula>
    </cfRule>
  </conditionalFormatting>
  <conditionalFormatting sqref="F213:F224">
    <cfRule type="cellIs" dxfId="157" priority="165" stopIfTrue="1" operator="notEqual">
      <formula>""</formula>
    </cfRule>
  </conditionalFormatting>
  <conditionalFormatting sqref="E225:E236">
    <cfRule type="cellIs" dxfId="156" priority="164" stopIfTrue="1" operator="notEqual">
      <formula>""</formula>
    </cfRule>
  </conditionalFormatting>
  <conditionalFormatting sqref="F225:F236">
    <cfRule type="cellIs" dxfId="155" priority="163" stopIfTrue="1" operator="notEqual">
      <formula>""</formula>
    </cfRule>
  </conditionalFormatting>
  <conditionalFormatting sqref="E237:E243">
    <cfRule type="cellIs" dxfId="154" priority="162" stopIfTrue="1" operator="notEqual">
      <formula>""</formula>
    </cfRule>
  </conditionalFormatting>
  <conditionalFormatting sqref="F237:F243">
    <cfRule type="cellIs" dxfId="153" priority="161" stopIfTrue="1" operator="notEqual">
      <formula>""</formula>
    </cfRule>
  </conditionalFormatting>
  <conditionalFormatting sqref="E244:E255">
    <cfRule type="cellIs" dxfId="152" priority="160" stopIfTrue="1" operator="notEqual">
      <formula>""</formula>
    </cfRule>
  </conditionalFormatting>
  <conditionalFormatting sqref="F244:F255">
    <cfRule type="cellIs" dxfId="151" priority="159" stopIfTrue="1" operator="notEqual">
      <formula>""</formula>
    </cfRule>
  </conditionalFormatting>
  <conditionalFormatting sqref="E256 E260:E261">
    <cfRule type="cellIs" dxfId="150" priority="158" stopIfTrue="1" operator="notEqual">
      <formula>""</formula>
    </cfRule>
  </conditionalFormatting>
  <conditionalFormatting sqref="F256:F262">
    <cfRule type="cellIs" dxfId="149" priority="157" stopIfTrue="1" operator="notEqual">
      <formula>""</formula>
    </cfRule>
  </conditionalFormatting>
  <conditionalFormatting sqref="E264:E271">
    <cfRule type="cellIs" dxfId="148" priority="156" stopIfTrue="1" operator="notEqual">
      <formula>""</formula>
    </cfRule>
  </conditionalFormatting>
  <conditionalFormatting sqref="F263:F274">
    <cfRule type="cellIs" dxfId="147" priority="155" stopIfTrue="1" operator="notEqual">
      <formula>""</formula>
    </cfRule>
  </conditionalFormatting>
  <conditionalFormatting sqref="E278:E281">
    <cfRule type="cellIs" dxfId="146" priority="154" stopIfTrue="1" operator="notEqual">
      <formula>""</formula>
    </cfRule>
  </conditionalFormatting>
  <conditionalFormatting sqref="F275:F281">
    <cfRule type="cellIs" dxfId="145" priority="153" stopIfTrue="1" operator="notEqual">
      <formula>""</formula>
    </cfRule>
  </conditionalFormatting>
  <conditionalFormatting sqref="E282:E293">
    <cfRule type="cellIs" dxfId="144" priority="152" stopIfTrue="1" operator="notEqual">
      <formula>""</formula>
    </cfRule>
  </conditionalFormatting>
  <conditionalFormatting sqref="F282:F293">
    <cfRule type="cellIs" dxfId="143" priority="151" stopIfTrue="1" operator="notEqual">
      <formula>""</formula>
    </cfRule>
  </conditionalFormatting>
  <conditionalFormatting sqref="E295">
    <cfRule type="cellIs" dxfId="142" priority="150" stopIfTrue="1" operator="notEqual">
      <formula>""</formula>
    </cfRule>
  </conditionalFormatting>
  <conditionalFormatting sqref="F294:F297">
    <cfRule type="cellIs" dxfId="141" priority="149" stopIfTrue="1" operator="notEqual">
      <formula>""</formula>
    </cfRule>
  </conditionalFormatting>
  <conditionalFormatting sqref="F298:F301">
    <cfRule type="cellIs" dxfId="140" priority="147" stopIfTrue="1" operator="notEqual">
      <formula>""</formula>
    </cfRule>
  </conditionalFormatting>
  <conditionalFormatting sqref="F302:F305">
    <cfRule type="cellIs" dxfId="139" priority="145" stopIfTrue="1" operator="notEqual">
      <formula>""</formula>
    </cfRule>
  </conditionalFormatting>
  <conditionalFormatting sqref="F306:F309">
    <cfRule type="cellIs" dxfId="138" priority="143" stopIfTrue="1" operator="notEqual">
      <formula>""</formula>
    </cfRule>
  </conditionalFormatting>
  <conditionalFormatting sqref="F310:F313">
    <cfRule type="cellIs" dxfId="137" priority="141" stopIfTrue="1" operator="notEqual">
      <formula>""</formula>
    </cfRule>
  </conditionalFormatting>
  <conditionalFormatting sqref="F314:F317">
    <cfRule type="cellIs" dxfId="136" priority="139" stopIfTrue="1" operator="notEqual">
      <formula>""</formula>
    </cfRule>
  </conditionalFormatting>
  <conditionalFormatting sqref="F318:F321">
    <cfRule type="cellIs" dxfId="135" priority="137" stopIfTrue="1" operator="notEqual">
      <formula>""</formula>
    </cfRule>
  </conditionalFormatting>
  <conditionalFormatting sqref="F322:F325">
    <cfRule type="cellIs" dxfId="134" priority="135" stopIfTrue="1" operator="notEqual">
      <formula>""</formula>
    </cfRule>
  </conditionalFormatting>
  <conditionalFormatting sqref="F326:F329">
    <cfRule type="cellIs" dxfId="133" priority="133" stopIfTrue="1" operator="notEqual">
      <formula>""</formula>
    </cfRule>
  </conditionalFormatting>
  <conditionalFormatting sqref="F330:F333">
    <cfRule type="cellIs" dxfId="132" priority="131" stopIfTrue="1" operator="notEqual">
      <formula>""</formula>
    </cfRule>
  </conditionalFormatting>
  <conditionalFormatting sqref="F334:F337">
    <cfRule type="cellIs" dxfId="131" priority="129" stopIfTrue="1" operator="notEqual">
      <formula>""</formula>
    </cfRule>
  </conditionalFormatting>
  <conditionalFormatting sqref="F338:F341">
    <cfRule type="cellIs" dxfId="130" priority="127" stopIfTrue="1" operator="notEqual">
      <formula>""</formula>
    </cfRule>
  </conditionalFormatting>
  <conditionalFormatting sqref="F342:F345">
    <cfRule type="cellIs" dxfId="129" priority="125" stopIfTrue="1" operator="notEqual">
      <formula>""</formula>
    </cfRule>
  </conditionalFormatting>
  <conditionalFormatting sqref="E349">
    <cfRule type="cellIs" dxfId="128" priority="124" stopIfTrue="1" operator="notEqual">
      <formula>""</formula>
    </cfRule>
  </conditionalFormatting>
  <conditionalFormatting sqref="F346:F349">
    <cfRule type="cellIs" dxfId="127" priority="123" stopIfTrue="1" operator="notEqual">
      <formula>""</formula>
    </cfRule>
  </conditionalFormatting>
  <conditionalFormatting sqref="E353">
    <cfRule type="cellIs" dxfId="126" priority="122" stopIfTrue="1" operator="notEqual">
      <formula>""</formula>
    </cfRule>
  </conditionalFormatting>
  <conditionalFormatting sqref="F350:F353">
    <cfRule type="cellIs" dxfId="125" priority="121" stopIfTrue="1" operator="notEqual">
      <formula>""</formula>
    </cfRule>
  </conditionalFormatting>
  <conditionalFormatting sqref="F354:F357">
    <cfRule type="cellIs" dxfId="124" priority="119" stopIfTrue="1" operator="notEqual">
      <formula>""</formula>
    </cfRule>
  </conditionalFormatting>
  <conditionalFormatting sqref="F358:F361">
    <cfRule type="cellIs" dxfId="123" priority="117" stopIfTrue="1" operator="notEqual">
      <formula>""</formula>
    </cfRule>
  </conditionalFormatting>
  <conditionalFormatting sqref="F362:F365">
    <cfRule type="cellIs" dxfId="122" priority="115" stopIfTrue="1" operator="notEqual">
      <formula>""</formula>
    </cfRule>
  </conditionalFormatting>
  <conditionalFormatting sqref="E369">
    <cfRule type="cellIs" dxfId="121" priority="114" stopIfTrue="1" operator="notEqual">
      <formula>""</formula>
    </cfRule>
  </conditionalFormatting>
  <conditionalFormatting sqref="F366:F369">
    <cfRule type="cellIs" dxfId="120" priority="113" stopIfTrue="1" operator="notEqual">
      <formula>""</formula>
    </cfRule>
  </conditionalFormatting>
  <conditionalFormatting sqref="E373">
    <cfRule type="cellIs" dxfId="119" priority="112" stopIfTrue="1" operator="notEqual">
      <formula>""</formula>
    </cfRule>
  </conditionalFormatting>
  <conditionalFormatting sqref="F370:F373">
    <cfRule type="cellIs" dxfId="118" priority="111" stopIfTrue="1" operator="notEqual">
      <formula>""</formula>
    </cfRule>
  </conditionalFormatting>
  <conditionalFormatting sqref="E376">
    <cfRule type="cellIs" dxfId="117" priority="110" stopIfTrue="1" operator="notEqual">
      <formula>""</formula>
    </cfRule>
  </conditionalFormatting>
  <conditionalFormatting sqref="F374:F377">
    <cfRule type="cellIs" dxfId="116" priority="109" stopIfTrue="1" operator="notEqual">
      <formula>""</formula>
    </cfRule>
  </conditionalFormatting>
  <conditionalFormatting sqref="E378:E380">
    <cfRule type="cellIs" dxfId="115" priority="108" stopIfTrue="1" operator="notEqual">
      <formula>""</formula>
    </cfRule>
  </conditionalFormatting>
  <conditionalFormatting sqref="F378:F381">
    <cfRule type="cellIs" dxfId="114" priority="107" stopIfTrue="1" operator="notEqual">
      <formula>""</formula>
    </cfRule>
  </conditionalFormatting>
  <conditionalFormatting sqref="E384">
    <cfRule type="cellIs" dxfId="113" priority="106" stopIfTrue="1" operator="notEqual">
      <formula>""</formula>
    </cfRule>
  </conditionalFormatting>
  <conditionalFormatting sqref="F382:F384">
    <cfRule type="cellIs" dxfId="112" priority="105" stopIfTrue="1" operator="notEqual">
      <formula>""</formula>
    </cfRule>
  </conditionalFormatting>
  <conditionalFormatting sqref="G201:G384">
    <cfRule type="cellIs" dxfId="111" priority="104" stopIfTrue="1" operator="notEqual">
      <formula>""</formula>
    </cfRule>
  </conditionalFormatting>
  <conditionalFormatting sqref="B22:C26 B197:B200 B185:C196 B165:B184 B163:C164 B151:B162 B149:C150 B147:B148 B143:C143 B142 B146:C146 B144:B145 B133:C141 B131:B132 B128:C130 B126:B127 B111:C125 B96:B110 B89:C95 B77:B88 B75:C76 B72:B74 B70:C71 B59:B69 B58:C58 B56:B57 B39:C55 B34:B38 B33:C33 B32 B19:B21 B29:C31 B27:B28">
    <cfRule type="cellIs" dxfId="110" priority="102" stopIfTrue="1" operator="notEqual">
      <formula>""</formula>
    </cfRule>
  </conditionalFormatting>
  <conditionalFormatting sqref="B201:B212">
    <cfRule type="cellIs" dxfId="109" priority="101" stopIfTrue="1" operator="notEqual">
      <formula>""</formula>
    </cfRule>
  </conditionalFormatting>
  <conditionalFormatting sqref="B213:B224">
    <cfRule type="cellIs" dxfId="108" priority="100" stopIfTrue="1" operator="notEqual">
      <formula>""</formula>
    </cfRule>
  </conditionalFormatting>
  <conditionalFormatting sqref="B231:C234 B235:B236 B225:B230">
    <cfRule type="cellIs" dxfId="107" priority="99" stopIfTrue="1" operator="notEqual">
      <formula>""</formula>
    </cfRule>
  </conditionalFormatting>
  <conditionalFormatting sqref="B237:C238 B243:C243 B242 B241:C241 B239:B240">
    <cfRule type="cellIs" dxfId="106" priority="98" stopIfTrue="1" operator="notEqual">
      <formula>""</formula>
    </cfRule>
  </conditionalFormatting>
  <conditionalFormatting sqref="B244:C255">
    <cfRule type="cellIs" dxfId="105" priority="97" stopIfTrue="1" operator="notEqual">
      <formula>""</formula>
    </cfRule>
  </conditionalFormatting>
  <conditionalFormatting sqref="B256:C262">
    <cfRule type="cellIs" dxfId="104" priority="96" stopIfTrue="1" operator="notEqual">
      <formula>""</formula>
    </cfRule>
  </conditionalFormatting>
  <conditionalFormatting sqref="B263:C274">
    <cfRule type="cellIs" dxfId="103" priority="95" stopIfTrue="1" operator="notEqual">
      <formula>""</formula>
    </cfRule>
  </conditionalFormatting>
  <conditionalFormatting sqref="B275:C281">
    <cfRule type="cellIs" dxfId="102" priority="94" stopIfTrue="1" operator="notEqual">
      <formula>""</formula>
    </cfRule>
  </conditionalFormatting>
  <conditionalFormatting sqref="B282:C284 B291:B293 B290:C290 B288:B289 B286:C287 B285">
    <cfRule type="cellIs" dxfId="101" priority="93" stopIfTrue="1" operator="notEqual">
      <formula>""</formula>
    </cfRule>
  </conditionalFormatting>
  <conditionalFormatting sqref="B294:C295 B296:B297">
    <cfRule type="cellIs" dxfId="100" priority="92" stopIfTrue="1" operator="notEqual">
      <formula>""</formula>
    </cfRule>
  </conditionalFormatting>
  <conditionalFormatting sqref="B298:B301">
    <cfRule type="cellIs" dxfId="99" priority="91" stopIfTrue="1" operator="notEqual">
      <formula>""</formula>
    </cfRule>
  </conditionalFormatting>
  <conditionalFormatting sqref="B305:C305 B302:B304">
    <cfRule type="cellIs" dxfId="98" priority="90" stopIfTrue="1" operator="notEqual">
      <formula>""</formula>
    </cfRule>
  </conditionalFormatting>
  <conditionalFormatting sqref="B306:C309">
    <cfRule type="cellIs" dxfId="97" priority="89" stopIfTrue="1" operator="notEqual">
      <formula>""</formula>
    </cfRule>
  </conditionalFormatting>
  <conditionalFormatting sqref="B310:C313">
    <cfRule type="cellIs" dxfId="96" priority="88" stopIfTrue="1" operator="notEqual">
      <formula>""</formula>
    </cfRule>
  </conditionalFormatting>
  <conditionalFormatting sqref="B314:C317">
    <cfRule type="cellIs" dxfId="95" priority="87" stopIfTrue="1" operator="notEqual">
      <formula>""</formula>
    </cfRule>
  </conditionalFormatting>
  <conditionalFormatting sqref="B318:C321">
    <cfRule type="cellIs" dxfId="94" priority="86" stopIfTrue="1" operator="notEqual">
      <formula>""</formula>
    </cfRule>
  </conditionalFormatting>
  <conditionalFormatting sqref="B322:C325">
    <cfRule type="cellIs" dxfId="93" priority="85" stopIfTrue="1" operator="notEqual">
      <formula>""</formula>
    </cfRule>
  </conditionalFormatting>
  <conditionalFormatting sqref="B326:C329">
    <cfRule type="cellIs" dxfId="92" priority="84" stopIfTrue="1" operator="notEqual">
      <formula>""</formula>
    </cfRule>
  </conditionalFormatting>
  <conditionalFormatting sqref="B330:B333">
    <cfRule type="cellIs" dxfId="91" priority="83" stopIfTrue="1" operator="notEqual">
      <formula>""</formula>
    </cfRule>
  </conditionalFormatting>
  <conditionalFormatting sqref="B334:B337">
    <cfRule type="cellIs" dxfId="90" priority="82" stopIfTrue="1" operator="notEqual">
      <formula>""</formula>
    </cfRule>
  </conditionalFormatting>
  <conditionalFormatting sqref="B338:B341">
    <cfRule type="cellIs" dxfId="89" priority="81" stopIfTrue="1" operator="notEqual">
      <formula>""</formula>
    </cfRule>
  </conditionalFormatting>
  <conditionalFormatting sqref="B342:B345">
    <cfRule type="cellIs" dxfId="88" priority="80" stopIfTrue="1" operator="notEqual">
      <formula>""</formula>
    </cfRule>
  </conditionalFormatting>
  <conditionalFormatting sqref="B346:B349">
    <cfRule type="cellIs" dxfId="87" priority="79" stopIfTrue="1" operator="notEqual">
      <formula>""</formula>
    </cfRule>
  </conditionalFormatting>
  <conditionalFormatting sqref="B353:C353 B350:B352">
    <cfRule type="cellIs" dxfId="86" priority="78" stopIfTrue="1" operator="notEqual">
      <formula>""</formula>
    </cfRule>
  </conditionalFormatting>
  <conditionalFormatting sqref="B354:B357">
    <cfRule type="cellIs" dxfId="85" priority="77" stopIfTrue="1" operator="notEqual">
      <formula>""</formula>
    </cfRule>
  </conditionalFormatting>
  <conditionalFormatting sqref="B358:B361">
    <cfRule type="cellIs" dxfId="84" priority="76" stopIfTrue="1" operator="notEqual">
      <formula>""</formula>
    </cfRule>
  </conditionalFormatting>
  <conditionalFormatting sqref="B362:B365">
    <cfRule type="cellIs" dxfId="83" priority="75" stopIfTrue="1" operator="notEqual">
      <formula>""</formula>
    </cfRule>
  </conditionalFormatting>
  <conditionalFormatting sqref="B366:B369">
    <cfRule type="cellIs" dxfId="82" priority="74" stopIfTrue="1" operator="notEqual">
      <formula>""</formula>
    </cfRule>
  </conditionalFormatting>
  <conditionalFormatting sqref="B373:C373 B370:B372">
    <cfRule type="cellIs" dxfId="81" priority="73" stopIfTrue="1" operator="notEqual">
      <formula>""</formula>
    </cfRule>
  </conditionalFormatting>
  <conditionalFormatting sqref="B374:B377">
    <cfRule type="cellIs" dxfId="80" priority="72" stopIfTrue="1" operator="notEqual">
      <formula>""</formula>
    </cfRule>
  </conditionalFormatting>
  <conditionalFormatting sqref="B380:C380 B378:B379 B381">
    <cfRule type="cellIs" dxfId="79" priority="71" stopIfTrue="1" operator="notEqual">
      <formula>""</formula>
    </cfRule>
  </conditionalFormatting>
  <conditionalFormatting sqref="B382:B384">
    <cfRule type="cellIs" dxfId="78" priority="70" stopIfTrue="1" operator="notEqual">
      <formula>""</formula>
    </cfRule>
  </conditionalFormatting>
  <conditionalFormatting sqref="C330:C352">
    <cfRule type="cellIs" dxfId="77" priority="69" stopIfTrue="1" operator="notEqual">
      <formula>""</formula>
    </cfRule>
  </conditionalFormatting>
  <conditionalFormatting sqref="C354:C372">
    <cfRule type="cellIs" dxfId="76" priority="68" stopIfTrue="1" operator="notEqual">
      <formula>""</formula>
    </cfRule>
  </conditionalFormatting>
  <conditionalFormatting sqref="C374:C379">
    <cfRule type="cellIs" dxfId="75" priority="67" stopIfTrue="1" operator="notEqual">
      <formula>""</formula>
    </cfRule>
  </conditionalFormatting>
  <conditionalFormatting sqref="C381:C384">
    <cfRule type="cellIs" dxfId="74" priority="66" stopIfTrue="1" operator="notEqual">
      <formula>""</formula>
    </cfRule>
  </conditionalFormatting>
  <conditionalFormatting sqref="C296:C304">
    <cfRule type="cellIs" dxfId="73" priority="65" stopIfTrue="1" operator="notEqual">
      <formula>""</formula>
    </cfRule>
  </conditionalFormatting>
  <conditionalFormatting sqref="C291:C293">
    <cfRule type="cellIs" dxfId="72" priority="64" stopIfTrue="1" operator="notEqual">
      <formula>""</formula>
    </cfRule>
  </conditionalFormatting>
  <conditionalFormatting sqref="C288:C289">
    <cfRule type="cellIs" dxfId="71" priority="63" stopIfTrue="1" operator="notEqual">
      <formula>""</formula>
    </cfRule>
  </conditionalFormatting>
  <conditionalFormatting sqref="C285">
    <cfRule type="cellIs" dxfId="70" priority="62" stopIfTrue="1" operator="notEqual">
      <formula>""</formula>
    </cfRule>
  </conditionalFormatting>
  <conditionalFormatting sqref="C242">
    <cfRule type="cellIs" dxfId="69" priority="61" stopIfTrue="1" operator="notEqual">
      <formula>""</formula>
    </cfRule>
  </conditionalFormatting>
  <conditionalFormatting sqref="C239:C240">
    <cfRule type="cellIs" dxfId="68" priority="60" stopIfTrue="1" operator="notEqual">
      <formula>""</formula>
    </cfRule>
  </conditionalFormatting>
  <conditionalFormatting sqref="C236">
    <cfRule type="cellIs" dxfId="67" priority="59" stopIfTrue="1" operator="notEqual">
      <formula>""</formula>
    </cfRule>
  </conditionalFormatting>
  <conditionalFormatting sqref="C235">
    <cfRule type="cellIs" dxfId="66" priority="58" stopIfTrue="1" operator="notEqual">
      <formula>""</formula>
    </cfRule>
  </conditionalFormatting>
  <conditionalFormatting sqref="C197:C230">
    <cfRule type="cellIs" dxfId="65" priority="57" stopIfTrue="1" operator="notEqual">
      <formula>""</formula>
    </cfRule>
  </conditionalFormatting>
  <conditionalFormatting sqref="C165:C184">
    <cfRule type="cellIs" dxfId="64" priority="56" stopIfTrue="1" operator="notEqual">
      <formula>""</formula>
    </cfRule>
  </conditionalFormatting>
  <conditionalFormatting sqref="C151:C162">
    <cfRule type="cellIs" dxfId="63" priority="55" stopIfTrue="1" operator="notEqual">
      <formula>""</formula>
    </cfRule>
  </conditionalFormatting>
  <conditionalFormatting sqref="C147:C148">
    <cfRule type="cellIs" dxfId="62" priority="54" stopIfTrue="1" operator="notEqual">
      <formula>""</formula>
    </cfRule>
  </conditionalFormatting>
  <conditionalFormatting sqref="C142">
    <cfRule type="cellIs" dxfId="61" priority="53" stopIfTrue="1" operator="notEqual">
      <formula>""</formula>
    </cfRule>
  </conditionalFormatting>
  <conditionalFormatting sqref="C144:C145">
    <cfRule type="cellIs" dxfId="60" priority="52" stopIfTrue="1" operator="notEqual">
      <formula>""</formula>
    </cfRule>
  </conditionalFormatting>
  <conditionalFormatting sqref="C131:C132">
    <cfRule type="cellIs" dxfId="59" priority="51" stopIfTrue="1" operator="notEqual">
      <formula>""</formula>
    </cfRule>
  </conditionalFormatting>
  <conditionalFormatting sqref="C126:C127">
    <cfRule type="cellIs" dxfId="58" priority="50" stopIfTrue="1" operator="notEqual">
      <formula>""</formula>
    </cfRule>
  </conditionalFormatting>
  <conditionalFormatting sqref="C96:C110">
    <cfRule type="cellIs" dxfId="57" priority="49" stopIfTrue="1" operator="notEqual">
      <formula>""</formula>
    </cfRule>
  </conditionalFormatting>
  <conditionalFormatting sqref="C77:C88">
    <cfRule type="cellIs" dxfId="56" priority="48" stopIfTrue="1" operator="notEqual">
      <formula>""</formula>
    </cfRule>
  </conditionalFormatting>
  <conditionalFormatting sqref="C72:C74">
    <cfRule type="cellIs" dxfId="55" priority="47" stopIfTrue="1" operator="notEqual">
      <formula>""</formula>
    </cfRule>
  </conditionalFormatting>
  <conditionalFormatting sqref="C59:C69">
    <cfRule type="cellIs" dxfId="54" priority="46" stopIfTrue="1" operator="notEqual">
      <formula>""</formula>
    </cfRule>
  </conditionalFormatting>
  <conditionalFormatting sqref="C56:C57">
    <cfRule type="cellIs" dxfId="53" priority="45" stopIfTrue="1" operator="notEqual">
      <formula>""</formula>
    </cfRule>
  </conditionalFormatting>
  <conditionalFormatting sqref="C34:C38">
    <cfRule type="cellIs" dxfId="52" priority="44" stopIfTrue="1" operator="notEqual">
      <formula>""</formula>
    </cfRule>
  </conditionalFormatting>
  <conditionalFormatting sqref="C32">
    <cfRule type="cellIs" dxfId="51" priority="43" stopIfTrue="1" operator="notEqual">
      <formula>""</formula>
    </cfRule>
  </conditionalFormatting>
  <conditionalFormatting sqref="C19:C21">
    <cfRule type="cellIs" dxfId="50" priority="42" stopIfTrue="1" operator="notEqual">
      <formula>""</formula>
    </cfRule>
  </conditionalFormatting>
  <conditionalFormatting sqref="C27:C28">
    <cfRule type="cellIs" dxfId="49" priority="41" stopIfTrue="1" operator="notEqual">
      <formula>""</formula>
    </cfRule>
  </conditionalFormatting>
  <conditionalFormatting sqref="E209:E217">
    <cfRule type="cellIs" dxfId="48" priority="40" stopIfTrue="1" operator="notEqual">
      <formula>""</formula>
    </cfRule>
  </conditionalFormatting>
  <conditionalFormatting sqref="E257:E259">
    <cfRule type="cellIs" dxfId="47" priority="39" stopIfTrue="1" operator="notEqual">
      <formula>""</formula>
    </cfRule>
  </conditionalFormatting>
  <conditionalFormatting sqref="E262">
    <cfRule type="cellIs" dxfId="46" priority="38" stopIfTrue="1" operator="notEqual">
      <formula>""</formula>
    </cfRule>
  </conditionalFormatting>
  <conditionalFormatting sqref="E263">
    <cfRule type="cellIs" dxfId="45" priority="37" stopIfTrue="1" operator="notEqual">
      <formula>""</formula>
    </cfRule>
  </conditionalFormatting>
  <conditionalFormatting sqref="E272:E277">
    <cfRule type="cellIs" dxfId="44" priority="36" stopIfTrue="1" operator="notEqual">
      <formula>""</formula>
    </cfRule>
  </conditionalFormatting>
  <conditionalFormatting sqref="E294">
    <cfRule type="cellIs" dxfId="43" priority="35" stopIfTrue="1" operator="notEqual">
      <formula>""</formula>
    </cfRule>
  </conditionalFormatting>
  <conditionalFormatting sqref="E296:E348">
    <cfRule type="cellIs" dxfId="42" priority="34" stopIfTrue="1" operator="notEqual">
      <formula>""</formula>
    </cfRule>
  </conditionalFormatting>
  <conditionalFormatting sqref="E350:E352">
    <cfRule type="cellIs" dxfId="41" priority="33" stopIfTrue="1" operator="notEqual">
      <formula>""</formula>
    </cfRule>
  </conditionalFormatting>
  <conditionalFormatting sqref="E354:E368">
    <cfRule type="cellIs" dxfId="40" priority="32" stopIfTrue="1" operator="notEqual">
      <formula>""</formula>
    </cfRule>
  </conditionalFormatting>
  <conditionalFormatting sqref="E370:E372">
    <cfRule type="cellIs" dxfId="39" priority="31" stopIfTrue="1" operator="notEqual">
      <formula>""</formula>
    </cfRule>
  </conditionalFormatting>
  <conditionalFormatting sqref="E374:E375">
    <cfRule type="cellIs" dxfId="38" priority="30" stopIfTrue="1" operator="notEqual">
      <formula>""</formula>
    </cfRule>
  </conditionalFormatting>
  <conditionalFormatting sqref="E377">
    <cfRule type="cellIs" dxfId="37" priority="29" stopIfTrue="1" operator="notEqual">
      <formula>""</formula>
    </cfRule>
  </conditionalFormatting>
  <conditionalFormatting sqref="E381:E383">
    <cfRule type="cellIs" dxfId="36" priority="28" stopIfTrue="1" operator="notEqual">
      <formula>""</formula>
    </cfRule>
  </conditionalFormatting>
  <conditionalFormatting sqref="J385:J851 E385:E851 B385:C851">
    <cfRule type="cellIs" dxfId="35" priority="23" stopIfTrue="1" operator="notEqual">
      <formula>""</formula>
    </cfRule>
  </conditionalFormatting>
  <conditionalFormatting sqref="D385:D851">
    <cfRule type="cellIs" dxfId="34" priority="22" stopIfTrue="1" operator="notEqual">
      <formula>""</formula>
    </cfRule>
  </conditionalFormatting>
  <conditionalFormatting sqref="G385:G851">
    <cfRule type="cellIs" dxfId="33" priority="21" stopIfTrue="1" operator="notEqual">
      <formula>""</formula>
    </cfRule>
  </conditionalFormatting>
  <conditionalFormatting sqref="F385:F851">
    <cfRule type="cellIs" dxfId="32" priority="20" stopIfTrue="1" operator="notEqual">
      <formula>""</formula>
    </cfRule>
  </conditionalFormatting>
  <conditionalFormatting sqref="B1174:C1190 E1174:E1190 J1174:J1190">
    <cfRule type="cellIs" dxfId="31" priority="19" stopIfTrue="1" operator="notEqual">
      <formula>""</formula>
    </cfRule>
  </conditionalFormatting>
  <conditionalFormatting sqref="D1174:D1190">
    <cfRule type="cellIs" dxfId="30" priority="18" stopIfTrue="1" operator="notEqual">
      <formula>""</formula>
    </cfRule>
  </conditionalFormatting>
  <conditionalFormatting sqref="F1174:G1190">
    <cfRule type="cellIs" dxfId="29" priority="17" stopIfTrue="1" operator="notEqual">
      <formula>""</formula>
    </cfRule>
  </conditionalFormatting>
  <conditionalFormatting sqref="E853:E868 J853 B853:C868 J855:J868">
    <cfRule type="cellIs" dxfId="28" priority="16" stopIfTrue="1" operator="notEqual">
      <formula>""</formula>
    </cfRule>
  </conditionalFormatting>
  <conditionalFormatting sqref="D853:D868">
    <cfRule type="cellIs" dxfId="27" priority="15" stopIfTrue="1" operator="notEqual">
      <formula>""</formula>
    </cfRule>
  </conditionalFormatting>
  <conditionalFormatting sqref="F853:G868">
    <cfRule type="cellIs" dxfId="26" priority="14" stopIfTrue="1" operator="notEqual">
      <formula>""</formula>
    </cfRule>
  </conditionalFormatting>
  <conditionalFormatting sqref="B852:C1173 J852:J853 E852:E1173 J855:J1173">
    <cfRule type="cellIs" dxfId="25" priority="13" stopIfTrue="1" operator="notEqual">
      <formula>""</formula>
    </cfRule>
  </conditionalFormatting>
  <conditionalFormatting sqref="D852:D1173">
    <cfRule type="cellIs" dxfId="24" priority="12" stopIfTrue="1" operator="notEqual">
      <formula>""</formula>
    </cfRule>
  </conditionalFormatting>
  <conditionalFormatting sqref="F852:G1173">
    <cfRule type="cellIs" dxfId="23" priority="11" stopIfTrue="1" operator="notEqual">
      <formula>""</formula>
    </cfRule>
  </conditionalFormatting>
  <conditionalFormatting sqref="J854:J1173">
    <cfRule type="cellIs" dxfId="22" priority="10" stopIfTrue="1" operator="notEqual">
      <formula>""</formula>
    </cfRule>
  </conditionalFormatting>
  <conditionalFormatting sqref="B1191:C1191 E1191 J1191">
    <cfRule type="cellIs" dxfId="21" priority="9" stopIfTrue="1" operator="notEqual">
      <formula>""</formula>
    </cfRule>
  </conditionalFormatting>
  <conditionalFormatting sqref="D1191">
    <cfRule type="cellIs" dxfId="20" priority="8" stopIfTrue="1" operator="notEqual">
      <formula>""</formula>
    </cfRule>
  </conditionalFormatting>
  <conditionalFormatting sqref="F1191:G1191">
    <cfRule type="cellIs" dxfId="19" priority="7" stopIfTrue="1" operator="notEqual">
      <formula>""</formula>
    </cfRule>
  </conditionalFormatting>
  <conditionalFormatting sqref="B1192:C1199 E1192:E1199 J1192:J1199">
    <cfRule type="cellIs" dxfId="18" priority="6" stopIfTrue="1" operator="notEqual">
      <formula>""</formula>
    </cfRule>
  </conditionalFormatting>
  <conditionalFormatting sqref="D1192:D1199">
    <cfRule type="cellIs" dxfId="17" priority="5" stopIfTrue="1" operator="notEqual">
      <formula>""</formula>
    </cfRule>
  </conditionalFormatting>
  <conditionalFormatting sqref="F1192:G1199">
    <cfRule type="cellIs" dxfId="16" priority="4" stopIfTrue="1" operator="notEqual">
      <formula>""</formula>
    </cfRule>
  </conditionalFormatting>
  <conditionalFormatting sqref="B1200:C1200 E1200 J1200">
    <cfRule type="cellIs" dxfId="15" priority="3" stopIfTrue="1" operator="notEqual">
      <formula>""</formula>
    </cfRule>
  </conditionalFormatting>
  <conditionalFormatting sqref="D1200">
    <cfRule type="cellIs" dxfId="14" priority="2" stopIfTrue="1" operator="notEqual">
      <formula>""</formula>
    </cfRule>
  </conditionalFormatting>
  <conditionalFormatting sqref="F1200:G1200">
    <cfRule type="cellIs" dxfId="13" priority="1" stopIfTrue="1" operator="notEqual">
      <formula>""</formula>
    </cfRule>
  </conditionalFormatting>
  <dataValidations count="3">
    <dataValidation type="custom" allowBlank="1" showInputMessage="1" showErrorMessage="1" errorTitle="Achtung!" error="Betrag nur mit 2 (zwei) Dezimalstellen!!!" sqref="H7:H8">
      <formula1>" =H7= Runden(H7;2)"</formula1>
    </dataValidation>
    <dataValidation type="custom" allowBlank="1" showInputMessage="1" showErrorMessage="1" errorTitle="Achtung!" error="Betrag nur mit 2 (zwei) Dezimalstellen!!!" sqref="G19:G384 F1191:G65536">
      <formula1>F19=ROUND(F19,2)</formula1>
    </dataValidation>
    <dataValidation type="custom" allowBlank="1" showInputMessage="1" showErrorMessage="1" errorTitle="Attenzione" error="Importo con solo 2 (due) posizioni decimali!!!" sqref="F19:F384 F385:G1190">
      <formula1>F19=ROUND(F19,2)</formula1>
    </dataValidation>
  </dataValidations>
  <pageMargins left="0.7" right="0.7" top="0.78740157499999996" bottom="0.78740157499999996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2" zoomScaleNormal="100" workbookViewId="0">
      <selection activeCell="D21" sqref="D21"/>
    </sheetView>
  </sheetViews>
  <sheetFormatPr defaultColWidth="11.44140625" defaultRowHeight="13.2" x14ac:dyDescent="0.25"/>
  <cols>
    <col min="1" max="1" width="5.5546875" style="39" customWidth="1"/>
    <col min="2" max="2" width="13" style="1" customWidth="1"/>
    <col min="3" max="3" width="2.109375" style="11" bestFit="1" customWidth="1"/>
    <col min="4" max="4" width="57.6640625" style="1" customWidth="1"/>
    <col min="5" max="5" width="16.6640625" style="1" customWidth="1"/>
    <col min="6" max="6" width="15" style="75" customWidth="1"/>
    <col min="7" max="7" width="11.33203125" style="75" customWidth="1"/>
    <col min="8" max="8" width="17" style="39" customWidth="1"/>
    <col min="9" max="16384" width="11.44140625" style="39"/>
  </cols>
  <sheetData>
    <row r="1" spans="1:13" ht="15" customHeight="1" x14ac:dyDescent="0.25">
      <c r="A1" s="153" t="s">
        <v>293</v>
      </c>
      <c r="B1" s="123"/>
      <c r="C1" s="123"/>
      <c r="D1" s="123"/>
      <c r="E1" s="123"/>
      <c r="F1" s="123"/>
      <c r="G1" s="123"/>
      <c r="H1" s="123"/>
      <c r="I1" s="124"/>
      <c r="J1" s="5"/>
    </row>
    <row r="2" spans="1:13" x14ac:dyDescent="0.25">
      <c r="F2" s="1"/>
      <c r="G2" s="1"/>
    </row>
    <row r="3" spans="1:13" x14ac:dyDescent="0.25">
      <c r="A3" s="1"/>
      <c r="F3" s="1"/>
      <c r="G3" s="1"/>
    </row>
    <row r="4" spans="1:13" ht="13.8" x14ac:dyDescent="0.25">
      <c r="A4" s="1"/>
      <c r="D4" s="23" t="s">
        <v>263</v>
      </c>
      <c r="E4" s="24"/>
      <c r="F4" s="24"/>
      <c r="G4" s="24"/>
      <c r="H4" s="25"/>
    </row>
    <row r="5" spans="1:13" x14ac:dyDescent="0.25">
      <c r="A5" s="1"/>
      <c r="F5" s="1"/>
      <c r="G5" s="1"/>
      <c r="H5" s="1"/>
    </row>
    <row r="6" spans="1:13" x14ac:dyDescent="0.25">
      <c r="A6" s="1"/>
      <c r="D6" s="150" t="s">
        <v>292</v>
      </c>
      <c r="E6" s="151"/>
      <c r="F6" s="151"/>
      <c r="G6" s="152"/>
      <c r="H6" s="68">
        <f>SUM($H$15:$H$9800)</f>
        <v>219515.2</v>
      </c>
    </row>
    <row r="7" spans="1:13" x14ac:dyDescent="0.25">
      <c r="A7" s="1"/>
      <c r="F7" s="1"/>
      <c r="G7" s="1"/>
    </row>
    <row r="8" spans="1:13" x14ac:dyDescent="0.25">
      <c r="A8" s="1"/>
      <c r="F8" s="1"/>
      <c r="G8" s="1"/>
    </row>
    <row r="9" spans="1:13" x14ac:dyDescent="0.25">
      <c r="A9" s="1"/>
      <c r="F9" s="1"/>
      <c r="G9" s="1"/>
      <c r="H9" s="1"/>
    </row>
    <row r="10" spans="1:13" x14ac:dyDescent="0.25">
      <c r="A10" s="1"/>
      <c r="F10" s="1"/>
      <c r="G10" s="1"/>
      <c r="H10" s="1"/>
    </row>
    <row r="11" spans="1:13" x14ac:dyDescent="0.25">
      <c r="A11" s="1"/>
      <c r="F11" s="1"/>
      <c r="G11" s="1"/>
    </row>
    <row r="12" spans="1:13" x14ac:dyDescent="0.25">
      <c r="A12" s="1"/>
      <c r="F12" s="1"/>
      <c r="G12" s="1"/>
    </row>
    <row r="13" spans="1:13" ht="13.8" x14ac:dyDescent="0.25">
      <c r="A13" s="13"/>
      <c r="B13" s="3" t="s">
        <v>274</v>
      </c>
      <c r="C13" s="46"/>
      <c r="D13" s="3"/>
      <c r="E13" s="3"/>
      <c r="F13" s="3"/>
      <c r="G13" s="3"/>
    </row>
    <row r="14" spans="1:13" ht="62.4" x14ac:dyDescent="0.25">
      <c r="A14" s="14" t="s">
        <v>254</v>
      </c>
      <c r="B14" s="14" t="s">
        <v>255</v>
      </c>
      <c r="C14" s="14" t="s">
        <v>243</v>
      </c>
      <c r="D14" s="15" t="s">
        <v>241</v>
      </c>
      <c r="E14" s="14" t="s">
        <v>256</v>
      </c>
      <c r="F14" s="14" t="s">
        <v>257</v>
      </c>
      <c r="G14" s="14" t="s">
        <v>258</v>
      </c>
      <c r="H14" s="14" t="s">
        <v>259</v>
      </c>
      <c r="I14" s="17" t="s">
        <v>261</v>
      </c>
      <c r="M14" s="42"/>
    </row>
    <row r="15" spans="1:13" x14ac:dyDescent="0.25">
      <c r="A15" s="18">
        <v>1</v>
      </c>
      <c r="B15" s="101" t="s">
        <v>1320</v>
      </c>
      <c r="C15" s="32"/>
      <c r="D15" s="63" t="s">
        <v>1300</v>
      </c>
      <c r="E15" s="33" t="s">
        <v>1321</v>
      </c>
      <c r="F15" s="76">
        <v>1</v>
      </c>
      <c r="G15" s="76">
        <v>170177.2</v>
      </c>
      <c r="H15" s="67">
        <f t="shared" ref="H15:H27" si="0">+IF(AND(F15="",G15=""),"",ROUND(F15*G15,2))</f>
        <v>170177.2</v>
      </c>
      <c r="I15" s="77" t="s">
        <v>1301</v>
      </c>
    </row>
    <row r="16" spans="1:13" x14ac:dyDescent="0.25">
      <c r="A16" s="18">
        <v>2</v>
      </c>
      <c r="B16" s="32" t="s">
        <v>1322</v>
      </c>
      <c r="C16" s="32"/>
      <c r="D16" s="63" t="s">
        <v>1302</v>
      </c>
      <c r="E16" s="33" t="s">
        <v>1321</v>
      </c>
      <c r="F16" s="76">
        <v>1</v>
      </c>
      <c r="G16" s="76">
        <v>8649</v>
      </c>
      <c r="H16" s="67">
        <f t="shared" si="0"/>
        <v>8649</v>
      </c>
      <c r="I16" s="38" t="s">
        <v>1301</v>
      </c>
      <c r="L16" s="43"/>
    </row>
    <row r="17" spans="1:12" x14ac:dyDescent="0.25">
      <c r="A17" s="18">
        <f t="shared" ref="A17:A27" ca="1" si="1">+IF(NOT(ISBLANK(INDIRECT("e"&amp;ROW()))),MAX(INDIRECT("a$16:A"&amp;ROW()-1))+1,"")</f>
        <v>3</v>
      </c>
      <c r="B17" s="32" t="s">
        <v>1323</v>
      </c>
      <c r="C17" s="32"/>
      <c r="D17" s="63" t="s">
        <v>1303</v>
      </c>
      <c r="E17" s="33" t="s">
        <v>1321</v>
      </c>
      <c r="F17" s="76">
        <v>1</v>
      </c>
      <c r="G17" s="76">
        <v>14959</v>
      </c>
      <c r="H17" s="67">
        <f t="shared" si="0"/>
        <v>14959</v>
      </c>
      <c r="I17" s="38" t="s">
        <v>1304</v>
      </c>
      <c r="L17" s="44"/>
    </row>
    <row r="18" spans="1:12" x14ac:dyDescent="0.25">
      <c r="A18" s="18">
        <f t="shared" ca="1" si="1"/>
        <v>4</v>
      </c>
      <c r="B18" s="32" t="s">
        <v>1324</v>
      </c>
      <c r="C18" s="32"/>
      <c r="D18" s="63" t="s">
        <v>1305</v>
      </c>
      <c r="E18" s="33" t="s">
        <v>1321</v>
      </c>
      <c r="F18" s="76">
        <v>1</v>
      </c>
      <c r="G18" s="76">
        <v>3139</v>
      </c>
      <c r="H18" s="67">
        <f t="shared" si="0"/>
        <v>3139</v>
      </c>
      <c r="I18" s="38" t="s">
        <v>1306</v>
      </c>
      <c r="L18" s="43"/>
    </row>
    <row r="19" spans="1:12" x14ac:dyDescent="0.25">
      <c r="A19" s="18">
        <f t="shared" ca="1" si="1"/>
        <v>5</v>
      </c>
      <c r="B19" s="32" t="s">
        <v>1325</v>
      </c>
      <c r="C19" s="32"/>
      <c r="D19" s="63" t="s">
        <v>1307</v>
      </c>
      <c r="E19" s="33" t="s">
        <v>1321</v>
      </c>
      <c r="F19" s="76">
        <v>1</v>
      </c>
      <c r="G19" s="76">
        <v>1419</v>
      </c>
      <c r="H19" s="67">
        <f t="shared" si="0"/>
        <v>1419</v>
      </c>
      <c r="I19" s="38" t="s">
        <v>1304</v>
      </c>
    </row>
    <row r="20" spans="1:12" x14ac:dyDescent="0.25">
      <c r="A20" s="18">
        <f t="shared" ca="1" si="1"/>
        <v>6</v>
      </c>
      <c r="B20" s="32" t="s">
        <v>1326</v>
      </c>
      <c r="C20" s="32"/>
      <c r="D20" s="63" t="s">
        <v>1308</v>
      </c>
      <c r="E20" s="33" t="s">
        <v>1321</v>
      </c>
      <c r="F20" s="76">
        <v>1</v>
      </c>
      <c r="G20" s="76">
        <v>1419</v>
      </c>
      <c r="H20" s="67">
        <f t="shared" si="0"/>
        <v>1419</v>
      </c>
      <c r="I20" s="38" t="s">
        <v>1304</v>
      </c>
    </row>
    <row r="21" spans="1:12" x14ac:dyDescent="0.25">
      <c r="A21" s="18">
        <f t="shared" ca="1" si="1"/>
        <v>7</v>
      </c>
      <c r="B21" s="32" t="s">
        <v>1327</v>
      </c>
      <c r="C21" s="32"/>
      <c r="D21" s="63" t="s">
        <v>1309</v>
      </c>
      <c r="E21" s="33" t="s">
        <v>1321</v>
      </c>
      <c r="F21" s="76">
        <v>1</v>
      </c>
      <c r="G21" s="76">
        <v>1419</v>
      </c>
      <c r="H21" s="67">
        <f>+IF(AND(F21="",G21=""),"",ROUND(F21*G21,2))</f>
        <v>1419</v>
      </c>
      <c r="I21" s="38" t="s">
        <v>1304</v>
      </c>
    </row>
    <row r="22" spans="1:12" x14ac:dyDescent="0.25">
      <c r="A22" s="18">
        <v>8</v>
      </c>
      <c r="B22" s="32" t="s">
        <v>1328</v>
      </c>
      <c r="C22" s="32"/>
      <c r="D22" s="63" t="s">
        <v>1310</v>
      </c>
      <c r="E22" s="33" t="s">
        <v>1321</v>
      </c>
      <c r="F22" s="76">
        <v>1</v>
      </c>
      <c r="G22" s="76">
        <v>1869</v>
      </c>
      <c r="H22" s="67">
        <f t="shared" si="0"/>
        <v>1869</v>
      </c>
      <c r="I22" s="38" t="s">
        <v>1304</v>
      </c>
      <c r="L22" s="43"/>
    </row>
    <row r="23" spans="1:12" x14ac:dyDescent="0.25">
      <c r="A23" s="18">
        <v>9</v>
      </c>
      <c r="B23" s="32" t="s">
        <v>1329</v>
      </c>
      <c r="C23" s="45"/>
      <c r="D23" s="63" t="s">
        <v>1311</v>
      </c>
      <c r="E23" s="33" t="s">
        <v>1321</v>
      </c>
      <c r="F23" s="76">
        <v>1</v>
      </c>
      <c r="G23" s="76">
        <v>1419</v>
      </c>
      <c r="H23" s="67">
        <f t="shared" si="0"/>
        <v>1419</v>
      </c>
      <c r="I23" s="38" t="s">
        <v>1304</v>
      </c>
      <c r="L23" s="44"/>
    </row>
    <row r="24" spans="1:12" x14ac:dyDescent="0.25">
      <c r="A24" s="18">
        <v>10</v>
      </c>
      <c r="B24" s="32" t="s">
        <v>1330</v>
      </c>
      <c r="C24" s="45"/>
      <c r="D24" s="63" t="s">
        <v>1312</v>
      </c>
      <c r="E24" s="33" t="s">
        <v>1321</v>
      </c>
      <c r="F24" s="76">
        <v>1</v>
      </c>
      <c r="G24" s="76">
        <v>2199</v>
      </c>
      <c r="H24" s="67">
        <f t="shared" si="0"/>
        <v>2199</v>
      </c>
      <c r="I24" s="38" t="s">
        <v>1304</v>
      </c>
      <c r="L24" s="43"/>
    </row>
    <row r="25" spans="1:12" x14ac:dyDescent="0.25">
      <c r="A25" s="18">
        <v>11</v>
      </c>
      <c r="B25" s="32" t="s">
        <v>1331</v>
      </c>
      <c r="C25" s="45"/>
      <c r="D25" s="63" t="s">
        <v>1313</v>
      </c>
      <c r="E25" s="33" t="s">
        <v>1321</v>
      </c>
      <c r="F25" s="76">
        <v>1</v>
      </c>
      <c r="G25" s="76">
        <v>3349</v>
      </c>
      <c r="H25" s="67">
        <f t="shared" si="0"/>
        <v>3349</v>
      </c>
      <c r="I25" s="38" t="s">
        <v>1306</v>
      </c>
    </row>
    <row r="26" spans="1:12" x14ac:dyDescent="0.25">
      <c r="A26" s="18">
        <f t="shared" ca="1" si="1"/>
        <v>12</v>
      </c>
      <c r="B26" s="32" t="s">
        <v>1332</v>
      </c>
      <c r="C26" s="45"/>
      <c r="D26" s="63" t="s">
        <v>1314</v>
      </c>
      <c r="E26" s="33" t="s">
        <v>1321</v>
      </c>
      <c r="F26" s="76">
        <v>1</v>
      </c>
      <c r="G26" s="76">
        <v>4699</v>
      </c>
      <c r="H26" s="67">
        <f t="shared" si="0"/>
        <v>4699</v>
      </c>
      <c r="I26" s="38" t="s">
        <v>1315</v>
      </c>
    </row>
    <row r="27" spans="1:12" x14ac:dyDescent="0.25">
      <c r="A27" s="18">
        <f t="shared" ca="1" si="1"/>
        <v>13</v>
      </c>
      <c r="B27" s="32" t="s">
        <v>1333</v>
      </c>
      <c r="C27" s="45"/>
      <c r="D27" s="63" t="s">
        <v>1316</v>
      </c>
      <c r="E27" s="33" t="s">
        <v>1321</v>
      </c>
      <c r="F27" s="76">
        <v>1</v>
      </c>
      <c r="G27" s="76">
        <v>4799</v>
      </c>
      <c r="H27" s="67">
        <f t="shared" si="0"/>
        <v>4799</v>
      </c>
      <c r="I27" s="38" t="s">
        <v>1317</v>
      </c>
    </row>
  </sheetData>
  <sheetProtection algorithmName="SHA-512" hashValue="QMvwy2023ih17neErwAwzfWb6QrqD9rxrxhvC8Dkt7dTmQpoAGjw7QGj/OfgmgVvX7J7DvoNomCUVyS10hjtMA==" saltValue="BS4BT6QlZm/mZYqx2uGUQg==" spinCount="100000" sheet="1" objects="1" scenarios="1"/>
  <mergeCells count="2">
    <mergeCell ref="A1:I1"/>
    <mergeCell ref="D6:G6"/>
  </mergeCells>
  <conditionalFormatting sqref="H6">
    <cfRule type="cellIs" dxfId="12" priority="107" stopIfTrue="1" operator="equal">
      <formula>0</formula>
    </cfRule>
    <cfRule type="cellIs" dxfId="11" priority="108" stopIfTrue="1" operator="lessThan">
      <formula>#REF!</formula>
    </cfRule>
    <cfRule type="cellIs" dxfId="10" priority="109" stopIfTrue="1" operator="greaterThanOrEqual">
      <formula>#REF!</formula>
    </cfRule>
  </conditionalFormatting>
  <conditionalFormatting sqref="I27 I23:I25 B23:C27 E24:E27">
    <cfRule type="cellIs" dxfId="9" priority="7" stopIfTrue="1" operator="notEqual">
      <formula>""</formula>
    </cfRule>
  </conditionalFormatting>
  <conditionalFormatting sqref="B15:C22 D15:D27 F15:G27 E15:E22">
    <cfRule type="cellIs" dxfId="8" priority="6" stopIfTrue="1" operator="notEqual">
      <formula>""</formula>
    </cfRule>
  </conditionalFormatting>
  <conditionalFormatting sqref="E23">
    <cfRule type="cellIs" dxfId="7" priority="4" stopIfTrue="1" operator="notEqual">
      <formula>""</formula>
    </cfRule>
  </conditionalFormatting>
  <conditionalFormatting sqref="I15">
    <cfRule type="cellIs" dxfId="6" priority="3" stopIfTrue="1" operator="notEqual">
      <formula>""</formula>
    </cfRule>
  </conditionalFormatting>
  <conditionalFormatting sqref="I20">
    <cfRule type="cellIs" dxfId="5" priority="2" stopIfTrue="1" operator="notEqual">
      <formula>""</formula>
    </cfRule>
  </conditionalFormatting>
  <conditionalFormatting sqref="I26">
    <cfRule type="cellIs" dxfId="4" priority="1" stopIfTrue="1" operator="notEqual">
      <formula>""</formula>
    </cfRule>
  </conditionalFormatting>
  <conditionalFormatting sqref="I16:I19 I21:I22">
    <cfRule type="cellIs" dxfId="3" priority="5" stopIfTrue="1" operator="notEqual">
      <formula>""</formula>
    </cfRule>
  </conditionalFormatting>
  <dataValidations disablePrompts="1" count="1">
    <dataValidation type="custom" allowBlank="1" showInputMessage="1" showErrorMessage="1" errorTitle="Achtung!" error="Betrag nur mit 2 (zwei) Dezimalstellen!!!" sqref="F15:G65365">
      <formula1>F15=ROUND(F15,2)</formula1>
    </dataValidation>
  </dataValidations>
  <pageMargins left="0.7" right="0.7" top="0.78740157499999996" bottom="0.78740157499999996" header="0.3" footer="0.3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118"/>
  <sheetViews>
    <sheetView topLeftCell="A2" workbookViewId="0">
      <selection activeCell="G4" sqref="G4:G9"/>
    </sheetView>
  </sheetViews>
  <sheetFormatPr defaultColWidth="11.44140625" defaultRowHeight="13.2" x14ac:dyDescent="0.25"/>
  <cols>
    <col min="1" max="1" width="21.6640625" style="30" customWidth="1"/>
    <col min="2" max="2" width="23.44140625" style="30" customWidth="1"/>
    <col min="3" max="5" width="11.44140625" style="30" customWidth="1"/>
    <col min="6" max="6" width="45.33203125" style="30" bestFit="1" customWidth="1"/>
    <col min="7" max="7" width="49.33203125" style="30" bestFit="1" customWidth="1"/>
    <col min="8" max="16384" width="11.44140625" style="30"/>
  </cols>
  <sheetData>
    <row r="1" spans="1:7" ht="15.6" x14ac:dyDescent="0.25">
      <c r="A1" s="34" t="s">
        <v>209</v>
      </c>
      <c r="B1" s="34" t="s">
        <v>0</v>
      </c>
    </row>
    <row r="2" spans="1:7" ht="15.6" x14ac:dyDescent="0.25">
      <c r="A2" s="35"/>
      <c r="B2" s="35"/>
    </row>
    <row r="3" spans="1:7" x14ac:dyDescent="0.25">
      <c r="A3" s="36" t="s">
        <v>7</v>
      </c>
      <c r="B3" s="36" t="s">
        <v>2</v>
      </c>
    </row>
    <row r="4" spans="1:7" x14ac:dyDescent="0.25">
      <c r="A4" s="37" t="s">
        <v>1</v>
      </c>
      <c r="B4" s="37" t="s">
        <v>16</v>
      </c>
    </row>
    <row r="5" spans="1:7" ht="14.4" x14ac:dyDescent="0.3">
      <c r="A5" s="37" t="s">
        <v>4</v>
      </c>
      <c r="B5" s="37" t="s">
        <v>193</v>
      </c>
      <c r="F5" s="31" t="s">
        <v>3</v>
      </c>
      <c r="G5" s="30" t="s">
        <v>23</v>
      </c>
    </row>
    <row r="6" spans="1:7" ht="14.4" x14ac:dyDescent="0.3">
      <c r="A6" s="37" t="s">
        <v>10</v>
      </c>
      <c r="B6" s="37" t="s">
        <v>75</v>
      </c>
      <c r="F6" s="31" t="s">
        <v>6</v>
      </c>
      <c r="G6" s="30" t="s">
        <v>26</v>
      </c>
    </row>
    <row r="7" spans="1:7" ht="14.4" x14ac:dyDescent="0.3">
      <c r="A7" s="37" t="s">
        <v>12</v>
      </c>
      <c r="B7" s="37" t="s">
        <v>8</v>
      </c>
      <c r="F7" s="31" t="s">
        <v>9</v>
      </c>
      <c r="G7" s="30" t="s">
        <v>29</v>
      </c>
    </row>
    <row r="8" spans="1:7" ht="14.4" x14ac:dyDescent="0.3">
      <c r="A8" s="37" t="s">
        <v>15</v>
      </c>
      <c r="B8" s="37" t="s">
        <v>5</v>
      </c>
      <c r="F8" s="31" t="s">
        <v>11</v>
      </c>
      <c r="G8" s="30" t="s">
        <v>32</v>
      </c>
    </row>
    <row r="9" spans="1:7" ht="14.4" x14ac:dyDescent="0.3">
      <c r="A9" s="37" t="s">
        <v>17</v>
      </c>
      <c r="B9" s="37" t="s">
        <v>115</v>
      </c>
      <c r="F9" s="31" t="s">
        <v>14</v>
      </c>
      <c r="G9" s="30" t="s">
        <v>35</v>
      </c>
    </row>
    <row r="10" spans="1:7" x14ac:dyDescent="0.25">
      <c r="A10" s="37" t="s">
        <v>19</v>
      </c>
      <c r="B10" s="37" t="s">
        <v>18</v>
      </c>
    </row>
    <row r="11" spans="1:7" x14ac:dyDescent="0.25">
      <c r="A11" s="37" t="s">
        <v>21</v>
      </c>
      <c r="B11" s="37" t="s">
        <v>20</v>
      </c>
    </row>
    <row r="12" spans="1:7" x14ac:dyDescent="0.25">
      <c r="A12" s="37" t="s">
        <v>24</v>
      </c>
      <c r="B12" s="37" t="s">
        <v>31</v>
      </c>
    </row>
    <row r="13" spans="1:7" x14ac:dyDescent="0.25">
      <c r="A13" s="37" t="s">
        <v>27</v>
      </c>
      <c r="B13" s="37" t="s">
        <v>25</v>
      </c>
    </row>
    <row r="14" spans="1:7" x14ac:dyDescent="0.25">
      <c r="A14" s="37" t="s">
        <v>30</v>
      </c>
      <c r="B14" s="37" t="s">
        <v>28</v>
      </c>
    </row>
    <row r="15" spans="1:7" x14ac:dyDescent="0.25">
      <c r="A15" s="37" t="s">
        <v>33</v>
      </c>
      <c r="B15" s="37" t="s">
        <v>34</v>
      </c>
    </row>
    <row r="16" spans="1:7" x14ac:dyDescent="0.25">
      <c r="A16" s="37" t="s">
        <v>36</v>
      </c>
      <c r="B16" s="37" t="s">
        <v>127</v>
      </c>
    </row>
    <row r="17" spans="1:2" x14ac:dyDescent="0.25">
      <c r="A17" s="37" t="s">
        <v>218</v>
      </c>
      <c r="B17" s="37" t="s">
        <v>54</v>
      </c>
    </row>
    <row r="18" spans="1:2" x14ac:dyDescent="0.25">
      <c r="A18" s="37" t="s">
        <v>38</v>
      </c>
      <c r="B18" s="37" t="s">
        <v>113</v>
      </c>
    </row>
    <row r="19" spans="1:2" x14ac:dyDescent="0.25">
      <c r="A19" s="37" t="s">
        <v>41</v>
      </c>
      <c r="B19" s="37" t="s">
        <v>89</v>
      </c>
    </row>
    <row r="20" spans="1:2" x14ac:dyDescent="0.25">
      <c r="A20" s="37" t="s">
        <v>210</v>
      </c>
      <c r="B20" s="37" t="s">
        <v>211</v>
      </c>
    </row>
    <row r="21" spans="1:2" x14ac:dyDescent="0.25">
      <c r="A21" s="37" t="s">
        <v>44</v>
      </c>
      <c r="B21" s="37" t="s">
        <v>201</v>
      </c>
    </row>
    <row r="22" spans="1:2" x14ac:dyDescent="0.25">
      <c r="A22" s="37" t="s">
        <v>46</v>
      </c>
      <c r="B22" s="37" t="s">
        <v>64</v>
      </c>
    </row>
    <row r="23" spans="1:2" x14ac:dyDescent="0.25">
      <c r="A23" s="37" t="s">
        <v>48</v>
      </c>
      <c r="B23" s="37" t="s">
        <v>39</v>
      </c>
    </row>
    <row r="24" spans="1:2" x14ac:dyDescent="0.25">
      <c r="A24" s="37" t="s">
        <v>50</v>
      </c>
      <c r="B24" s="37" t="s">
        <v>50</v>
      </c>
    </row>
    <row r="25" spans="1:2" x14ac:dyDescent="0.25">
      <c r="A25" s="37" t="s">
        <v>52</v>
      </c>
      <c r="B25" s="37" t="s">
        <v>69</v>
      </c>
    </row>
    <row r="26" spans="1:2" x14ac:dyDescent="0.25">
      <c r="A26" s="37" t="s">
        <v>53</v>
      </c>
      <c r="B26" s="37" t="s">
        <v>71</v>
      </c>
    </row>
    <row r="27" spans="1:2" x14ac:dyDescent="0.25">
      <c r="A27" s="37" t="s">
        <v>219</v>
      </c>
      <c r="B27" s="37" t="s">
        <v>220</v>
      </c>
    </row>
    <row r="28" spans="1:2" x14ac:dyDescent="0.25">
      <c r="A28" s="37" t="s">
        <v>55</v>
      </c>
      <c r="B28" s="37" t="s">
        <v>195</v>
      </c>
    </row>
    <row r="29" spans="1:2" x14ac:dyDescent="0.25">
      <c r="A29" s="37" t="s">
        <v>56</v>
      </c>
      <c r="B29" s="37" t="s">
        <v>13</v>
      </c>
    </row>
    <row r="30" spans="1:2" x14ac:dyDescent="0.25">
      <c r="A30" s="37" t="s">
        <v>58</v>
      </c>
      <c r="B30" s="37" t="s">
        <v>147</v>
      </c>
    </row>
    <row r="31" spans="1:2" x14ac:dyDescent="0.25">
      <c r="A31" s="37" t="s">
        <v>60</v>
      </c>
      <c r="B31" s="37" t="s">
        <v>232</v>
      </c>
    </row>
    <row r="32" spans="1:2" x14ac:dyDescent="0.25">
      <c r="A32" s="37" t="s">
        <v>212</v>
      </c>
      <c r="B32" s="37" t="s">
        <v>213</v>
      </c>
    </row>
    <row r="33" spans="1:2" x14ac:dyDescent="0.25">
      <c r="A33" s="37" t="s">
        <v>63</v>
      </c>
      <c r="B33" s="37" t="s">
        <v>51</v>
      </c>
    </row>
    <row r="34" spans="1:2" x14ac:dyDescent="0.25">
      <c r="A34" s="37" t="s">
        <v>65</v>
      </c>
      <c r="B34" s="37" t="s">
        <v>42</v>
      </c>
    </row>
    <row r="35" spans="1:2" x14ac:dyDescent="0.25">
      <c r="A35" s="37" t="s">
        <v>67</v>
      </c>
      <c r="B35" s="37" t="s">
        <v>43</v>
      </c>
    </row>
    <row r="36" spans="1:2" x14ac:dyDescent="0.25">
      <c r="A36" s="37" t="s">
        <v>68</v>
      </c>
      <c r="B36" s="37" t="s">
        <v>47</v>
      </c>
    </row>
    <row r="37" spans="1:2" x14ac:dyDescent="0.25">
      <c r="A37" s="37" t="s">
        <v>70</v>
      </c>
      <c r="B37" s="37" t="s">
        <v>49</v>
      </c>
    </row>
    <row r="38" spans="1:2" x14ac:dyDescent="0.25">
      <c r="A38" s="37" t="s">
        <v>72</v>
      </c>
      <c r="B38" s="37" t="s">
        <v>37</v>
      </c>
    </row>
    <row r="39" spans="1:2" x14ac:dyDescent="0.25">
      <c r="A39" s="37" t="s">
        <v>214</v>
      </c>
      <c r="B39" s="37" t="s">
        <v>215</v>
      </c>
    </row>
    <row r="40" spans="1:2" x14ac:dyDescent="0.25">
      <c r="A40" s="37" t="s">
        <v>216</v>
      </c>
      <c r="B40" s="37" t="s">
        <v>217</v>
      </c>
    </row>
    <row r="41" spans="1:2" x14ac:dyDescent="0.25">
      <c r="A41" s="37" t="s">
        <v>76</v>
      </c>
      <c r="B41" s="37" t="s">
        <v>82</v>
      </c>
    </row>
    <row r="42" spans="1:2" x14ac:dyDescent="0.25">
      <c r="A42" s="37" t="s">
        <v>78</v>
      </c>
      <c r="B42" s="37" t="s">
        <v>77</v>
      </c>
    </row>
    <row r="43" spans="1:2" x14ac:dyDescent="0.25">
      <c r="A43" s="37" t="s">
        <v>80</v>
      </c>
      <c r="B43" s="37" t="s">
        <v>80</v>
      </c>
    </row>
    <row r="44" spans="1:2" x14ac:dyDescent="0.25">
      <c r="A44" s="37" t="s">
        <v>81</v>
      </c>
      <c r="B44" s="37" t="s">
        <v>74</v>
      </c>
    </row>
    <row r="45" spans="1:2" x14ac:dyDescent="0.25">
      <c r="A45" s="37" t="s">
        <v>83</v>
      </c>
      <c r="B45" s="37" t="s">
        <v>84</v>
      </c>
    </row>
    <row r="46" spans="1:2" x14ac:dyDescent="0.25">
      <c r="A46" s="37" t="s">
        <v>85</v>
      </c>
      <c r="B46" s="37" t="s">
        <v>79</v>
      </c>
    </row>
    <row r="47" spans="1:2" x14ac:dyDescent="0.25">
      <c r="A47" s="37" t="s">
        <v>87</v>
      </c>
      <c r="B47" s="37" t="s">
        <v>86</v>
      </c>
    </row>
    <row r="48" spans="1:2" x14ac:dyDescent="0.25">
      <c r="A48" s="37" t="s">
        <v>224</v>
      </c>
      <c r="B48" s="37" t="s">
        <v>88</v>
      </c>
    </row>
    <row r="49" spans="1:2" x14ac:dyDescent="0.25">
      <c r="A49" s="37" t="s">
        <v>222</v>
      </c>
      <c r="B49" s="37" t="s">
        <v>223</v>
      </c>
    </row>
    <row r="50" spans="1:2" x14ac:dyDescent="0.25">
      <c r="A50" s="37" t="s">
        <v>90</v>
      </c>
      <c r="B50" s="37" t="s">
        <v>91</v>
      </c>
    </row>
    <row r="51" spans="1:2" x14ac:dyDescent="0.25">
      <c r="A51" s="37" t="s">
        <v>92</v>
      </c>
      <c r="B51" s="37" t="s">
        <v>93</v>
      </c>
    </row>
    <row r="52" spans="1:2" x14ac:dyDescent="0.25">
      <c r="A52" s="37" t="s">
        <v>94</v>
      </c>
      <c r="B52" s="37" t="s">
        <v>97</v>
      </c>
    </row>
    <row r="53" spans="1:2" x14ac:dyDescent="0.25">
      <c r="A53" s="37" t="s">
        <v>96</v>
      </c>
      <c r="B53" s="37" t="s">
        <v>95</v>
      </c>
    </row>
    <row r="54" spans="1:2" x14ac:dyDescent="0.25">
      <c r="A54" s="37" t="s">
        <v>98</v>
      </c>
      <c r="B54" s="37" t="s">
        <v>101</v>
      </c>
    </row>
    <row r="55" spans="1:2" x14ac:dyDescent="0.25">
      <c r="A55" s="37" t="s">
        <v>100</v>
      </c>
      <c r="B55" s="37" t="s">
        <v>103</v>
      </c>
    </row>
    <row r="56" spans="1:2" x14ac:dyDescent="0.25">
      <c r="A56" s="37" t="s">
        <v>102</v>
      </c>
      <c r="B56" s="37" t="s">
        <v>141</v>
      </c>
    </row>
    <row r="57" spans="1:2" x14ac:dyDescent="0.25">
      <c r="A57" s="37" t="s">
        <v>104</v>
      </c>
      <c r="B57" s="37" t="s">
        <v>160</v>
      </c>
    </row>
    <row r="58" spans="1:2" x14ac:dyDescent="0.25">
      <c r="A58" s="37" t="s">
        <v>106</v>
      </c>
      <c r="B58" s="37" t="s">
        <v>105</v>
      </c>
    </row>
    <row r="59" spans="1:2" x14ac:dyDescent="0.25">
      <c r="A59" s="37" t="s">
        <v>108</v>
      </c>
      <c r="B59" s="37" t="s">
        <v>107</v>
      </c>
    </row>
    <row r="60" spans="1:2" x14ac:dyDescent="0.25">
      <c r="A60" s="37" t="s">
        <v>110</v>
      </c>
      <c r="B60" s="37" t="s">
        <v>109</v>
      </c>
    </row>
    <row r="61" spans="1:2" x14ac:dyDescent="0.25">
      <c r="A61" s="37" t="s">
        <v>112</v>
      </c>
      <c r="B61" s="37" t="s">
        <v>59</v>
      </c>
    </row>
    <row r="62" spans="1:2" x14ac:dyDescent="0.25">
      <c r="A62" s="37" t="s">
        <v>114</v>
      </c>
      <c r="B62" s="37" t="s">
        <v>205</v>
      </c>
    </row>
    <row r="63" spans="1:2" x14ac:dyDescent="0.25">
      <c r="A63" s="37" t="s">
        <v>116</v>
      </c>
      <c r="B63" s="37" t="s">
        <v>192</v>
      </c>
    </row>
    <row r="64" spans="1:2" x14ac:dyDescent="0.25">
      <c r="A64" s="37" t="s">
        <v>118</v>
      </c>
      <c r="B64" s="37" t="s">
        <v>119</v>
      </c>
    </row>
    <row r="65" spans="1:2" x14ac:dyDescent="0.25">
      <c r="A65" s="37" t="s">
        <v>120</v>
      </c>
      <c r="B65" s="37" t="s">
        <v>121</v>
      </c>
    </row>
    <row r="66" spans="1:2" x14ac:dyDescent="0.25">
      <c r="A66" s="37" t="s">
        <v>122</v>
      </c>
      <c r="B66" s="37" t="s">
        <v>61</v>
      </c>
    </row>
    <row r="67" spans="1:2" x14ac:dyDescent="0.25">
      <c r="A67" s="37" t="s">
        <v>124</v>
      </c>
      <c r="B67" s="37" t="s">
        <v>188</v>
      </c>
    </row>
    <row r="68" spans="1:2" x14ac:dyDescent="0.25">
      <c r="A68" s="37" t="s">
        <v>126</v>
      </c>
      <c r="B68" s="37" t="s">
        <v>190</v>
      </c>
    </row>
    <row r="69" spans="1:2" x14ac:dyDescent="0.25">
      <c r="A69" s="37" t="s">
        <v>123</v>
      </c>
      <c r="B69" s="37" t="s">
        <v>123</v>
      </c>
    </row>
    <row r="70" spans="1:2" x14ac:dyDescent="0.25">
      <c r="A70" s="37" t="s">
        <v>129</v>
      </c>
      <c r="B70" s="37" t="s">
        <v>128</v>
      </c>
    </row>
    <row r="71" spans="1:2" x14ac:dyDescent="0.25">
      <c r="A71" s="37" t="s">
        <v>131</v>
      </c>
      <c r="B71" s="37" t="s">
        <v>22</v>
      </c>
    </row>
    <row r="72" spans="1:2" x14ac:dyDescent="0.25">
      <c r="A72" s="37" t="s">
        <v>133</v>
      </c>
      <c r="B72" s="37" t="s">
        <v>130</v>
      </c>
    </row>
    <row r="73" spans="1:2" x14ac:dyDescent="0.25">
      <c r="A73" s="37" t="s">
        <v>135</v>
      </c>
      <c r="B73" s="37" t="s">
        <v>132</v>
      </c>
    </row>
    <row r="74" spans="1:2" x14ac:dyDescent="0.25">
      <c r="A74" s="37" t="s">
        <v>136</v>
      </c>
      <c r="B74" s="37" t="s">
        <v>225</v>
      </c>
    </row>
    <row r="75" spans="1:2" x14ac:dyDescent="0.25">
      <c r="A75" s="37" t="s">
        <v>138</v>
      </c>
      <c r="B75" s="37" t="s">
        <v>134</v>
      </c>
    </row>
    <row r="76" spans="1:2" x14ac:dyDescent="0.25">
      <c r="A76" s="37" t="s">
        <v>140</v>
      </c>
      <c r="B76" s="37" t="s">
        <v>139</v>
      </c>
    </row>
    <row r="77" spans="1:2" x14ac:dyDescent="0.25">
      <c r="A77" s="37" t="s">
        <v>142</v>
      </c>
      <c r="B77" s="37" t="s">
        <v>137</v>
      </c>
    </row>
    <row r="78" spans="1:2" x14ac:dyDescent="0.25">
      <c r="A78" s="37" t="s">
        <v>144</v>
      </c>
      <c r="B78" s="37" t="s">
        <v>143</v>
      </c>
    </row>
    <row r="79" spans="1:2" x14ac:dyDescent="0.25">
      <c r="A79" s="37" t="s">
        <v>146</v>
      </c>
      <c r="B79" s="37" t="s">
        <v>145</v>
      </c>
    </row>
    <row r="80" spans="1:2" x14ac:dyDescent="0.25">
      <c r="A80" s="37" t="s">
        <v>148</v>
      </c>
      <c r="B80" s="37" t="s">
        <v>40</v>
      </c>
    </row>
    <row r="81" spans="1:2" x14ac:dyDescent="0.25">
      <c r="A81" s="37" t="s">
        <v>149</v>
      </c>
      <c r="B81" s="37" t="s">
        <v>156</v>
      </c>
    </row>
    <row r="82" spans="1:2" x14ac:dyDescent="0.25">
      <c r="A82" s="37" t="s">
        <v>150</v>
      </c>
      <c r="B82" s="37" t="s">
        <v>158</v>
      </c>
    </row>
    <row r="83" spans="1:2" x14ac:dyDescent="0.25">
      <c r="A83" s="37" t="s">
        <v>151</v>
      </c>
      <c r="B83" s="37" t="s">
        <v>168</v>
      </c>
    </row>
    <row r="84" spans="1:2" x14ac:dyDescent="0.25">
      <c r="A84" s="37" t="s">
        <v>152</v>
      </c>
      <c r="B84" s="37" t="s">
        <v>170</v>
      </c>
    </row>
    <row r="85" spans="1:2" x14ac:dyDescent="0.25">
      <c r="A85" s="37" t="s">
        <v>153</v>
      </c>
      <c r="B85" s="37" t="s">
        <v>163</v>
      </c>
    </row>
    <row r="86" spans="1:2" x14ac:dyDescent="0.25">
      <c r="A86" s="37" t="s">
        <v>154</v>
      </c>
      <c r="B86" s="37" t="s">
        <v>166</v>
      </c>
    </row>
    <row r="87" spans="1:2" x14ac:dyDescent="0.25">
      <c r="A87" s="37" t="s">
        <v>155</v>
      </c>
      <c r="B87" s="37" t="s">
        <v>226</v>
      </c>
    </row>
    <row r="88" spans="1:2" x14ac:dyDescent="0.25">
      <c r="A88" s="37" t="s">
        <v>157</v>
      </c>
      <c r="B88" s="37" t="s">
        <v>227</v>
      </c>
    </row>
    <row r="89" spans="1:2" x14ac:dyDescent="0.25">
      <c r="A89" s="37" t="s">
        <v>159</v>
      </c>
      <c r="B89" s="37" t="s">
        <v>228</v>
      </c>
    </row>
    <row r="90" spans="1:2" x14ac:dyDescent="0.25">
      <c r="A90" s="37" t="s">
        <v>161</v>
      </c>
      <c r="B90" s="37" t="s">
        <v>230</v>
      </c>
    </row>
    <row r="91" spans="1:2" x14ac:dyDescent="0.25">
      <c r="A91" s="37" t="s">
        <v>162</v>
      </c>
      <c r="B91" s="37" t="s">
        <v>229</v>
      </c>
    </row>
    <row r="92" spans="1:2" x14ac:dyDescent="0.25">
      <c r="A92" s="37" t="s">
        <v>164</v>
      </c>
      <c r="B92" s="37" t="s">
        <v>231</v>
      </c>
    </row>
    <row r="93" spans="1:2" x14ac:dyDescent="0.25">
      <c r="A93" s="37" t="s">
        <v>165</v>
      </c>
      <c r="B93" s="37" t="s">
        <v>117</v>
      </c>
    </row>
    <row r="94" spans="1:2" x14ac:dyDescent="0.25">
      <c r="A94" s="37" t="s">
        <v>167</v>
      </c>
      <c r="B94" s="37" t="s">
        <v>208</v>
      </c>
    </row>
    <row r="95" spans="1:2" x14ac:dyDescent="0.25">
      <c r="A95" s="37" t="s">
        <v>169</v>
      </c>
      <c r="B95" s="37" t="s">
        <v>172</v>
      </c>
    </row>
    <row r="96" spans="1:2" x14ac:dyDescent="0.25">
      <c r="A96" s="37" t="s">
        <v>171</v>
      </c>
      <c r="B96" s="37" t="s">
        <v>185</v>
      </c>
    </row>
    <row r="97" spans="1:2" x14ac:dyDescent="0.25">
      <c r="A97" s="37" t="s">
        <v>173</v>
      </c>
      <c r="B97" s="37" t="s">
        <v>174</v>
      </c>
    </row>
    <row r="98" spans="1:2" x14ac:dyDescent="0.25">
      <c r="A98" s="37" t="s">
        <v>175</v>
      </c>
      <c r="B98" s="37" t="s">
        <v>176</v>
      </c>
    </row>
    <row r="99" spans="1:2" x14ac:dyDescent="0.25">
      <c r="A99" s="37" t="s">
        <v>177</v>
      </c>
      <c r="B99" s="37" t="s">
        <v>181</v>
      </c>
    </row>
    <row r="100" spans="1:2" x14ac:dyDescent="0.25">
      <c r="A100" s="37" t="s">
        <v>239</v>
      </c>
      <c r="B100" s="37" t="s">
        <v>182</v>
      </c>
    </row>
    <row r="101" spans="1:2" x14ac:dyDescent="0.25">
      <c r="A101" s="37" t="s">
        <v>178</v>
      </c>
      <c r="B101" s="37" t="s">
        <v>179</v>
      </c>
    </row>
    <row r="102" spans="1:2" x14ac:dyDescent="0.25">
      <c r="A102" s="37" t="s">
        <v>180</v>
      </c>
      <c r="B102" s="37" t="s">
        <v>57</v>
      </c>
    </row>
    <row r="103" spans="1:2" x14ac:dyDescent="0.25">
      <c r="A103" s="37" t="s">
        <v>237</v>
      </c>
      <c r="B103" s="37" t="s">
        <v>238</v>
      </c>
    </row>
    <row r="104" spans="1:2" x14ac:dyDescent="0.25">
      <c r="A104" s="37" t="s">
        <v>183</v>
      </c>
      <c r="B104" s="37" t="s">
        <v>240</v>
      </c>
    </row>
    <row r="105" spans="1:2" x14ac:dyDescent="0.25">
      <c r="A105" s="37" t="s">
        <v>184</v>
      </c>
      <c r="B105" s="37" t="s">
        <v>45</v>
      </c>
    </row>
    <row r="106" spans="1:2" x14ac:dyDescent="0.25">
      <c r="A106" s="37" t="s">
        <v>235</v>
      </c>
      <c r="B106" s="37" t="s">
        <v>236</v>
      </c>
    </row>
    <row r="107" spans="1:2" x14ac:dyDescent="0.25">
      <c r="A107" s="37" t="s">
        <v>186</v>
      </c>
      <c r="B107" s="37" t="s">
        <v>187</v>
      </c>
    </row>
    <row r="108" spans="1:2" x14ac:dyDescent="0.25">
      <c r="A108" s="37" t="s">
        <v>189</v>
      </c>
      <c r="B108" s="37" t="s">
        <v>199</v>
      </c>
    </row>
    <row r="109" spans="1:2" x14ac:dyDescent="0.25">
      <c r="A109" s="37" t="s">
        <v>191</v>
      </c>
      <c r="B109" s="37" t="s">
        <v>207</v>
      </c>
    </row>
    <row r="110" spans="1:2" x14ac:dyDescent="0.25">
      <c r="A110" s="37" t="s">
        <v>221</v>
      </c>
      <c r="B110" s="37" t="s">
        <v>66</v>
      </c>
    </row>
    <row r="111" spans="1:2" x14ac:dyDescent="0.25">
      <c r="A111" s="37" t="s">
        <v>194</v>
      </c>
      <c r="B111" s="37" t="s">
        <v>197</v>
      </c>
    </row>
    <row r="112" spans="1:2" x14ac:dyDescent="0.25">
      <c r="A112" s="37" t="s">
        <v>196</v>
      </c>
      <c r="B112" s="37" t="s">
        <v>62</v>
      </c>
    </row>
    <row r="113" spans="1:2" x14ac:dyDescent="0.25">
      <c r="A113" s="37" t="s">
        <v>198</v>
      </c>
      <c r="B113" s="37" t="s">
        <v>203</v>
      </c>
    </row>
    <row r="114" spans="1:2" x14ac:dyDescent="0.25">
      <c r="A114" s="37" t="s">
        <v>200</v>
      </c>
      <c r="B114" s="37" t="s">
        <v>125</v>
      </c>
    </row>
    <row r="115" spans="1:2" x14ac:dyDescent="0.25">
      <c r="A115" s="37" t="s">
        <v>202</v>
      </c>
      <c r="B115" s="37" t="s">
        <v>99</v>
      </c>
    </row>
    <row r="116" spans="1:2" x14ac:dyDescent="0.25">
      <c r="A116" s="37" t="s">
        <v>204</v>
      </c>
      <c r="B116" s="37" t="s">
        <v>111</v>
      </c>
    </row>
    <row r="117" spans="1:2" x14ac:dyDescent="0.25">
      <c r="A117" s="37" t="s">
        <v>206</v>
      </c>
      <c r="B117" s="37" t="s">
        <v>73</v>
      </c>
    </row>
    <row r="118" spans="1:2" x14ac:dyDescent="0.25">
      <c r="A118" s="37" t="s">
        <v>233</v>
      </c>
      <c r="B118" s="37" t="s">
        <v>234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ANGEBOT</vt:lpstr>
      <vt:lpstr>Aufmaß</vt:lpstr>
      <vt:lpstr>Pauschal</vt:lpstr>
      <vt:lpstr>Sicherheitsmaßnahmen</vt:lpstr>
      <vt:lpstr>Comuni</vt:lpstr>
      <vt:lpstr>Comuni</vt:lpstr>
      <vt:lpstr>dislocazione</vt:lpstr>
      <vt:lpstr>Gemeinden</vt:lpstr>
      <vt:lpstr>Verlegung</vt:lpstr>
    </vt:vector>
  </TitlesOfParts>
  <Company>prov.bz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Lanzinger, Hugo Alois</dc:creator>
  <cp:lastModifiedBy>paolo</cp:lastModifiedBy>
  <cp:lastPrinted>2015-10-05T08:02:39Z</cp:lastPrinted>
  <dcterms:created xsi:type="dcterms:W3CDTF">2015-08-21T12:23:01Z</dcterms:created>
  <dcterms:modified xsi:type="dcterms:W3CDTF">2016-04-07T11:05:05Z</dcterms:modified>
</cp:coreProperties>
</file>