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9170" windowHeight="4005" activeTab="0"/>
  </bookViews>
  <sheets>
    <sheet name="DE" sheetId="1" r:id="rId1"/>
  </sheets>
  <definedNames/>
  <calcPr fullCalcOnLoad="1"/>
</workbook>
</file>

<file path=xl/sharedStrings.xml><?xml version="1.0" encoding="utf-8"?>
<sst xmlns="http://schemas.openxmlformats.org/spreadsheetml/2006/main" count="489" uniqueCount="339">
  <si>
    <t>m</t>
  </si>
  <si>
    <t>psch</t>
  </si>
  <si>
    <t>CIG-Kodex:</t>
  </si>
  <si>
    <t>Nr.</t>
  </si>
  <si>
    <t>Summe Beton, Stahlbeton, Schalungen und Fertigteile</t>
  </si>
  <si>
    <t>LV-Pos. Nr.</t>
  </si>
  <si>
    <t>Menge</t>
  </si>
  <si>
    <t>Einheitspreis</t>
  </si>
  <si>
    <t>Gesamtpreis (Menge x Einheitspreis)</t>
  </si>
  <si>
    <t xml:space="preserve">
ZUSAMMENFASSUNG
</t>
  </si>
  <si>
    <t xml:space="preserve">
GESAMTBETRAG DER ARBEITEN EINSCHLIESSLICH DER KOSTEN FÜR SICHERHEITSMASSNAHMEN
</t>
  </si>
  <si>
    <t xml:space="preserve">
GESAMTBETRAG des Angebots für Arbeiten pauschal und/oder nach Aufmaß OHNE KOSTEN FÜR SICHERHEITSMASSNAHMEN
</t>
  </si>
  <si>
    <t xml:space="preserve">
Kosten für Sicherheitsmaßnahmen
</t>
  </si>
  <si>
    <t>Ausschreibungssumme ohne Kosten für Sicherheitsmaßnahmen</t>
  </si>
  <si>
    <t>Abschlag in %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</si>
  <si>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</si>
  <si>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</si>
  <si>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</si>
  <si>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 xml:space="preserve">Datum: </t>
  </si>
  <si>
    <t>SICHERHEITSMASSNAHMEN:</t>
  </si>
  <si>
    <t>Summe Arbeiten ohne Kosten für Sicherheitsmaßnahmen</t>
  </si>
  <si>
    <t>Summe Kosten für Sicherheitsmaßnahmen</t>
  </si>
  <si>
    <t>Bezeichnung</t>
  </si>
  <si>
    <t>Maßeinheit</t>
  </si>
  <si>
    <t xml:space="preserve">
ANLAGE C1
VERZEICHNIS DER ARBEITEN UND DER LIEFERUNGEN
ANGEBOT MIT EINHEITSPREISEN
</t>
  </si>
  <si>
    <t>Abschlag in Buchstaben</t>
  </si>
  <si>
    <t>51.01.01.02*</t>
  </si>
  <si>
    <t>Spezialisierter Arbeiter</t>
  </si>
  <si>
    <t>h</t>
  </si>
  <si>
    <t>51.01.01.03*</t>
  </si>
  <si>
    <t>Qualifizierter Arbeiter</t>
  </si>
  <si>
    <t>51.01.01.04*</t>
  </si>
  <si>
    <t>Arbeiter</t>
  </si>
  <si>
    <t>51.02.01.14.d*</t>
  </si>
  <si>
    <t>Lastwagen mit Kippbrücke, Nutzlast über 10,50 bis 14,0t</t>
  </si>
  <si>
    <t>51.02.02.01.a*</t>
  </si>
  <si>
    <t>Hydraulik-Bagger gummibereift, Motorleistung bis 36 kW</t>
  </si>
  <si>
    <t>51.02.02.05.a*</t>
  </si>
  <si>
    <t>Geländegängiger Kleinbagger, Motorleistung ca. 30 kW</t>
  </si>
  <si>
    <t>51.02.02.24.a*</t>
  </si>
  <si>
    <t>Straßenhobel, Motorleistung bis 50 kW</t>
  </si>
  <si>
    <t>51.02.03.13.b*</t>
  </si>
  <si>
    <t>Rüttelwalze, angehängt, Gewicht über 4,00 bis 6,0 t</t>
  </si>
  <si>
    <t>51.02.04.01.c*</t>
  </si>
  <si>
    <t>Selbstsaugende Pumpe über 5,0 bis 7,0 kW</t>
  </si>
  <si>
    <t>51.02.05.01.c*</t>
  </si>
  <si>
    <t>Fahrbarer Kompressor, über 6,00 bis 10,00 m3/min</t>
  </si>
  <si>
    <t>51.02.05.10.a*</t>
  </si>
  <si>
    <t>Pneumatischer Preßlufthammer, Gewicht bis 10,00 kg</t>
  </si>
  <si>
    <t>51.02.05.11.a*</t>
  </si>
  <si>
    <t>Hydraulik-Brechhammer, Gewicht bis 100 kg</t>
  </si>
  <si>
    <t>51.02.07.10.a*</t>
  </si>
  <si>
    <t>Kranwagen, mit Teleskopkran, Tragkraft 12t-25t</t>
  </si>
  <si>
    <t>51.02.08.05.a*</t>
  </si>
  <si>
    <t>Selbstfahrende Straßenfräse, maximale Fräsbreite 500 mm</t>
  </si>
  <si>
    <t>51.02.08.05.c*</t>
  </si>
  <si>
    <t>Selbstfahrende Straßenfräse, maximale Fräsbreite 1000 mm</t>
  </si>
  <si>
    <t>51.02.08.25.b*</t>
  </si>
  <si>
    <t>Mechanischer Deckenfertiger, über 26 bis 45 kW</t>
  </si>
  <si>
    <t>52.01.01.01*</t>
  </si>
  <si>
    <t>Einrichtung, Instandhaltung...der Baustelle</t>
  </si>
  <si>
    <t>52.01.02.01.a*</t>
  </si>
  <si>
    <t>Zurverfügungstellung einer Büroeinheit für den ersten Monat</t>
  </si>
  <si>
    <t>Nr</t>
  </si>
  <si>
    <t>52.02.02.01.a*</t>
  </si>
  <si>
    <t>Installation einer homologierten Straßenverkehr-Signalanlage</t>
  </si>
  <si>
    <t>52.02.03.01.a*</t>
  </si>
  <si>
    <t>Arbeitserschwernis durch öffentlichen Verkehr</t>
  </si>
  <si>
    <t>52.02.03.02.a*</t>
  </si>
  <si>
    <t>Vergütung für Erschwernis durch die Beengtheit</t>
  </si>
  <si>
    <t>53.02.01.01*</t>
  </si>
  <si>
    <t>Rodungen von Bäumen mit Durchmesser bis 15 cm</t>
  </si>
  <si>
    <t>m²</t>
  </si>
  <si>
    <t>53.05.01.01.a*</t>
  </si>
  <si>
    <t>Schneiden von bituminösen Belägen, Stärke bis 10cm</t>
  </si>
  <si>
    <t>53.10.02.01*</t>
  </si>
  <si>
    <t>Ausbau von Straßenschildern</t>
  </si>
  <si>
    <t>53.10.03.01.a*</t>
  </si>
  <si>
    <t>Ausbau von Leitplanken mit Handlauf</t>
  </si>
  <si>
    <t>53.10.03.01.b*</t>
  </si>
  <si>
    <t>Ausbau von Leitplanken Leitplanke ohne Handlauf</t>
  </si>
  <si>
    <t>53.10.04.01.b*</t>
  </si>
  <si>
    <t>Ausbau von elektrischen Leitungsmasten, Länge über 6-12m</t>
  </si>
  <si>
    <t>53.10.05.01.c*</t>
  </si>
  <si>
    <t>Ausbau von Einfriedungen nach Flächenausmaß</t>
  </si>
  <si>
    <t>53.10.10.01.a*</t>
  </si>
  <si>
    <t>Ausbau von Schachtabdeckungen und Einläufen aus Gußeisen</t>
  </si>
  <si>
    <t>53.11.02.01*</t>
  </si>
  <si>
    <t>Wiedereinbau von Straßenschildern</t>
  </si>
  <si>
    <t>53.11.04.01.b*</t>
  </si>
  <si>
    <t>Wiedereinbau von elektrischen Leitungsmasten, 6-12m</t>
  </si>
  <si>
    <t>53.11.05.01.b*</t>
  </si>
  <si>
    <t>Wiedereinbau von Einfriedunge über 1,5m</t>
  </si>
  <si>
    <t>53.11.10.01*</t>
  </si>
  <si>
    <t>Wiedereinbau von Schachtabdeckunge</t>
  </si>
  <si>
    <t>54.01.01.01*</t>
  </si>
  <si>
    <t>Allgemeiner Aushub, maschinell mit Steinblöcken bis zu 0,30 m3</t>
  </si>
  <si>
    <t>m³</t>
  </si>
  <si>
    <t>54.01.01.05*</t>
  </si>
  <si>
    <t>Allgemeiner Aushub, maschinell mit Steinblöcken über 0,30 m3</t>
  </si>
  <si>
    <t>54.01.02.01.a*</t>
  </si>
  <si>
    <t>Grabenaushub bis zu einer Tiefe von 1,50m</t>
  </si>
  <si>
    <t>54.01.02.01.b*</t>
  </si>
  <si>
    <t>Grabenaushub und Lagerung, bis zu einer Tiefe von 1,50m</t>
  </si>
  <si>
    <t>54.02.05.05.a*</t>
  </si>
  <si>
    <t>Abbruch von Stahlbetonstrukturen (Preßlufthämmer)</t>
  </si>
  <si>
    <t>54.02.20.03.a*</t>
  </si>
  <si>
    <t>Abbruch von bituminöser Fahrbahndecke, Stärke bis 30cm</t>
  </si>
  <si>
    <t>54.10.03.03.a*</t>
  </si>
  <si>
    <t>Herstellen von Dämmen für setzungsempfindliche Bauwerke</t>
  </si>
  <si>
    <t>54.10.03.03.b*</t>
  </si>
  <si>
    <t>Herstellen von Dämmen für setzungsunempfindliche Bauwerke</t>
  </si>
  <si>
    <t>54.10.03.05.a*</t>
  </si>
  <si>
    <t>Wiederauffüllen von Grabenaushub für setzungsempfindliche Bauwerke</t>
  </si>
  <si>
    <t>54.10.03.05.b*</t>
  </si>
  <si>
    <t>Wiederauffüllen von Grabenaushub für setzungsunempf. Bauwerke</t>
  </si>
  <si>
    <t>54.10.03.15.a*</t>
  </si>
  <si>
    <t>Kornmäßig abgestuftes Material, Korngröße 0,20-15mm</t>
  </si>
  <si>
    <t>54.10.03.15.c*</t>
  </si>
  <si>
    <t>Kornmäßig abgestuftes Material, Korngröße 0,20-30mm</t>
  </si>
  <si>
    <t>54.10.03.20*</t>
  </si>
  <si>
    <t>Lieferung von Grobschotter</t>
  </si>
  <si>
    <t>54.14.01.01.c*</t>
  </si>
  <si>
    <t>Geotextil mit Endlosfaden R 11,5 kN/m</t>
  </si>
  <si>
    <t>54.16.03.01.a*</t>
  </si>
  <si>
    <t>Lieferung von Fremdmaterial in Erstanwendung, 20cm</t>
  </si>
  <si>
    <t>54.16.03.01.b*</t>
  </si>
  <si>
    <t>Lieferung von Fremdmaterial in Erstanwendung, 40cm</t>
  </si>
  <si>
    <t>54.16.03.05.b*</t>
  </si>
  <si>
    <t>Wiedererrichtung von Tragschichten, 40cm</t>
  </si>
  <si>
    <t>54.16.03.15.b*</t>
  </si>
  <si>
    <t>Lieferung von korngrößenmäßig stabilisiertem Material</t>
  </si>
  <si>
    <t>t</t>
  </si>
  <si>
    <t>54.16.03.20.e*</t>
  </si>
  <si>
    <t>Lieferung und Einbau von Unterbauschichten</t>
  </si>
  <si>
    <t>54.30.02.01*</t>
  </si>
  <si>
    <t>Lieferung von Muttererde, frei von Steinen und Fremdkörpern</t>
  </si>
  <si>
    <t>54.30.05.01.a*</t>
  </si>
  <si>
    <t>Ausbreiten und Verteilen von Muttererde bis 15 cm</t>
  </si>
  <si>
    <t>54.30.05.01.d*</t>
  </si>
  <si>
    <t>Ausbreiten und Verteilen von Muttererde, Stärke variabel</t>
  </si>
  <si>
    <t>57.02.01.01*</t>
  </si>
  <si>
    <t>Einrichten und Räumen der Baustelle</t>
  </si>
  <si>
    <t>57.02.02.01.g*</t>
  </si>
  <si>
    <t>Bohrpfähle aus Stahlbeton, Festigkeitsklasse C 30/37 D = 800 mm</t>
  </si>
  <si>
    <t>57.02.20.01.a*</t>
  </si>
  <si>
    <t>Beton-Rundstahl, gerippt B450C</t>
  </si>
  <si>
    <t>kg</t>
  </si>
  <si>
    <t>57.03.01.01*</t>
  </si>
  <si>
    <t>57.03.02.01.C*</t>
  </si>
  <si>
    <t>Kleinkalibriger Gründungspfa D 230 - 300 mm (11 3/4")</t>
  </si>
  <si>
    <t>57.03.03.10.c*</t>
  </si>
  <si>
    <t>Bewehrungsrohre für kleinkalibrige Bohrpfähle</t>
  </si>
  <si>
    <t>57.10.10.01.D*</t>
  </si>
  <si>
    <t>Pfahlkopfverankerung</t>
  </si>
  <si>
    <t>58.01.01.02.b*</t>
  </si>
  <si>
    <t>Lehrgerüste für Brückentragwerke</t>
  </si>
  <si>
    <t>58.02.01.02.c*</t>
  </si>
  <si>
    <t>Seitliche Abschalung für Streifenfundamente, S3</t>
  </si>
  <si>
    <t>58.02.02.02.d*</t>
  </si>
  <si>
    <t>Schalung für geradlinige Mauern und Wände, S4a</t>
  </si>
  <si>
    <t>58.02.06.01.b*</t>
  </si>
  <si>
    <t>Schalung für geradlinige Brückenbauwerke S3</t>
  </si>
  <si>
    <t>58.02.50.01.b*</t>
  </si>
  <si>
    <t>Liefern und Einbau von Holzle 20/20 mm</t>
  </si>
  <si>
    <t>58.03.01.01.b*</t>
  </si>
  <si>
    <t>Liefern und Einbauen von Unterbeton, C 12/15</t>
  </si>
  <si>
    <t>58.03.02.01.h*</t>
  </si>
  <si>
    <t>Beton für Bauwerke Festigkeitsklasse C 30/37</t>
  </si>
  <si>
    <t>58.03.90.04.d*</t>
  </si>
  <si>
    <t>Aufpreis für frost-, tau- und tausalzbeständigen Beton XF XF4</t>
  </si>
  <si>
    <t>58.10.02.02.b*</t>
  </si>
  <si>
    <t>Rundstahl, gerippt, B450C</t>
  </si>
  <si>
    <t>63.10.05.01*</t>
  </si>
  <si>
    <t>Stahltragwerk</t>
  </si>
  <si>
    <t>63.80.05.22.D*</t>
  </si>
  <si>
    <t>Allseitig bewegliche Topflager 2000KN, u = +/-100mm, v = +/-50mm</t>
  </si>
  <si>
    <t>70.80.10.22.b*</t>
  </si>
  <si>
    <t>Liefern und Einbau von Noppen Stärke 6/10mm, Gewicht 600g</t>
  </si>
  <si>
    <t>75.10.03.05.c*</t>
  </si>
  <si>
    <t>PE-HD-Rohr für Kanalisation DN 160</t>
  </si>
  <si>
    <t>75.10.04.05.d*</t>
  </si>
  <si>
    <t>PVC-Rohre für Kanalisation DN 200</t>
  </si>
  <si>
    <t>75.10.05.21.F*</t>
  </si>
  <si>
    <t>PVC-Drainagerohr, DN mm 200 - Lieferung und Einbau</t>
  </si>
  <si>
    <t>77.06.01.01.c*</t>
  </si>
  <si>
    <t>Schacht, wasserdicht 0,10 bar 50 x 50 cm</t>
  </si>
  <si>
    <t>cm</t>
  </si>
  <si>
    <t>78.01.02.06.a*</t>
  </si>
  <si>
    <t>Tagwasserdichte Schachtabdeck Prüflast 250 kN Gewicht 115/</t>
  </si>
  <si>
    <t>78.02.01.06.b*</t>
  </si>
  <si>
    <t>Straßeneinlauf Typ "Rekord" konkaver Einlauf Gewicht 95/</t>
  </si>
  <si>
    <t>78.02.90.01.a*</t>
  </si>
  <si>
    <t>Geschiebeeimer kurze Ausführung (L = 25 cm)</t>
  </si>
  <si>
    <t>85.05.05.05*</t>
  </si>
  <si>
    <t>Aufbringen eines kationischen Emulsionsfilms</t>
  </si>
  <si>
    <t>85.05.10.01*</t>
  </si>
  <si>
    <t>Baustelleneinrichtung für den Einbau von bituminösen Belagsschichten</t>
  </si>
  <si>
    <t>85.05.10.06.b*</t>
  </si>
  <si>
    <t>Bituminöses Mischgut 0/40 für variable Schichtstärke</t>
  </si>
  <si>
    <t>85.05.10.13.b*</t>
  </si>
  <si>
    <t>Bituminöses Mischgut 0/25 für variable Schichtstärke</t>
  </si>
  <si>
    <t>85.05.10.22.b*</t>
  </si>
  <si>
    <t>Bituminöses Mischgut, 0/12 für variable Schichtstärke</t>
  </si>
  <si>
    <t>86.10.02.01*</t>
  </si>
  <si>
    <t>Straßenleitplanke aus Stahl, PAB H2 CE inkl. Handlauf</t>
  </si>
  <si>
    <t>86.10.02.03*</t>
  </si>
  <si>
    <t>Straßenleitplanke aus Stahl, PAB H2 TE</t>
  </si>
  <si>
    <t>86.12.01.01.b*</t>
  </si>
  <si>
    <t>Geländer aus Stahl S235 verzinkt</t>
  </si>
  <si>
    <t>86.30.01.06.b*</t>
  </si>
  <si>
    <t>Regulamentäres Warnschild, dreieckig</t>
  </si>
  <si>
    <t>86.30.01.11.a*</t>
  </si>
  <si>
    <t>Regulamentäres Rechteckschild Klasse 2 15/35 cm</t>
  </si>
  <si>
    <t>86.30.01.11.c*</t>
  </si>
  <si>
    <t>Regulamentäres Rechteckschild 27/80 cm in Aluminium 25/10 m</t>
  </si>
  <si>
    <t>86.30.01.16.a*</t>
  </si>
  <si>
    <t>Regulamentäres Kurvenleitmal, 60/60 cm in Aluminium 25/10</t>
  </si>
  <si>
    <t>86.30.01.19.a*</t>
  </si>
  <si>
    <t>Regulamentärer Richtungspfeil 35/125 cm</t>
  </si>
  <si>
    <t>86.30.01.22.d*</t>
  </si>
  <si>
    <t>Lieferung von Rohrstange aus Stahl S235, verzinkt</t>
  </si>
  <si>
    <t>86.30.01.80.a*</t>
  </si>
  <si>
    <t>Fundamentblöcke aus Beton C 25/30</t>
  </si>
  <si>
    <t>86.30.01.81.a*</t>
  </si>
  <si>
    <t>Herstellen von Montageöffnung, Abmessung Montageöffnung ø100</t>
  </si>
  <si>
    <t>86.30.02.01.a*</t>
  </si>
  <si>
    <t>Aufbringung von horizontaler Bodenmarkierung</t>
  </si>
  <si>
    <t>86.30.02.80.a*</t>
  </si>
  <si>
    <t>Löschen von bestehender Bodenmarkierung mittels Fräsen</t>
  </si>
  <si>
    <t>97.00.00.01</t>
  </si>
  <si>
    <t>Demontage von Strukturen und Bauwerken aus genormten Profilen</t>
  </si>
  <si>
    <t>97.00.00.02</t>
  </si>
  <si>
    <t>Verlegung der bestehenden Infrastrukturen</t>
  </si>
  <si>
    <t>97.00.00.03</t>
  </si>
  <si>
    <t>Filterschicht auf Brücke</t>
  </si>
  <si>
    <t>97.00.00.04</t>
  </si>
  <si>
    <t>Ringanker</t>
  </si>
  <si>
    <t>97.00.00.05</t>
  </si>
  <si>
    <t>Abdichtung Tragwerk zweilagig auf Bitumenbasis</t>
  </si>
  <si>
    <t>97.00.00.06</t>
  </si>
  <si>
    <t>Grundierung Tragwerk Kunststoffgrund 600TW</t>
  </si>
  <si>
    <t>97.00.00.07</t>
  </si>
  <si>
    <t>Lieferung und Montageder Fuge mit Verankerung an die Stahlbetonstruk</t>
  </si>
  <si>
    <t>97.00.00.08</t>
  </si>
  <si>
    <t>Bohrungen und Klebungen</t>
  </si>
  <si>
    <t>97.00.00.09</t>
  </si>
  <si>
    <t>Lieferung und Montage eines Schachtes mit Durchmesser 125cm</t>
  </si>
  <si>
    <t>Stück</t>
  </si>
  <si>
    <t>97.00.00.10</t>
  </si>
  <si>
    <t>Lieferung und Einbau von vorgefertigten Rinnen</t>
  </si>
  <si>
    <t>97.00.00.11</t>
  </si>
  <si>
    <t>Lieferung und Einbau von vorgefertigten Schächten</t>
  </si>
  <si>
    <t>97.00.00.12</t>
  </si>
  <si>
    <t>Schächte mit rechtwinkligem Ausgang</t>
  </si>
  <si>
    <t>97.00.00.13</t>
  </si>
  <si>
    <t>Entsorgung von bituminösem Abbruchmaterials</t>
  </si>
  <si>
    <t>97.00.00.14</t>
  </si>
  <si>
    <t>Entsorgung von Beton- Abbruchmaterial</t>
  </si>
  <si>
    <t>97.00.00.15</t>
  </si>
  <si>
    <t>Entsorgung von Stahlbeton- Abbruchmaterial</t>
  </si>
  <si>
    <t>97.00.00.16</t>
  </si>
  <si>
    <t>Lieferung und Einbau von Dehnfugen für GFK Rohre</t>
  </si>
  <si>
    <t xml:space="preserve">
WIEDERHERSTELLUNG DER BRÜCKE BEI KM 519,800 DER BRENNERSTAATSTRASSE - ORTSCHAFT BRENNERBAD
</t>
  </si>
  <si>
    <t>5041717C79</t>
  </si>
  <si>
    <t>99.01.01.01</t>
  </si>
  <si>
    <t>Fertigteilbauzaun mobil, Höhe 2.0 m, erstes Monat</t>
  </si>
  <si>
    <t>99.01.01.02</t>
  </si>
  <si>
    <t>Fertigteilbauzaun mobil, Höhe 2.0 m, Folgemonat</t>
  </si>
  <si>
    <t>99.01.01.03</t>
  </si>
  <si>
    <t>Lieferung, Aufstellung, wiederholte Versetzungen von rotem PVC-Netz</t>
  </si>
  <si>
    <t>99.01.01.04</t>
  </si>
  <si>
    <t>Baustellenumzäunung aus verschweißten Stahlgitter</t>
  </si>
  <si>
    <t>99.01.01.05</t>
  </si>
  <si>
    <t>Umzäunung von Arbeitsflächen aus Eisenstangen d=20mm</t>
  </si>
  <si>
    <t>99.01.01.06</t>
  </si>
  <si>
    <t>New Jersey, Sockelbreite min. 60 cm, 30 Tage</t>
  </si>
  <si>
    <t>99.01.01.07</t>
  </si>
  <si>
    <t>New Jersey, Sockelbreite min. 60 cm, Folgemonat</t>
  </si>
  <si>
    <t>99.01.01.08</t>
  </si>
  <si>
    <t>Baustellenumzäunung h=150cm</t>
  </si>
  <si>
    <t>99.01.01.09</t>
  </si>
  <si>
    <t>Baustellenabgrenzung</t>
  </si>
  <si>
    <t>99.01.01.10</t>
  </si>
  <si>
    <t>Befahrbares Tor aus Gerüst-Stangen, 30 Tage</t>
  </si>
  <si>
    <t>99.01.01.11</t>
  </si>
  <si>
    <t>Befahrbares Tor aus Gerüst-Stangen, Folgemonat</t>
  </si>
  <si>
    <t>99.01.01.12</t>
  </si>
  <si>
    <t>Fußgängertor 1,2xh2,50m, für 30 Tage</t>
  </si>
  <si>
    <t>99.01.01.13</t>
  </si>
  <si>
    <t>Fußgängertor 1,2xh2,50m, Folgemonat</t>
  </si>
  <si>
    <t>99.01.02.01</t>
  </si>
  <si>
    <t>Umkleidekabine und Büro,erste Mietmonat</t>
  </si>
  <si>
    <t>99.01.02.02</t>
  </si>
  <si>
    <t>Umkleidekabine und Büro,Folgetag auf Mietmonat</t>
  </si>
  <si>
    <t>99.01.02.03</t>
  </si>
  <si>
    <t>Chemisches WC, 115x115x240 cm, erstes Mietmonat</t>
  </si>
  <si>
    <t>99.01.02.04</t>
  </si>
  <si>
    <t>Chemisches WC, 115x115x240 cm, Mietmonat folgenden Tag</t>
  </si>
  <si>
    <t>99.01.03.01</t>
  </si>
  <si>
    <t>Parapett</t>
  </si>
  <si>
    <t>99.02.01</t>
  </si>
  <si>
    <t>Kontrolle und eventuelle Wartung</t>
  </si>
  <si>
    <t>99.03.01</t>
  </si>
  <si>
    <t>Herstellung der Erdungseinrichtung für Baustellen</t>
  </si>
  <si>
    <t>99.04.01</t>
  </si>
  <si>
    <t>Schild dreieckig, reflektierend Klasse II</t>
  </si>
  <si>
    <t>99.04.02</t>
  </si>
  <si>
    <t>Schild kreisrund, reflektierend Klasse II</t>
  </si>
  <si>
    <t>99.04.03</t>
  </si>
  <si>
    <t>Sack zum Beschweren, 60x40 cm</t>
  </si>
  <si>
    <t>99.04.04</t>
  </si>
  <si>
    <t>Leitkegel aus Gummi reflektierend Klasse 2</t>
  </si>
  <si>
    <t>99.04.05</t>
  </si>
  <si>
    <t>Baustellenbeschilderung laut GvD.81/2008</t>
  </si>
  <si>
    <t>99.04.06</t>
  </si>
  <si>
    <t>99.04.07</t>
  </si>
  <si>
    <t>99.04.08</t>
  </si>
  <si>
    <t>Dämmerungsblinkleuchte mit intermittierendem Licht</t>
  </si>
  <si>
    <t>99.04.09</t>
  </si>
  <si>
    <t>Alarmsystem in Notfällen für die Evakuierung</t>
  </si>
  <si>
    <t>99.04.10</t>
  </si>
  <si>
    <t>Erste-Hilfe-Koffer</t>
  </si>
  <si>
    <t>99.04.11</t>
  </si>
  <si>
    <t>Homologierten Feuerlöscher zu 6kg, monatliche Miete</t>
  </si>
  <si>
    <t>99.05.01</t>
  </si>
  <si>
    <t>Wiederherstellung von kurzfristig entfernten Sicherheitsmaßnahmen</t>
  </si>
  <si>
    <t>99.05.02</t>
  </si>
  <si>
    <t>Geschulte Baustellenwächter</t>
  </si>
  <si>
    <t>99.06.01</t>
  </si>
  <si>
    <t>Ausarbeitung der ergänzenden und dettaglierten Vorgänge</t>
  </si>
  <si>
    <t>99.06.02</t>
  </si>
  <si>
    <t>Ausfüllen und Übergeben der Wochenplanung</t>
  </si>
  <si>
    <t>99.06.03</t>
  </si>
  <si>
    <t>Abgabe der notwendigen Dokumentation</t>
  </si>
  <si>
    <t>99.06.04</t>
  </si>
  <si>
    <t>Ausarbeitung eines Abbruchplanes</t>
  </si>
  <si>
    <t>99.07.01</t>
  </si>
  <si>
    <t>Sicherheitskosten für Koordinierungsmaßnahmen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</si>
</sst>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gfa Rotis Semisans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gfa Rotis Semisans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36" fillId="0" borderId="10" xfId="53" applyBorder="1" applyAlignment="1" applyProtection="1" quotePrefix="1">
      <alignment horizontal="left"/>
      <protection/>
    </xf>
    <xf numFmtId="0" fontId="36" fillId="0" borderId="10" xfId="53" applyBorder="1" applyAlignment="1" applyProtection="1">
      <alignment horizontal="left" wrapText="1"/>
      <protection/>
    </xf>
    <xf numFmtId="0" fontId="36" fillId="0" borderId="10" xfId="53" applyBorder="1" applyAlignment="1" applyProtection="1">
      <alignment horizontal="center"/>
      <protection/>
    </xf>
    <xf numFmtId="2" fontId="36" fillId="0" borderId="10" xfId="53" applyNumberFormat="1" applyBorder="1" applyAlignment="1" applyProtection="1">
      <alignment horizontal="right"/>
      <protection/>
    </xf>
    <xf numFmtId="4" fontId="36" fillId="0" borderId="10" xfId="53" applyNumberFormat="1" applyBorder="1" applyProtection="1">
      <alignment/>
      <protection/>
    </xf>
    <xf numFmtId="2" fontId="36" fillId="0" borderId="10" xfId="53" applyNumberFormat="1" applyBorder="1" applyProtection="1">
      <alignment/>
      <protection/>
    </xf>
    <xf numFmtId="2" fontId="36" fillId="0" borderId="10" xfId="53" applyNumberFormat="1" applyFill="1" applyBorder="1" applyAlignment="1" applyProtection="1">
      <alignment horizontal="right"/>
      <protection/>
    </xf>
    <xf numFmtId="175" fontId="3" fillId="0" borderId="10" xfId="48" applyNumberFormat="1" applyFont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5" fontId="3" fillId="0" borderId="10" xfId="48" applyNumberFormat="1" applyFont="1" applyBorder="1" applyAlignment="1" applyProtection="1">
      <alignment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175" fontId="3" fillId="0" borderId="0" xfId="0" applyNumberFormat="1" applyFont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2" fontId="3" fillId="33" borderId="12" xfId="0" applyNumberFormat="1" applyFont="1" applyFill="1" applyBorder="1" applyAlignment="1" applyProtection="1">
      <alignment horizontal="center"/>
      <protection/>
    </xf>
    <xf numFmtId="175" fontId="3" fillId="33" borderId="10" xfId="48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5" fontId="2" fillId="33" borderId="10" xfId="48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175" fontId="2" fillId="33" borderId="10" xfId="48" applyNumberFormat="1" applyFont="1" applyFill="1" applyBorder="1" applyAlignment="1" applyProtection="1">
      <alignment horizontal="right" vertical="center"/>
      <protection/>
    </xf>
    <xf numFmtId="175" fontId="3" fillId="0" borderId="0" xfId="0" applyNumberFormat="1" applyFont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10" fontId="2" fillId="33" borderId="16" xfId="51" applyNumberFormat="1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10" fontId="2" fillId="33" borderId="13" xfId="51" applyNumberFormat="1" applyFont="1" applyFill="1" applyBorder="1" applyAlignment="1" applyProtection="1">
      <alignment horizontal="right" vertical="center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 wrapText="1"/>
      <protection/>
    </xf>
    <xf numFmtId="175" fontId="2" fillId="33" borderId="19" xfId="48" applyNumberFormat="1" applyFont="1" applyFill="1" applyBorder="1" applyAlignment="1" applyProtection="1">
      <alignment horizontal="right" vertical="center"/>
      <protection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0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"/>
  <sheetViews>
    <sheetView tabSelected="1" zoomScale="90" zoomScaleNormal="90" zoomScalePageLayoutView="0" workbookViewId="0" topLeftCell="A1">
      <selection activeCell="F8" sqref="F8"/>
    </sheetView>
  </sheetViews>
  <sheetFormatPr defaultColWidth="11.421875" defaultRowHeight="12.75"/>
  <cols>
    <col min="1" max="1" width="4.28125" style="12" customWidth="1"/>
    <col min="2" max="2" width="13.28125" style="12" customWidth="1"/>
    <col min="3" max="3" width="42.8515625" style="12" customWidth="1"/>
    <col min="4" max="7" width="13.28125" style="12" customWidth="1"/>
    <col min="8" max="16384" width="11.421875" style="12" customWidth="1"/>
  </cols>
  <sheetData>
    <row r="1" spans="1:7" ht="60" customHeight="1">
      <c r="A1" s="9" t="s">
        <v>24</v>
      </c>
      <c r="B1" s="10"/>
      <c r="C1" s="10"/>
      <c r="D1" s="10"/>
      <c r="E1" s="10"/>
      <c r="F1" s="10"/>
      <c r="G1" s="11"/>
    </row>
    <row r="3" spans="1:7" ht="36" customHeight="1">
      <c r="A3" s="9" t="s">
        <v>263</v>
      </c>
      <c r="B3" s="10"/>
      <c r="C3" s="10"/>
      <c r="D3" s="10"/>
      <c r="E3" s="10"/>
      <c r="F3" s="10"/>
      <c r="G3" s="11"/>
    </row>
    <row r="5" spans="1:3" s="16" customFormat="1" ht="25.5" customHeight="1">
      <c r="A5" s="13" t="s">
        <v>2</v>
      </c>
      <c r="B5" s="14"/>
      <c r="C5" s="15" t="s">
        <v>264</v>
      </c>
    </row>
    <row r="7" spans="1:7" s="19" customFormat="1" ht="36">
      <c r="A7" s="17" t="s">
        <v>3</v>
      </c>
      <c r="B7" s="17" t="s">
        <v>5</v>
      </c>
      <c r="C7" s="18" t="s">
        <v>22</v>
      </c>
      <c r="D7" s="18" t="s">
        <v>23</v>
      </c>
      <c r="E7" s="18" t="s">
        <v>6</v>
      </c>
      <c r="F7" s="18" t="s">
        <v>7</v>
      </c>
      <c r="G7" s="18" t="s">
        <v>8</v>
      </c>
    </row>
    <row r="8" spans="1:7" s="19" customFormat="1" ht="15">
      <c r="A8" s="20">
        <v>1</v>
      </c>
      <c r="B8" s="1" t="s">
        <v>26</v>
      </c>
      <c r="C8" s="2" t="s">
        <v>27</v>
      </c>
      <c r="D8" s="3" t="s">
        <v>28</v>
      </c>
      <c r="E8" s="7">
        <v>11.13</v>
      </c>
      <c r="F8" s="8"/>
      <c r="G8" s="21">
        <f>ROUND(E8*F8,2)</f>
        <v>0</v>
      </c>
    </row>
    <row r="9" spans="1:14" s="19" customFormat="1" ht="15">
      <c r="A9" s="20">
        <v>2</v>
      </c>
      <c r="B9" s="1" t="s">
        <v>29</v>
      </c>
      <c r="C9" s="2" t="s">
        <v>30</v>
      </c>
      <c r="D9" s="3" t="s">
        <v>28</v>
      </c>
      <c r="E9" s="7">
        <v>4</v>
      </c>
      <c r="F9" s="8"/>
      <c r="G9" s="21">
        <f aca="true" t="shared" si="0" ref="G9:G72">ROUND(E9*F9,2)</f>
        <v>0</v>
      </c>
      <c r="L9" s="22"/>
      <c r="M9" s="22"/>
      <c r="N9" s="22"/>
    </row>
    <row r="10" spans="1:14" s="19" customFormat="1" ht="15">
      <c r="A10" s="20">
        <v>3</v>
      </c>
      <c r="B10" s="1" t="s">
        <v>31</v>
      </c>
      <c r="C10" s="2" t="s">
        <v>32</v>
      </c>
      <c r="D10" s="3" t="s">
        <v>28</v>
      </c>
      <c r="E10" s="7">
        <v>4.01</v>
      </c>
      <c r="F10" s="8"/>
      <c r="G10" s="21">
        <f t="shared" si="0"/>
        <v>0</v>
      </c>
      <c r="H10" s="23"/>
      <c r="L10" s="22"/>
      <c r="M10" s="22"/>
      <c r="N10" s="22"/>
    </row>
    <row r="11" spans="1:14" s="19" customFormat="1" ht="30">
      <c r="A11" s="20">
        <v>4</v>
      </c>
      <c r="B11" s="1" t="s">
        <v>33</v>
      </c>
      <c r="C11" s="2" t="s">
        <v>34</v>
      </c>
      <c r="D11" s="3" t="s">
        <v>28</v>
      </c>
      <c r="E11" s="5">
        <v>10</v>
      </c>
      <c r="F11" s="8"/>
      <c r="G11" s="21">
        <f t="shared" si="0"/>
        <v>0</v>
      </c>
      <c r="L11" s="22"/>
      <c r="M11" s="22"/>
      <c r="N11" s="22"/>
    </row>
    <row r="12" spans="1:14" s="19" customFormat="1" ht="30">
      <c r="A12" s="20">
        <v>5</v>
      </c>
      <c r="B12" s="1" t="s">
        <v>35</v>
      </c>
      <c r="C12" s="2" t="s">
        <v>36</v>
      </c>
      <c r="D12" s="3" t="s">
        <v>28</v>
      </c>
      <c r="E12" s="5">
        <v>10</v>
      </c>
      <c r="F12" s="8"/>
      <c r="G12" s="21">
        <f t="shared" si="0"/>
        <v>0</v>
      </c>
      <c r="L12" s="22"/>
      <c r="M12" s="22"/>
      <c r="N12" s="22"/>
    </row>
    <row r="13" spans="1:7" s="19" customFormat="1" ht="30">
      <c r="A13" s="20">
        <v>6</v>
      </c>
      <c r="B13" s="1" t="s">
        <v>37</v>
      </c>
      <c r="C13" s="2" t="s">
        <v>38</v>
      </c>
      <c r="D13" s="3" t="s">
        <v>28</v>
      </c>
      <c r="E13" s="5">
        <v>10</v>
      </c>
      <c r="F13" s="8"/>
      <c r="G13" s="21">
        <f t="shared" si="0"/>
        <v>0</v>
      </c>
    </row>
    <row r="14" spans="1:7" s="19" customFormat="1" ht="15">
      <c r="A14" s="20">
        <v>7</v>
      </c>
      <c r="B14" s="1" t="s">
        <v>39</v>
      </c>
      <c r="C14" s="2" t="s">
        <v>40</v>
      </c>
      <c r="D14" s="3" t="s">
        <v>28</v>
      </c>
      <c r="E14" s="6">
        <v>10</v>
      </c>
      <c r="F14" s="8"/>
      <c r="G14" s="21">
        <f t="shared" si="0"/>
        <v>0</v>
      </c>
    </row>
    <row r="15" spans="1:7" s="19" customFormat="1" ht="30">
      <c r="A15" s="20">
        <v>8</v>
      </c>
      <c r="B15" s="1" t="s">
        <v>41</v>
      </c>
      <c r="C15" s="2" t="s">
        <v>42</v>
      </c>
      <c r="D15" s="3" t="s">
        <v>28</v>
      </c>
      <c r="E15" s="6">
        <v>10</v>
      </c>
      <c r="F15" s="8"/>
      <c r="G15" s="21">
        <f t="shared" si="0"/>
        <v>0</v>
      </c>
    </row>
    <row r="16" spans="1:7" s="19" customFormat="1" ht="15">
      <c r="A16" s="20">
        <v>9</v>
      </c>
      <c r="B16" s="1" t="s">
        <v>43</v>
      </c>
      <c r="C16" s="2" t="s">
        <v>44</v>
      </c>
      <c r="D16" s="3" t="s">
        <v>28</v>
      </c>
      <c r="E16" s="6">
        <v>10</v>
      </c>
      <c r="F16" s="8"/>
      <c r="G16" s="21">
        <f t="shared" si="0"/>
        <v>0</v>
      </c>
    </row>
    <row r="17" spans="1:7" s="19" customFormat="1" ht="30">
      <c r="A17" s="20">
        <v>10</v>
      </c>
      <c r="B17" s="1" t="s">
        <v>45</v>
      </c>
      <c r="C17" s="2" t="s">
        <v>46</v>
      </c>
      <c r="D17" s="3" t="s">
        <v>28</v>
      </c>
      <c r="E17" s="6">
        <v>10</v>
      </c>
      <c r="F17" s="8"/>
      <c r="G17" s="21">
        <f t="shared" si="0"/>
        <v>0</v>
      </c>
    </row>
    <row r="18" spans="1:7" s="19" customFormat="1" ht="30">
      <c r="A18" s="20">
        <v>11</v>
      </c>
      <c r="B18" s="1" t="s">
        <v>47</v>
      </c>
      <c r="C18" s="2" t="s">
        <v>48</v>
      </c>
      <c r="D18" s="3" t="s">
        <v>28</v>
      </c>
      <c r="E18" s="6">
        <v>10</v>
      </c>
      <c r="F18" s="8"/>
      <c r="G18" s="21">
        <f t="shared" si="0"/>
        <v>0</v>
      </c>
    </row>
    <row r="19" spans="1:7" s="19" customFormat="1" ht="15">
      <c r="A19" s="20">
        <v>12</v>
      </c>
      <c r="B19" s="1" t="s">
        <v>49</v>
      </c>
      <c r="C19" s="2" t="s">
        <v>50</v>
      </c>
      <c r="D19" s="3" t="s">
        <v>28</v>
      </c>
      <c r="E19" s="6">
        <v>10</v>
      </c>
      <c r="F19" s="8"/>
      <c r="G19" s="21">
        <f t="shared" si="0"/>
        <v>0</v>
      </c>
    </row>
    <row r="20" spans="1:7" s="19" customFormat="1" ht="30">
      <c r="A20" s="20">
        <v>13</v>
      </c>
      <c r="B20" s="1" t="s">
        <v>51</v>
      </c>
      <c r="C20" s="2" t="s">
        <v>52</v>
      </c>
      <c r="D20" s="3" t="s">
        <v>28</v>
      </c>
      <c r="E20" s="4">
        <v>10</v>
      </c>
      <c r="F20" s="8"/>
      <c r="G20" s="21">
        <f t="shared" si="0"/>
        <v>0</v>
      </c>
    </row>
    <row r="21" spans="1:7" s="19" customFormat="1" ht="30">
      <c r="A21" s="20">
        <v>14</v>
      </c>
      <c r="B21" s="1" t="s">
        <v>53</v>
      </c>
      <c r="C21" s="2" t="s">
        <v>54</v>
      </c>
      <c r="D21" s="3" t="s">
        <v>28</v>
      </c>
      <c r="E21" s="6">
        <v>10</v>
      </c>
      <c r="F21" s="8"/>
      <c r="G21" s="21">
        <f t="shared" si="0"/>
        <v>0</v>
      </c>
    </row>
    <row r="22" spans="1:7" s="19" customFormat="1" ht="30">
      <c r="A22" s="20">
        <v>15</v>
      </c>
      <c r="B22" s="1" t="s">
        <v>55</v>
      </c>
      <c r="C22" s="2" t="s">
        <v>56</v>
      </c>
      <c r="D22" s="3" t="s">
        <v>28</v>
      </c>
      <c r="E22" s="6">
        <v>10</v>
      </c>
      <c r="F22" s="8"/>
      <c r="G22" s="21">
        <f t="shared" si="0"/>
        <v>0</v>
      </c>
    </row>
    <row r="23" spans="1:7" s="19" customFormat="1" ht="30">
      <c r="A23" s="20">
        <v>16</v>
      </c>
      <c r="B23" s="1" t="s">
        <v>57</v>
      </c>
      <c r="C23" s="2" t="s">
        <v>58</v>
      </c>
      <c r="D23" s="3" t="s">
        <v>28</v>
      </c>
      <c r="E23" s="6">
        <v>10</v>
      </c>
      <c r="F23" s="8"/>
      <c r="G23" s="21">
        <f t="shared" si="0"/>
        <v>0</v>
      </c>
    </row>
    <row r="24" spans="1:10" s="19" customFormat="1" ht="15">
      <c r="A24" s="20">
        <v>17</v>
      </c>
      <c r="B24" s="1" t="s">
        <v>59</v>
      </c>
      <c r="C24" s="2" t="s">
        <v>60</v>
      </c>
      <c r="D24" s="3" t="s">
        <v>1</v>
      </c>
      <c r="E24" s="6">
        <v>1</v>
      </c>
      <c r="F24" s="8"/>
      <c r="G24" s="21">
        <f t="shared" si="0"/>
        <v>0</v>
      </c>
      <c r="I24" s="24"/>
      <c r="J24" s="24"/>
    </row>
    <row r="25" spans="1:7" s="19" customFormat="1" ht="30">
      <c r="A25" s="20">
        <v>18</v>
      </c>
      <c r="B25" s="1" t="s">
        <v>61</v>
      </c>
      <c r="C25" s="2" t="s">
        <v>62</v>
      </c>
      <c r="D25" s="3" t="s">
        <v>63</v>
      </c>
      <c r="E25" s="6">
        <v>1</v>
      </c>
      <c r="F25" s="8"/>
      <c r="G25" s="21">
        <f t="shared" si="0"/>
        <v>0</v>
      </c>
    </row>
    <row r="26" spans="1:10" s="19" customFormat="1" ht="30">
      <c r="A26" s="20">
        <v>19</v>
      </c>
      <c r="B26" s="1" t="s">
        <v>64</v>
      </c>
      <c r="C26" s="2" t="s">
        <v>65</v>
      </c>
      <c r="D26" s="3" t="s">
        <v>1</v>
      </c>
      <c r="E26" s="6">
        <v>1</v>
      </c>
      <c r="F26" s="8"/>
      <c r="G26" s="21">
        <f t="shared" si="0"/>
        <v>0</v>
      </c>
      <c r="I26" s="24"/>
      <c r="J26" s="24"/>
    </row>
    <row r="27" spans="1:7" s="19" customFormat="1" ht="15">
      <c r="A27" s="20">
        <v>20</v>
      </c>
      <c r="B27" s="1" t="s">
        <v>66</v>
      </c>
      <c r="C27" s="2" t="s">
        <v>67</v>
      </c>
      <c r="D27" s="3" t="s">
        <v>1</v>
      </c>
      <c r="E27" s="6">
        <v>1</v>
      </c>
      <c r="F27" s="8"/>
      <c r="G27" s="21">
        <f t="shared" si="0"/>
        <v>0</v>
      </c>
    </row>
    <row r="28" spans="1:10" s="19" customFormat="1" ht="30">
      <c r="A28" s="20">
        <v>21</v>
      </c>
      <c r="B28" s="1" t="s">
        <v>68</v>
      </c>
      <c r="C28" s="2" t="s">
        <v>69</v>
      </c>
      <c r="D28" s="3" t="s">
        <v>1</v>
      </c>
      <c r="E28" s="6">
        <v>1</v>
      </c>
      <c r="F28" s="8"/>
      <c r="G28" s="21">
        <f t="shared" si="0"/>
        <v>0</v>
      </c>
      <c r="I28" s="24"/>
      <c r="J28" s="24"/>
    </row>
    <row r="29" spans="1:7" s="19" customFormat="1" ht="30">
      <c r="A29" s="20">
        <v>22</v>
      </c>
      <c r="B29" s="1" t="s">
        <v>70</v>
      </c>
      <c r="C29" s="2" t="s">
        <v>71</v>
      </c>
      <c r="D29" s="3" t="s">
        <v>72</v>
      </c>
      <c r="E29" s="6">
        <v>400</v>
      </c>
      <c r="F29" s="8"/>
      <c r="G29" s="21">
        <f t="shared" si="0"/>
        <v>0</v>
      </c>
    </row>
    <row r="30" spans="1:10" s="19" customFormat="1" ht="30">
      <c r="A30" s="20">
        <v>23</v>
      </c>
      <c r="B30" s="1" t="s">
        <v>73</v>
      </c>
      <c r="C30" s="2" t="s">
        <v>74</v>
      </c>
      <c r="D30" s="3" t="s">
        <v>0</v>
      </c>
      <c r="E30" s="6">
        <v>1320</v>
      </c>
      <c r="F30" s="8"/>
      <c r="G30" s="21">
        <f t="shared" si="0"/>
        <v>0</v>
      </c>
      <c r="I30" s="24"/>
      <c r="J30" s="24"/>
    </row>
    <row r="31" spans="1:7" s="19" customFormat="1" ht="15">
      <c r="A31" s="20">
        <v>24</v>
      </c>
      <c r="B31" s="1" t="s">
        <v>75</v>
      </c>
      <c r="C31" s="2" t="s">
        <v>76</v>
      </c>
      <c r="D31" s="3" t="s">
        <v>63</v>
      </c>
      <c r="E31" s="4">
        <v>4</v>
      </c>
      <c r="F31" s="8"/>
      <c r="G31" s="21">
        <f t="shared" si="0"/>
        <v>0</v>
      </c>
    </row>
    <row r="32" spans="1:7" s="19" customFormat="1" ht="15">
      <c r="A32" s="20">
        <v>25</v>
      </c>
      <c r="B32" s="1" t="s">
        <v>77</v>
      </c>
      <c r="C32" s="2" t="s">
        <v>78</v>
      </c>
      <c r="D32" s="3" t="s">
        <v>0</v>
      </c>
      <c r="E32" s="6">
        <v>20</v>
      </c>
      <c r="F32" s="8"/>
      <c r="G32" s="21">
        <f t="shared" si="0"/>
        <v>0</v>
      </c>
    </row>
    <row r="33" spans="1:10" s="19" customFormat="1" ht="30">
      <c r="A33" s="20">
        <v>26</v>
      </c>
      <c r="B33" s="1" t="s">
        <v>79</v>
      </c>
      <c r="C33" s="2" t="s">
        <v>80</v>
      </c>
      <c r="D33" s="3" t="s">
        <v>0</v>
      </c>
      <c r="E33" s="6">
        <v>300</v>
      </c>
      <c r="F33" s="8"/>
      <c r="G33" s="21">
        <f t="shared" si="0"/>
        <v>0</v>
      </c>
      <c r="I33" s="24"/>
      <c r="J33" s="24"/>
    </row>
    <row r="34" spans="1:7" s="19" customFormat="1" ht="30">
      <c r="A34" s="20">
        <v>27</v>
      </c>
      <c r="B34" s="1" t="s">
        <v>81</v>
      </c>
      <c r="C34" s="2" t="s">
        <v>82</v>
      </c>
      <c r="D34" s="3" t="s">
        <v>63</v>
      </c>
      <c r="E34" s="4">
        <v>2</v>
      </c>
      <c r="F34" s="8"/>
      <c r="G34" s="21">
        <f t="shared" si="0"/>
        <v>0</v>
      </c>
    </row>
    <row r="35" spans="1:7" s="19" customFormat="1" ht="30">
      <c r="A35" s="20">
        <v>28</v>
      </c>
      <c r="B35" s="1" t="s">
        <v>83</v>
      </c>
      <c r="C35" s="2" t="s">
        <v>84</v>
      </c>
      <c r="D35" s="3" t="s">
        <v>72</v>
      </c>
      <c r="E35" s="6">
        <v>130</v>
      </c>
      <c r="F35" s="8"/>
      <c r="G35" s="21">
        <f t="shared" si="0"/>
        <v>0</v>
      </c>
    </row>
    <row r="36" spans="1:7" s="19" customFormat="1" ht="30">
      <c r="A36" s="20">
        <v>29</v>
      </c>
      <c r="B36" s="1" t="s">
        <v>85</v>
      </c>
      <c r="C36" s="2" t="s">
        <v>86</v>
      </c>
      <c r="D36" s="3" t="s">
        <v>63</v>
      </c>
      <c r="E36" s="6">
        <v>6</v>
      </c>
      <c r="F36" s="8"/>
      <c r="G36" s="21">
        <f t="shared" si="0"/>
        <v>0</v>
      </c>
    </row>
    <row r="37" spans="1:7" s="19" customFormat="1" ht="15">
      <c r="A37" s="20">
        <v>30</v>
      </c>
      <c r="B37" s="1" t="s">
        <v>87</v>
      </c>
      <c r="C37" s="2" t="s">
        <v>88</v>
      </c>
      <c r="D37" s="3" t="s">
        <v>63</v>
      </c>
      <c r="E37" s="4">
        <v>2</v>
      </c>
      <c r="F37" s="8"/>
      <c r="G37" s="21">
        <f t="shared" si="0"/>
        <v>0</v>
      </c>
    </row>
    <row r="38" spans="1:7" s="19" customFormat="1" ht="30">
      <c r="A38" s="20">
        <v>31</v>
      </c>
      <c r="B38" s="1" t="s">
        <v>89</v>
      </c>
      <c r="C38" s="2" t="s">
        <v>90</v>
      </c>
      <c r="D38" s="3" t="s">
        <v>63</v>
      </c>
      <c r="E38" s="6">
        <v>2</v>
      </c>
      <c r="F38" s="8"/>
      <c r="G38" s="21">
        <f t="shared" si="0"/>
        <v>0</v>
      </c>
    </row>
    <row r="39" spans="1:7" s="19" customFormat="1" ht="15">
      <c r="A39" s="20">
        <v>32</v>
      </c>
      <c r="B39" s="1" t="s">
        <v>91</v>
      </c>
      <c r="C39" s="2" t="s">
        <v>92</v>
      </c>
      <c r="D39" s="3" t="s">
        <v>72</v>
      </c>
      <c r="E39" s="6">
        <v>50</v>
      </c>
      <c r="F39" s="8"/>
      <c r="G39" s="21">
        <f t="shared" si="0"/>
        <v>0</v>
      </c>
    </row>
    <row r="40" spans="1:7" s="19" customFormat="1" ht="15">
      <c r="A40" s="20">
        <v>33</v>
      </c>
      <c r="B40" s="1" t="s">
        <v>93</v>
      </c>
      <c r="C40" s="2" t="s">
        <v>94</v>
      </c>
      <c r="D40" s="3" t="s">
        <v>63</v>
      </c>
      <c r="E40" s="6">
        <v>2</v>
      </c>
      <c r="F40" s="8"/>
      <c r="G40" s="21">
        <f t="shared" si="0"/>
        <v>0</v>
      </c>
    </row>
    <row r="41" spans="1:10" s="19" customFormat="1" ht="30">
      <c r="A41" s="20">
        <v>34</v>
      </c>
      <c r="B41" s="1" t="s">
        <v>95</v>
      </c>
      <c r="C41" s="2" t="s">
        <v>96</v>
      </c>
      <c r="D41" s="3" t="s">
        <v>97</v>
      </c>
      <c r="E41" s="6">
        <v>4000</v>
      </c>
      <c r="F41" s="8"/>
      <c r="G41" s="21">
        <f t="shared" si="0"/>
        <v>0</v>
      </c>
      <c r="I41" s="24"/>
      <c r="J41" s="24"/>
    </row>
    <row r="42" spans="1:10" s="19" customFormat="1" ht="30">
      <c r="A42" s="20">
        <v>35</v>
      </c>
      <c r="B42" s="1" t="s">
        <v>98</v>
      </c>
      <c r="C42" s="2" t="s">
        <v>99</v>
      </c>
      <c r="D42" s="3" t="s">
        <v>97</v>
      </c>
      <c r="E42" s="6">
        <v>200</v>
      </c>
      <c r="F42" s="8"/>
      <c r="G42" s="21">
        <f t="shared" si="0"/>
        <v>0</v>
      </c>
      <c r="I42" s="24"/>
      <c r="J42" s="24"/>
    </row>
    <row r="43" spans="1:10" s="19" customFormat="1" ht="15">
      <c r="A43" s="20">
        <v>36</v>
      </c>
      <c r="B43" s="1" t="s">
        <v>100</v>
      </c>
      <c r="C43" s="2" t="s">
        <v>101</v>
      </c>
      <c r="D43" s="3" t="s">
        <v>97</v>
      </c>
      <c r="E43" s="6">
        <v>250</v>
      </c>
      <c r="F43" s="8"/>
      <c r="G43" s="21">
        <f t="shared" si="0"/>
        <v>0</v>
      </c>
      <c r="I43" s="24"/>
      <c r="J43" s="24"/>
    </row>
    <row r="44" spans="1:10" s="19" customFormat="1" ht="30">
      <c r="A44" s="20">
        <v>37</v>
      </c>
      <c r="B44" s="1" t="s">
        <v>102</v>
      </c>
      <c r="C44" s="2" t="s">
        <v>103</v>
      </c>
      <c r="D44" s="3" t="s">
        <v>97</v>
      </c>
      <c r="E44" s="6">
        <v>200</v>
      </c>
      <c r="F44" s="8"/>
      <c r="G44" s="21">
        <f t="shared" si="0"/>
        <v>0</v>
      </c>
      <c r="I44" s="24"/>
      <c r="J44" s="24"/>
    </row>
    <row r="45" spans="1:10" s="19" customFormat="1" ht="30">
      <c r="A45" s="20">
        <v>38</v>
      </c>
      <c r="B45" s="1" t="s">
        <v>104</v>
      </c>
      <c r="C45" s="2" t="s">
        <v>105</v>
      </c>
      <c r="D45" s="3" t="s">
        <v>97</v>
      </c>
      <c r="E45" s="6">
        <v>1649.89</v>
      </c>
      <c r="F45" s="8"/>
      <c r="G45" s="21">
        <f t="shared" si="0"/>
        <v>0</v>
      </c>
      <c r="I45" s="24"/>
      <c r="J45" s="24"/>
    </row>
    <row r="46" spans="1:10" s="19" customFormat="1" ht="30">
      <c r="A46" s="20">
        <v>39</v>
      </c>
      <c r="B46" s="1" t="s">
        <v>106</v>
      </c>
      <c r="C46" s="2" t="s">
        <v>107</v>
      </c>
      <c r="D46" s="3" t="s">
        <v>72</v>
      </c>
      <c r="E46" s="6">
        <v>4180</v>
      </c>
      <c r="F46" s="8"/>
      <c r="G46" s="21">
        <f t="shared" si="0"/>
        <v>0</v>
      </c>
      <c r="I46" s="24"/>
      <c r="J46" s="24"/>
    </row>
    <row r="47" spans="1:10" s="19" customFormat="1" ht="30">
      <c r="A47" s="20">
        <v>40</v>
      </c>
      <c r="B47" s="1" t="s">
        <v>108</v>
      </c>
      <c r="C47" s="2" t="s">
        <v>109</v>
      </c>
      <c r="D47" s="3" t="s">
        <v>97</v>
      </c>
      <c r="E47" s="6">
        <v>200</v>
      </c>
      <c r="F47" s="8"/>
      <c r="G47" s="21">
        <f t="shared" si="0"/>
        <v>0</v>
      </c>
      <c r="I47" s="24"/>
      <c r="J47" s="24"/>
    </row>
    <row r="48" spans="1:10" s="19" customFormat="1" ht="30">
      <c r="A48" s="20">
        <v>41</v>
      </c>
      <c r="B48" s="1" t="s">
        <v>110</v>
      </c>
      <c r="C48" s="2" t="s">
        <v>111</v>
      </c>
      <c r="D48" s="3" t="s">
        <v>97</v>
      </c>
      <c r="E48" s="4">
        <v>700</v>
      </c>
      <c r="F48" s="8"/>
      <c r="G48" s="21">
        <f t="shared" si="0"/>
        <v>0</v>
      </c>
      <c r="I48" s="24"/>
      <c r="J48" s="24"/>
    </row>
    <row r="49" spans="1:10" s="19" customFormat="1" ht="30">
      <c r="A49" s="20">
        <v>42</v>
      </c>
      <c r="B49" s="1" t="s">
        <v>112</v>
      </c>
      <c r="C49" s="2" t="s">
        <v>113</v>
      </c>
      <c r="D49" s="3" t="s">
        <v>97</v>
      </c>
      <c r="E49" s="6">
        <v>50</v>
      </c>
      <c r="F49" s="8"/>
      <c r="G49" s="21">
        <f t="shared" si="0"/>
        <v>0</v>
      </c>
      <c r="I49" s="24"/>
      <c r="J49" s="24"/>
    </row>
    <row r="50" spans="1:10" s="19" customFormat="1" ht="30">
      <c r="A50" s="20">
        <v>43</v>
      </c>
      <c r="B50" s="1" t="s">
        <v>114</v>
      </c>
      <c r="C50" s="2" t="s">
        <v>115</v>
      </c>
      <c r="D50" s="3" t="s">
        <v>97</v>
      </c>
      <c r="E50" s="6">
        <v>170</v>
      </c>
      <c r="F50" s="8"/>
      <c r="G50" s="21">
        <f t="shared" si="0"/>
        <v>0</v>
      </c>
      <c r="I50" s="24"/>
      <c r="J50" s="24"/>
    </row>
    <row r="51" spans="1:7" s="19" customFormat="1" ht="30">
      <c r="A51" s="20">
        <v>44</v>
      </c>
      <c r="B51" s="1" t="s">
        <v>116</v>
      </c>
      <c r="C51" s="2" t="s">
        <v>117</v>
      </c>
      <c r="D51" s="3" t="s">
        <v>97</v>
      </c>
      <c r="E51" s="6">
        <v>30</v>
      </c>
      <c r="F51" s="8"/>
      <c r="G51" s="21">
        <f t="shared" si="0"/>
        <v>0</v>
      </c>
    </row>
    <row r="52" spans="1:7" s="19" customFormat="1" ht="30">
      <c r="A52" s="20">
        <v>45</v>
      </c>
      <c r="B52" s="1" t="s">
        <v>118</v>
      </c>
      <c r="C52" s="2" t="s">
        <v>119</v>
      </c>
      <c r="D52" s="3" t="s">
        <v>97</v>
      </c>
      <c r="E52" s="6">
        <v>30</v>
      </c>
      <c r="F52" s="8"/>
      <c r="G52" s="21">
        <f t="shared" si="0"/>
        <v>0</v>
      </c>
    </row>
    <row r="53" spans="1:10" s="19" customFormat="1" ht="15">
      <c r="A53" s="20">
        <v>46</v>
      </c>
      <c r="B53" s="1" t="s">
        <v>120</v>
      </c>
      <c r="C53" s="2" t="s">
        <v>121</v>
      </c>
      <c r="D53" s="3" t="s">
        <v>97</v>
      </c>
      <c r="E53" s="6">
        <v>690</v>
      </c>
      <c r="F53" s="8"/>
      <c r="G53" s="21">
        <f t="shared" si="0"/>
        <v>0</v>
      </c>
      <c r="I53" s="24"/>
      <c r="J53" s="24"/>
    </row>
    <row r="54" spans="1:7" s="19" customFormat="1" ht="15">
      <c r="A54" s="20">
        <v>47</v>
      </c>
      <c r="B54" s="1" t="s">
        <v>122</v>
      </c>
      <c r="C54" s="2" t="s">
        <v>123</v>
      </c>
      <c r="D54" s="3" t="s">
        <v>72</v>
      </c>
      <c r="E54" s="6">
        <v>210</v>
      </c>
      <c r="F54" s="8"/>
      <c r="G54" s="21">
        <f t="shared" si="0"/>
        <v>0</v>
      </c>
    </row>
    <row r="55" spans="1:10" s="19" customFormat="1" ht="30">
      <c r="A55" s="20">
        <v>48</v>
      </c>
      <c r="B55" s="1" t="s">
        <v>124</v>
      </c>
      <c r="C55" s="2" t="s">
        <v>125</v>
      </c>
      <c r="D55" s="3" t="s">
        <v>72</v>
      </c>
      <c r="E55" s="6">
        <v>2300</v>
      </c>
      <c r="F55" s="8"/>
      <c r="G55" s="21">
        <f t="shared" si="0"/>
        <v>0</v>
      </c>
      <c r="I55" s="24"/>
      <c r="J55" s="24"/>
    </row>
    <row r="56" spans="1:10" s="19" customFormat="1" ht="30">
      <c r="A56" s="20">
        <v>49</v>
      </c>
      <c r="B56" s="1" t="s">
        <v>126</v>
      </c>
      <c r="C56" s="2" t="s">
        <v>127</v>
      </c>
      <c r="D56" s="3" t="s">
        <v>72</v>
      </c>
      <c r="E56" s="6">
        <v>2300</v>
      </c>
      <c r="F56" s="8"/>
      <c r="G56" s="21">
        <f t="shared" si="0"/>
        <v>0</v>
      </c>
      <c r="I56" s="24"/>
      <c r="J56" s="24"/>
    </row>
    <row r="57" spans="1:7" s="19" customFormat="1" ht="15">
      <c r="A57" s="20">
        <v>50</v>
      </c>
      <c r="B57" s="1" t="s">
        <v>128</v>
      </c>
      <c r="C57" s="2" t="s">
        <v>129</v>
      </c>
      <c r="D57" s="3" t="s">
        <v>72</v>
      </c>
      <c r="E57" s="6">
        <v>120</v>
      </c>
      <c r="F57" s="8"/>
      <c r="G57" s="21">
        <f t="shared" si="0"/>
        <v>0</v>
      </c>
    </row>
    <row r="58" spans="1:7" s="19" customFormat="1" ht="30">
      <c r="A58" s="20">
        <v>51</v>
      </c>
      <c r="B58" s="1" t="s">
        <v>130</v>
      </c>
      <c r="C58" s="2" t="s">
        <v>131</v>
      </c>
      <c r="D58" s="3" t="s">
        <v>132</v>
      </c>
      <c r="E58" s="6">
        <v>21.12</v>
      </c>
      <c r="F58" s="8"/>
      <c r="G58" s="21">
        <f t="shared" si="0"/>
        <v>0</v>
      </c>
    </row>
    <row r="59" spans="1:7" s="19" customFormat="1" ht="15">
      <c r="A59" s="20">
        <v>52</v>
      </c>
      <c r="B59" s="1" t="s">
        <v>133</v>
      </c>
      <c r="C59" s="2" t="s">
        <v>134</v>
      </c>
      <c r="D59" s="3" t="s">
        <v>132</v>
      </c>
      <c r="E59" s="6">
        <v>33</v>
      </c>
      <c r="F59" s="8"/>
      <c r="G59" s="21">
        <f t="shared" si="0"/>
        <v>0</v>
      </c>
    </row>
    <row r="60" spans="1:10" s="19" customFormat="1" ht="30">
      <c r="A60" s="20">
        <v>53</v>
      </c>
      <c r="B60" s="1" t="s">
        <v>135</v>
      </c>
      <c r="C60" s="2" t="s">
        <v>136</v>
      </c>
      <c r="D60" s="3" t="s">
        <v>97</v>
      </c>
      <c r="E60" s="6">
        <v>349.6</v>
      </c>
      <c r="F60" s="8"/>
      <c r="G60" s="21">
        <f t="shared" si="0"/>
        <v>0</v>
      </c>
      <c r="I60" s="24"/>
      <c r="J60" s="24"/>
    </row>
    <row r="61" spans="1:10" s="19" customFormat="1" ht="30">
      <c r="A61" s="20">
        <v>54</v>
      </c>
      <c r="B61" s="1" t="s">
        <v>137</v>
      </c>
      <c r="C61" s="2" t="s">
        <v>138</v>
      </c>
      <c r="D61" s="3" t="s">
        <v>72</v>
      </c>
      <c r="E61" s="6">
        <v>1748</v>
      </c>
      <c r="F61" s="8"/>
      <c r="G61" s="21">
        <f t="shared" si="0"/>
        <v>0</v>
      </c>
      <c r="I61" s="24"/>
      <c r="J61" s="24"/>
    </row>
    <row r="62" spans="1:10" s="19" customFormat="1" ht="30">
      <c r="A62" s="20">
        <v>55</v>
      </c>
      <c r="B62" s="1" t="s">
        <v>139</v>
      </c>
      <c r="C62" s="2" t="s">
        <v>140</v>
      </c>
      <c r="D62" s="3" t="s">
        <v>97</v>
      </c>
      <c r="E62" s="6">
        <v>349.6</v>
      </c>
      <c r="F62" s="8"/>
      <c r="G62" s="21">
        <f t="shared" si="0"/>
        <v>0</v>
      </c>
      <c r="I62" s="24"/>
      <c r="J62" s="24"/>
    </row>
    <row r="63" spans="1:10" s="19" customFormat="1" ht="15">
      <c r="A63" s="20">
        <v>56</v>
      </c>
      <c r="B63" s="1" t="s">
        <v>141</v>
      </c>
      <c r="C63" s="2" t="s">
        <v>142</v>
      </c>
      <c r="D63" s="3" t="s">
        <v>1</v>
      </c>
      <c r="E63" s="6">
        <v>1</v>
      </c>
      <c r="F63" s="8"/>
      <c r="G63" s="21">
        <f t="shared" si="0"/>
        <v>0</v>
      </c>
      <c r="I63" s="24"/>
      <c r="J63" s="24"/>
    </row>
    <row r="64" spans="1:10" s="19" customFormat="1" ht="30">
      <c r="A64" s="20">
        <v>57</v>
      </c>
      <c r="B64" s="1" t="s">
        <v>143</v>
      </c>
      <c r="C64" s="2" t="s">
        <v>144</v>
      </c>
      <c r="D64" s="3" t="s">
        <v>0</v>
      </c>
      <c r="E64" s="6">
        <v>1440</v>
      </c>
      <c r="F64" s="8"/>
      <c r="G64" s="21">
        <f t="shared" si="0"/>
        <v>0</v>
      </c>
      <c r="I64" s="24"/>
      <c r="J64" s="24"/>
    </row>
    <row r="65" spans="1:10" s="19" customFormat="1" ht="15">
      <c r="A65" s="20">
        <v>58</v>
      </c>
      <c r="B65" s="1" t="s">
        <v>145</v>
      </c>
      <c r="C65" s="2" t="s">
        <v>146</v>
      </c>
      <c r="D65" s="3" t="s">
        <v>147</v>
      </c>
      <c r="E65" s="6">
        <v>93600</v>
      </c>
      <c r="F65" s="8"/>
      <c r="G65" s="21">
        <f t="shared" si="0"/>
        <v>0</v>
      </c>
      <c r="I65" s="24"/>
      <c r="J65" s="24"/>
    </row>
    <row r="66" spans="1:10" s="19" customFormat="1" ht="15">
      <c r="A66" s="20">
        <v>59</v>
      </c>
      <c r="B66" s="1" t="s">
        <v>148</v>
      </c>
      <c r="C66" s="2" t="s">
        <v>142</v>
      </c>
      <c r="D66" s="3" t="s">
        <v>1</v>
      </c>
      <c r="E66" s="6">
        <v>1</v>
      </c>
      <c r="F66" s="8"/>
      <c r="G66" s="21">
        <f t="shared" si="0"/>
        <v>0</v>
      </c>
      <c r="I66" s="24"/>
      <c r="J66" s="24"/>
    </row>
    <row r="67" spans="1:10" s="19" customFormat="1" ht="30">
      <c r="A67" s="20">
        <v>60</v>
      </c>
      <c r="B67" s="1" t="s">
        <v>149</v>
      </c>
      <c r="C67" s="2" t="s">
        <v>150</v>
      </c>
      <c r="D67" s="3" t="s">
        <v>0</v>
      </c>
      <c r="E67" s="6">
        <v>1380</v>
      </c>
      <c r="F67" s="8"/>
      <c r="G67" s="21">
        <f t="shared" si="0"/>
        <v>0</v>
      </c>
      <c r="I67" s="24"/>
      <c r="J67" s="24"/>
    </row>
    <row r="68" spans="1:10" s="19" customFormat="1" ht="30">
      <c r="A68" s="20">
        <v>61</v>
      </c>
      <c r="B68" s="1" t="s">
        <v>151</v>
      </c>
      <c r="C68" s="2" t="s">
        <v>152</v>
      </c>
      <c r="D68" s="3" t="s">
        <v>147</v>
      </c>
      <c r="E68" s="6">
        <v>41400</v>
      </c>
      <c r="F68" s="8"/>
      <c r="G68" s="21">
        <f t="shared" si="0"/>
        <v>0</v>
      </c>
      <c r="I68" s="24"/>
      <c r="J68" s="24"/>
    </row>
    <row r="69" spans="1:10" s="19" customFormat="1" ht="15">
      <c r="A69" s="20">
        <v>62</v>
      </c>
      <c r="B69" s="1" t="s">
        <v>153</v>
      </c>
      <c r="C69" s="2" t="s">
        <v>154</v>
      </c>
      <c r="D69" s="3" t="s">
        <v>147</v>
      </c>
      <c r="E69" s="6">
        <v>1575</v>
      </c>
      <c r="F69" s="8"/>
      <c r="G69" s="21">
        <f t="shared" si="0"/>
        <v>0</v>
      </c>
      <c r="I69" s="24"/>
      <c r="J69" s="24"/>
    </row>
    <row r="70" spans="1:10" s="19" customFormat="1" ht="15">
      <c r="A70" s="20">
        <v>63</v>
      </c>
      <c r="B70" s="1" t="s">
        <v>155</v>
      </c>
      <c r="C70" s="2" t="s">
        <v>156</v>
      </c>
      <c r="D70" s="3" t="s">
        <v>72</v>
      </c>
      <c r="E70" s="6">
        <v>1596</v>
      </c>
      <c r="F70" s="8"/>
      <c r="G70" s="21">
        <f t="shared" si="0"/>
        <v>0</v>
      </c>
      <c r="I70" s="24"/>
      <c r="J70" s="24"/>
    </row>
    <row r="71" spans="1:10" s="19" customFormat="1" ht="30">
      <c r="A71" s="20">
        <v>64</v>
      </c>
      <c r="B71" s="1" t="s">
        <v>157</v>
      </c>
      <c r="C71" s="2" t="s">
        <v>158</v>
      </c>
      <c r="D71" s="3" t="s">
        <v>72</v>
      </c>
      <c r="E71" s="6">
        <v>800</v>
      </c>
      <c r="F71" s="8"/>
      <c r="G71" s="21">
        <f t="shared" si="0"/>
        <v>0</v>
      </c>
      <c r="I71" s="24"/>
      <c r="J71" s="24"/>
    </row>
    <row r="72" spans="1:10" s="19" customFormat="1" ht="30">
      <c r="A72" s="20">
        <v>65</v>
      </c>
      <c r="B72" s="1" t="s">
        <v>159</v>
      </c>
      <c r="C72" s="2" t="s">
        <v>160</v>
      </c>
      <c r="D72" s="3" t="s">
        <v>72</v>
      </c>
      <c r="E72" s="6">
        <v>2676</v>
      </c>
      <c r="F72" s="8"/>
      <c r="G72" s="21">
        <f t="shared" si="0"/>
        <v>0</v>
      </c>
      <c r="I72" s="24"/>
      <c r="J72" s="24"/>
    </row>
    <row r="73" spans="1:10" s="19" customFormat="1" ht="15">
      <c r="A73" s="20">
        <v>66</v>
      </c>
      <c r="B73" s="1" t="s">
        <v>161</v>
      </c>
      <c r="C73" s="2" t="s">
        <v>162</v>
      </c>
      <c r="D73" s="3" t="s">
        <v>72</v>
      </c>
      <c r="E73" s="6">
        <v>2448.8</v>
      </c>
      <c r="F73" s="8"/>
      <c r="G73" s="21">
        <f aca="true" t="shared" si="1" ref="G73:G122">ROUND(E73*F73,2)</f>
        <v>0</v>
      </c>
      <c r="I73" s="24"/>
      <c r="J73" s="24"/>
    </row>
    <row r="74" spans="1:10" s="19" customFormat="1" ht="15">
      <c r="A74" s="20">
        <v>67</v>
      </c>
      <c r="B74" s="1" t="s">
        <v>163</v>
      </c>
      <c r="C74" s="2" t="s">
        <v>164</v>
      </c>
      <c r="D74" s="3" t="s">
        <v>0</v>
      </c>
      <c r="E74" s="6">
        <v>1550</v>
      </c>
      <c r="F74" s="8"/>
      <c r="G74" s="21">
        <f t="shared" si="1"/>
        <v>0</v>
      </c>
      <c r="I74" s="24"/>
      <c r="J74" s="24"/>
    </row>
    <row r="75" spans="1:10" s="19" customFormat="1" ht="15">
      <c r="A75" s="20">
        <v>68</v>
      </c>
      <c r="B75" s="1" t="s">
        <v>165</v>
      </c>
      <c r="C75" s="2" t="s">
        <v>166</v>
      </c>
      <c r="D75" s="3" t="s">
        <v>97</v>
      </c>
      <c r="E75" s="6">
        <v>33.4</v>
      </c>
      <c r="F75" s="8"/>
      <c r="G75" s="21">
        <f t="shared" si="1"/>
        <v>0</v>
      </c>
      <c r="I75" s="24"/>
      <c r="J75" s="24"/>
    </row>
    <row r="76" spans="1:10" s="19" customFormat="1" ht="15">
      <c r="A76" s="20">
        <v>69</v>
      </c>
      <c r="B76" s="1" t="s">
        <v>167</v>
      </c>
      <c r="C76" s="2" t="s">
        <v>168</v>
      </c>
      <c r="D76" s="3" t="s">
        <v>97</v>
      </c>
      <c r="E76" s="6">
        <v>3311.5</v>
      </c>
      <c r="F76" s="8"/>
      <c r="G76" s="21">
        <f t="shared" si="1"/>
        <v>0</v>
      </c>
      <c r="I76" s="24"/>
      <c r="J76" s="24"/>
    </row>
    <row r="77" spans="1:10" s="19" customFormat="1" ht="30">
      <c r="A77" s="20">
        <v>70</v>
      </c>
      <c r="B77" s="1" t="s">
        <v>169</v>
      </c>
      <c r="C77" s="2" t="s">
        <v>170</v>
      </c>
      <c r="D77" s="3" t="s">
        <v>97</v>
      </c>
      <c r="E77" s="6">
        <v>3311.5</v>
      </c>
      <c r="F77" s="8"/>
      <c r="G77" s="21">
        <f t="shared" si="1"/>
        <v>0</v>
      </c>
      <c r="I77" s="24"/>
      <c r="J77" s="24"/>
    </row>
    <row r="78" spans="1:10" s="19" customFormat="1" ht="15">
      <c r="A78" s="20">
        <v>71</v>
      </c>
      <c r="B78" s="1" t="s">
        <v>171</v>
      </c>
      <c r="C78" s="2" t="s">
        <v>172</v>
      </c>
      <c r="D78" s="3" t="s">
        <v>147</v>
      </c>
      <c r="E78" s="6">
        <v>761628.35</v>
      </c>
      <c r="F78" s="8"/>
      <c r="G78" s="21">
        <f t="shared" si="1"/>
        <v>0</v>
      </c>
      <c r="I78" s="24"/>
      <c r="J78" s="24"/>
    </row>
    <row r="79" spans="1:10" s="19" customFormat="1" ht="15">
      <c r="A79" s="20">
        <v>72</v>
      </c>
      <c r="B79" s="1" t="s">
        <v>173</v>
      </c>
      <c r="C79" s="2" t="s">
        <v>174</v>
      </c>
      <c r="D79" s="3" t="s">
        <v>132</v>
      </c>
      <c r="E79" s="6">
        <v>189.83</v>
      </c>
      <c r="F79" s="8"/>
      <c r="G79" s="21">
        <f t="shared" si="1"/>
        <v>0</v>
      </c>
      <c r="I79" s="24"/>
      <c r="J79" s="24"/>
    </row>
    <row r="80" spans="1:10" s="19" customFormat="1" ht="30">
      <c r="A80" s="20">
        <v>73</v>
      </c>
      <c r="B80" s="1" t="s">
        <v>175</v>
      </c>
      <c r="C80" s="2" t="s">
        <v>176</v>
      </c>
      <c r="D80" s="3" t="s">
        <v>63</v>
      </c>
      <c r="E80" s="6">
        <v>10</v>
      </c>
      <c r="F80" s="8"/>
      <c r="G80" s="21">
        <f t="shared" si="1"/>
        <v>0</v>
      </c>
      <c r="I80" s="24"/>
      <c r="J80" s="24"/>
    </row>
    <row r="81" spans="1:10" s="19" customFormat="1" ht="30">
      <c r="A81" s="20">
        <v>74</v>
      </c>
      <c r="B81" s="1" t="s">
        <v>177</v>
      </c>
      <c r="C81" s="2" t="s">
        <v>178</v>
      </c>
      <c r="D81" s="3" t="s">
        <v>72</v>
      </c>
      <c r="E81" s="6">
        <v>350.3</v>
      </c>
      <c r="F81" s="8"/>
      <c r="G81" s="21">
        <f t="shared" si="1"/>
        <v>0</v>
      </c>
      <c r="I81" s="24"/>
      <c r="J81" s="24"/>
    </row>
    <row r="82" spans="1:7" s="19" customFormat="1" ht="15">
      <c r="A82" s="20">
        <v>75</v>
      </c>
      <c r="B82" s="1" t="s">
        <v>179</v>
      </c>
      <c r="C82" s="2" t="s">
        <v>180</v>
      </c>
      <c r="D82" s="3" t="s">
        <v>0</v>
      </c>
      <c r="E82" s="6">
        <v>8</v>
      </c>
      <c r="F82" s="8"/>
      <c r="G82" s="21">
        <f t="shared" si="1"/>
        <v>0</v>
      </c>
    </row>
    <row r="83" spans="1:10" s="19" customFormat="1" ht="15">
      <c r="A83" s="20">
        <v>76</v>
      </c>
      <c r="B83" s="1" t="s">
        <v>181</v>
      </c>
      <c r="C83" s="2" t="s">
        <v>182</v>
      </c>
      <c r="D83" s="3" t="s">
        <v>0</v>
      </c>
      <c r="E83" s="6">
        <v>420</v>
      </c>
      <c r="F83" s="8"/>
      <c r="G83" s="21">
        <f t="shared" si="1"/>
        <v>0</v>
      </c>
      <c r="I83" s="24"/>
      <c r="J83" s="24"/>
    </row>
    <row r="84" spans="1:7" s="19" customFormat="1" ht="30">
      <c r="A84" s="20">
        <v>77</v>
      </c>
      <c r="B84" s="1" t="s">
        <v>183</v>
      </c>
      <c r="C84" s="2" t="s">
        <v>184</v>
      </c>
      <c r="D84" s="3" t="s">
        <v>0</v>
      </c>
      <c r="E84" s="6">
        <v>72</v>
      </c>
      <c r="F84" s="8"/>
      <c r="G84" s="21">
        <f t="shared" si="1"/>
        <v>0</v>
      </c>
    </row>
    <row r="85" spans="1:7" s="19" customFormat="1" ht="15">
      <c r="A85" s="20">
        <v>78</v>
      </c>
      <c r="B85" s="1" t="s">
        <v>185</v>
      </c>
      <c r="C85" s="2" t="s">
        <v>186</v>
      </c>
      <c r="D85" s="3" t="s">
        <v>187</v>
      </c>
      <c r="E85" s="6">
        <v>700</v>
      </c>
      <c r="F85" s="8"/>
      <c r="G85" s="21">
        <f t="shared" si="1"/>
        <v>0</v>
      </c>
    </row>
    <row r="86" spans="1:10" s="19" customFormat="1" ht="30">
      <c r="A86" s="20">
        <v>79</v>
      </c>
      <c r="B86" s="1" t="s">
        <v>188</v>
      </c>
      <c r="C86" s="2" t="s">
        <v>189</v>
      </c>
      <c r="D86" s="3" t="s">
        <v>63</v>
      </c>
      <c r="E86" s="6">
        <v>10</v>
      </c>
      <c r="F86" s="8"/>
      <c r="G86" s="21">
        <f t="shared" si="1"/>
        <v>0</v>
      </c>
      <c r="I86" s="24"/>
      <c r="J86" s="24"/>
    </row>
    <row r="87" spans="1:10" s="19" customFormat="1" ht="30">
      <c r="A87" s="20">
        <v>80</v>
      </c>
      <c r="B87" s="1" t="s">
        <v>190</v>
      </c>
      <c r="C87" s="2" t="s">
        <v>191</v>
      </c>
      <c r="D87" s="3" t="s">
        <v>63</v>
      </c>
      <c r="E87" s="6">
        <v>14</v>
      </c>
      <c r="F87" s="8"/>
      <c r="G87" s="21">
        <f t="shared" si="1"/>
        <v>0</v>
      </c>
      <c r="I87" s="24"/>
      <c r="J87" s="24"/>
    </row>
    <row r="88" spans="1:7" s="19" customFormat="1" ht="15">
      <c r="A88" s="20">
        <v>81</v>
      </c>
      <c r="B88" s="1" t="s">
        <v>192</v>
      </c>
      <c r="C88" s="2" t="s">
        <v>193</v>
      </c>
      <c r="D88" s="3" t="s">
        <v>63</v>
      </c>
      <c r="E88" s="6">
        <v>14</v>
      </c>
      <c r="F88" s="8"/>
      <c r="G88" s="21">
        <f t="shared" si="1"/>
        <v>0</v>
      </c>
    </row>
    <row r="89" spans="1:10" s="19" customFormat="1" ht="15">
      <c r="A89" s="20">
        <v>82</v>
      </c>
      <c r="B89" s="1" t="s">
        <v>194</v>
      </c>
      <c r="C89" s="2" t="s">
        <v>195</v>
      </c>
      <c r="D89" s="3" t="s">
        <v>72</v>
      </c>
      <c r="E89" s="6">
        <v>3230</v>
      </c>
      <c r="F89" s="8"/>
      <c r="G89" s="21">
        <f t="shared" si="1"/>
        <v>0</v>
      </c>
      <c r="I89" s="24"/>
      <c r="J89" s="24"/>
    </row>
    <row r="90" spans="1:7" s="19" customFormat="1" ht="30">
      <c r="A90" s="20">
        <v>83</v>
      </c>
      <c r="B90" s="1" t="s">
        <v>196</v>
      </c>
      <c r="C90" s="2" t="s">
        <v>197</v>
      </c>
      <c r="D90" s="3" t="s">
        <v>1</v>
      </c>
      <c r="E90" s="6">
        <v>1</v>
      </c>
      <c r="F90" s="8"/>
      <c r="G90" s="21">
        <f t="shared" si="1"/>
        <v>0</v>
      </c>
    </row>
    <row r="91" spans="1:10" s="19" customFormat="1" ht="30">
      <c r="A91" s="20">
        <v>84</v>
      </c>
      <c r="B91" s="1" t="s">
        <v>198</v>
      </c>
      <c r="C91" s="2" t="s">
        <v>199</v>
      </c>
      <c r="D91" s="3" t="s">
        <v>132</v>
      </c>
      <c r="E91" s="6">
        <v>469.2</v>
      </c>
      <c r="F91" s="8"/>
      <c r="G91" s="21">
        <f t="shared" si="1"/>
        <v>0</v>
      </c>
      <c r="I91" s="24"/>
      <c r="J91" s="24"/>
    </row>
    <row r="92" spans="1:10" s="19" customFormat="1" ht="30">
      <c r="A92" s="20">
        <v>85</v>
      </c>
      <c r="B92" s="1" t="s">
        <v>200</v>
      </c>
      <c r="C92" s="2" t="s">
        <v>201</v>
      </c>
      <c r="D92" s="3" t="s">
        <v>132</v>
      </c>
      <c r="E92" s="6">
        <v>465.12</v>
      </c>
      <c r="F92" s="8"/>
      <c r="G92" s="21">
        <f t="shared" si="1"/>
        <v>0</v>
      </c>
      <c r="I92" s="24"/>
      <c r="J92" s="24"/>
    </row>
    <row r="93" spans="1:10" s="19" customFormat="1" ht="30">
      <c r="A93" s="20">
        <v>86</v>
      </c>
      <c r="B93" s="1" t="s">
        <v>202</v>
      </c>
      <c r="C93" s="2" t="s">
        <v>203</v>
      </c>
      <c r="D93" s="3" t="s">
        <v>132</v>
      </c>
      <c r="E93" s="6">
        <v>310.08</v>
      </c>
      <c r="F93" s="8"/>
      <c r="G93" s="21">
        <f t="shared" si="1"/>
        <v>0</v>
      </c>
      <c r="I93" s="24"/>
      <c r="J93" s="24"/>
    </row>
    <row r="94" spans="1:10" s="19" customFormat="1" ht="30">
      <c r="A94" s="20">
        <v>87</v>
      </c>
      <c r="B94" s="1" t="s">
        <v>204</v>
      </c>
      <c r="C94" s="2" t="s">
        <v>205</v>
      </c>
      <c r="D94" s="3" t="s">
        <v>0</v>
      </c>
      <c r="E94" s="6">
        <v>315</v>
      </c>
      <c r="F94" s="8"/>
      <c r="G94" s="21">
        <f t="shared" si="1"/>
        <v>0</v>
      </c>
      <c r="I94" s="24"/>
      <c r="J94" s="24"/>
    </row>
    <row r="95" spans="1:10" s="19" customFormat="1" ht="15">
      <c r="A95" s="20">
        <v>88</v>
      </c>
      <c r="B95" s="1" t="s">
        <v>206</v>
      </c>
      <c r="C95" s="2" t="s">
        <v>207</v>
      </c>
      <c r="D95" s="3" t="s">
        <v>0</v>
      </c>
      <c r="E95" s="6">
        <v>360</v>
      </c>
      <c r="F95" s="8"/>
      <c r="G95" s="21">
        <f t="shared" si="1"/>
        <v>0</v>
      </c>
      <c r="I95" s="24"/>
      <c r="J95" s="24"/>
    </row>
    <row r="96" spans="1:10" s="19" customFormat="1" ht="15">
      <c r="A96" s="20">
        <v>89</v>
      </c>
      <c r="B96" s="1" t="s">
        <v>208</v>
      </c>
      <c r="C96" s="2" t="s">
        <v>209</v>
      </c>
      <c r="D96" s="3" t="s">
        <v>147</v>
      </c>
      <c r="E96" s="6">
        <v>8880</v>
      </c>
      <c r="F96" s="8"/>
      <c r="G96" s="21">
        <f t="shared" si="1"/>
        <v>0</v>
      </c>
      <c r="I96" s="24"/>
      <c r="J96" s="24"/>
    </row>
    <row r="97" spans="1:7" s="19" customFormat="1" ht="15">
      <c r="A97" s="20">
        <v>90</v>
      </c>
      <c r="B97" s="1" t="s">
        <v>210</v>
      </c>
      <c r="C97" s="2" t="s">
        <v>211</v>
      </c>
      <c r="D97" s="3" t="s">
        <v>63</v>
      </c>
      <c r="E97" s="6">
        <v>2</v>
      </c>
      <c r="F97" s="8"/>
      <c r="G97" s="21">
        <f t="shared" si="1"/>
        <v>0</v>
      </c>
    </row>
    <row r="98" spans="1:7" s="19" customFormat="1" ht="30">
      <c r="A98" s="20">
        <v>91</v>
      </c>
      <c r="B98" s="1" t="s">
        <v>212</v>
      </c>
      <c r="C98" s="2" t="s">
        <v>213</v>
      </c>
      <c r="D98" s="3" t="s">
        <v>63</v>
      </c>
      <c r="E98" s="6">
        <v>2</v>
      </c>
      <c r="F98" s="8"/>
      <c r="G98" s="21">
        <f t="shared" si="1"/>
        <v>0</v>
      </c>
    </row>
    <row r="99" spans="1:7" s="19" customFormat="1" ht="30">
      <c r="A99" s="20">
        <v>92</v>
      </c>
      <c r="B99" s="1" t="s">
        <v>214</v>
      </c>
      <c r="C99" s="2" t="s">
        <v>215</v>
      </c>
      <c r="D99" s="3" t="s">
        <v>63</v>
      </c>
      <c r="E99" s="6">
        <v>2</v>
      </c>
      <c r="F99" s="8"/>
      <c r="G99" s="21">
        <f t="shared" si="1"/>
        <v>0</v>
      </c>
    </row>
    <row r="100" spans="1:7" s="19" customFormat="1" ht="30">
      <c r="A100" s="20">
        <v>93</v>
      </c>
      <c r="B100" s="1" t="s">
        <v>216</v>
      </c>
      <c r="C100" s="2" t="s">
        <v>217</v>
      </c>
      <c r="D100" s="3" t="s">
        <v>63</v>
      </c>
      <c r="E100" s="6">
        <v>6</v>
      </c>
      <c r="F100" s="8"/>
      <c r="G100" s="21">
        <f t="shared" si="1"/>
        <v>0</v>
      </c>
    </row>
    <row r="101" spans="1:7" s="19" customFormat="1" ht="15">
      <c r="A101" s="20">
        <v>94</v>
      </c>
      <c r="B101" s="1" t="s">
        <v>218</v>
      </c>
      <c r="C101" s="2" t="s">
        <v>219</v>
      </c>
      <c r="D101" s="3" t="s">
        <v>63</v>
      </c>
      <c r="E101" s="6">
        <v>4</v>
      </c>
      <c r="F101" s="8"/>
      <c r="G101" s="21">
        <f t="shared" si="1"/>
        <v>0</v>
      </c>
    </row>
    <row r="102" spans="1:7" s="19" customFormat="1" ht="30">
      <c r="A102" s="20">
        <v>95</v>
      </c>
      <c r="B102" s="1" t="s">
        <v>220</v>
      </c>
      <c r="C102" s="2" t="s">
        <v>221</v>
      </c>
      <c r="D102" s="3" t="s">
        <v>0</v>
      </c>
      <c r="E102" s="6">
        <v>16</v>
      </c>
      <c r="F102" s="8"/>
      <c r="G102" s="21">
        <f t="shared" si="1"/>
        <v>0</v>
      </c>
    </row>
    <row r="103" spans="1:7" s="19" customFormat="1" ht="15">
      <c r="A103" s="20">
        <v>96</v>
      </c>
      <c r="B103" s="1" t="s">
        <v>222</v>
      </c>
      <c r="C103" s="2" t="s">
        <v>223</v>
      </c>
      <c r="D103" s="3" t="s">
        <v>63</v>
      </c>
      <c r="E103" s="6">
        <v>14</v>
      </c>
      <c r="F103" s="8"/>
      <c r="G103" s="21">
        <f t="shared" si="1"/>
        <v>0</v>
      </c>
    </row>
    <row r="104" spans="1:7" s="19" customFormat="1" ht="30">
      <c r="A104" s="20">
        <v>97</v>
      </c>
      <c r="B104" s="1" t="s">
        <v>224</v>
      </c>
      <c r="C104" s="2" t="s">
        <v>225</v>
      </c>
      <c r="D104" s="3" t="s">
        <v>63</v>
      </c>
      <c r="E104" s="6">
        <v>2</v>
      </c>
      <c r="F104" s="8"/>
      <c r="G104" s="21">
        <f t="shared" si="1"/>
        <v>0</v>
      </c>
    </row>
    <row r="105" spans="1:7" s="19" customFormat="1" ht="30">
      <c r="A105" s="20">
        <v>98</v>
      </c>
      <c r="B105" s="1" t="s">
        <v>226</v>
      </c>
      <c r="C105" s="2" t="s">
        <v>227</v>
      </c>
      <c r="D105" s="3" t="s">
        <v>0</v>
      </c>
      <c r="E105" s="6">
        <v>1170</v>
      </c>
      <c r="F105" s="8"/>
      <c r="G105" s="21">
        <f t="shared" si="1"/>
        <v>0</v>
      </c>
    </row>
    <row r="106" spans="1:7" s="19" customFormat="1" ht="30">
      <c r="A106" s="20">
        <v>99</v>
      </c>
      <c r="B106" s="1" t="s">
        <v>228</v>
      </c>
      <c r="C106" s="2" t="s">
        <v>229</v>
      </c>
      <c r="D106" s="3" t="s">
        <v>72</v>
      </c>
      <c r="E106" s="6">
        <v>200</v>
      </c>
      <c r="F106" s="8"/>
      <c r="G106" s="21">
        <f t="shared" si="1"/>
        <v>0</v>
      </c>
    </row>
    <row r="107" spans="1:10" s="19" customFormat="1" ht="30">
      <c r="A107" s="20">
        <v>100</v>
      </c>
      <c r="B107" s="1" t="s">
        <v>230</v>
      </c>
      <c r="C107" s="2" t="s">
        <v>231</v>
      </c>
      <c r="D107" s="3" t="s">
        <v>147</v>
      </c>
      <c r="E107" s="6">
        <v>74498.32</v>
      </c>
      <c r="F107" s="8"/>
      <c r="G107" s="21">
        <f t="shared" si="1"/>
        <v>0</v>
      </c>
      <c r="I107" s="24"/>
      <c r="J107" s="24"/>
    </row>
    <row r="108" spans="1:10" s="19" customFormat="1" ht="15">
      <c r="A108" s="20">
        <v>101</v>
      </c>
      <c r="B108" s="1" t="s">
        <v>232</v>
      </c>
      <c r="C108" s="2" t="s">
        <v>233</v>
      </c>
      <c r="D108" s="3" t="s">
        <v>1</v>
      </c>
      <c r="E108" s="6">
        <v>1</v>
      </c>
      <c r="F108" s="8"/>
      <c r="G108" s="21">
        <f t="shared" si="1"/>
        <v>0</v>
      </c>
      <c r="I108" s="24"/>
      <c r="J108" s="24"/>
    </row>
    <row r="109" spans="1:10" s="19" customFormat="1" ht="15">
      <c r="A109" s="20">
        <v>102</v>
      </c>
      <c r="B109" s="1" t="s">
        <v>234</v>
      </c>
      <c r="C109" s="2" t="s">
        <v>235</v>
      </c>
      <c r="D109" s="3" t="s">
        <v>0</v>
      </c>
      <c r="E109" s="6">
        <v>300</v>
      </c>
      <c r="F109" s="8"/>
      <c r="G109" s="21">
        <f t="shared" si="1"/>
        <v>0</v>
      </c>
      <c r="I109" s="24"/>
      <c r="J109" s="24"/>
    </row>
    <row r="110" spans="1:10" s="19" customFormat="1" ht="15">
      <c r="A110" s="20">
        <v>103</v>
      </c>
      <c r="B110" s="1" t="s">
        <v>236</v>
      </c>
      <c r="C110" s="2" t="s">
        <v>237</v>
      </c>
      <c r="D110" s="3" t="s">
        <v>63</v>
      </c>
      <c r="E110" s="6">
        <v>525</v>
      </c>
      <c r="F110" s="8"/>
      <c r="G110" s="21">
        <f t="shared" si="1"/>
        <v>0</v>
      </c>
      <c r="I110" s="24"/>
      <c r="J110" s="24"/>
    </row>
    <row r="111" spans="1:10" s="19" customFormat="1" ht="30">
      <c r="A111" s="20">
        <v>104</v>
      </c>
      <c r="B111" s="1" t="s">
        <v>238</v>
      </c>
      <c r="C111" s="2" t="s">
        <v>239</v>
      </c>
      <c r="D111" s="3" t="s">
        <v>72</v>
      </c>
      <c r="E111" s="6">
        <v>2235</v>
      </c>
      <c r="F111" s="8"/>
      <c r="G111" s="21">
        <f t="shared" si="1"/>
        <v>0</v>
      </c>
      <c r="I111" s="24"/>
      <c r="J111" s="24"/>
    </row>
    <row r="112" spans="1:10" s="19" customFormat="1" ht="15">
      <c r="A112" s="20">
        <v>105</v>
      </c>
      <c r="B112" s="1" t="s">
        <v>240</v>
      </c>
      <c r="C112" s="2" t="s">
        <v>241</v>
      </c>
      <c r="D112" s="3" t="s">
        <v>72</v>
      </c>
      <c r="E112" s="6">
        <v>2235</v>
      </c>
      <c r="F112" s="8"/>
      <c r="G112" s="21">
        <f t="shared" si="1"/>
        <v>0</v>
      </c>
      <c r="I112" s="24"/>
      <c r="J112" s="24"/>
    </row>
    <row r="113" spans="1:10" s="19" customFormat="1" ht="30">
      <c r="A113" s="20">
        <v>106</v>
      </c>
      <c r="B113" s="1" t="s">
        <v>242</v>
      </c>
      <c r="C113" s="2" t="s">
        <v>243</v>
      </c>
      <c r="D113" s="3" t="s">
        <v>0</v>
      </c>
      <c r="E113" s="6">
        <v>44</v>
      </c>
      <c r="F113" s="8"/>
      <c r="G113" s="21">
        <f t="shared" si="1"/>
        <v>0</v>
      </c>
      <c r="I113" s="24"/>
      <c r="J113" s="24"/>
    </row>
    <row r="114" spans="1:10" s="19" customFormat="1" ht="15">
      <c r="A114" s="20">
        <v>107</v>
      </c>
      <c r="B114" s="1" t="s">
        <v>244</v>
      </c>
      <c r="C114" s="2" t="s">
        <v>245</v>
      </c>
      <c r="D114" s="3" t="s">
        <v>187</v>
      </c>
      <c r="E114" s="6">
        <v>15000</v>
      </c>
      <c r="F114" s="8"/>
      <c r="G114" s="21">
        <f t="shared" si="1"/>
        <v>0</v>
      </c>
      <c r="I114" s="24"/>
      <c r="J114" s="24"/>
    </row>
    <row r="115" spans="1:10" s="19" customFormat="1" ht="30">
      <c r="A115" s="20">
        <v>108</v>
      </c>
      <c r="B115" s="1" t="s">
        <v>246</v>
      </c>
      <c r="C115" s="2" t="s">
        <v>247</v>
      </c>
      <c r="D115" s="3" t="s">
        <v>248</v>
      </c>
      <c r="E115" s="6">
        <v>2</v>
      </c>
      <c r="F115" s="8"/>
      <c r="G115" s="21">
        <f t="shared" si="1"/>
        <v>0</v>
      </c>
      <c r="I115" s="24"/>
      <c r="J115" s="24"/>
    </row>
    <row r="116" spans="1:7" s="19" customFormat="1" ht="30">
      <c r="A116" s="20">
        <v>109</v>
      </c>
      <c r="B116" s="1" t="s">
        <v>249</v>
      </c>
      <c r="C116" s="2" t="s">
        <v>250</v>
      </c>
      <c r="D116" s="3" t="s">
        <v>0</v>
      </c>
      <c r="E116" s="6">
        <v>40</v>
      </c>
      <c r="F116" s="8"/>
      <c r="G116" s="21">
        <f t="shared" si="1"/>
        <v>0</v>
      </c>
    </row>
    <row r="117" spans="1:7" s="19" customFormat="1" ht="30">
      <c r="A117" s="20">
        <v>110</v>
      </c>
      <c r="B117" s="1" t="s">
        <v>251</v>
      </c>
      <c r="C117" s="2" t="s">
        <v>252</v>
      </c>
      <c r="D117" s="3" t="s">
        <v>1</v>
      </c>
      <c r="E117" s="6">
        <v>2</v>
      </c>
      <c r="F117" s="8"/>
      <c r="G117" s="21">
        <f t="shared" si="1"/>
        <v>0</v>
      </c>
    </row>
    <row r="118" spans="1:10" s="19" customFormat="1" ht="15">
      <c r="A118" s="20">
        <v>111</v>
      </c>
      <c r="B118" s="1" t="s">
        <v>253</v>
      </c>
      <c r="C118" s="2" t="s">
        <v>254</v>
      </c>
      <c r="D118" s="3" t="s">
        <v>248</v>
      </c>
      <c r="E118" s="6">
        <v>4</v>
      </c>
      <c r="F118" s="8"/>
      <c r="G118" s="21">
        <f t="shared" si="1"/>
        <v>0</v>
      </c>
      <c r="I118" s="24"/>
      <c r="J118" s="24"/>
    </row>
    <row r="119" spans="1:10" s="19" customFormat="1" ht="30">
      <c r="A119" s="20">
        <v>112</v>
      </c>
      <c r="B119" s="1" t="s">
        <v>255</v>
      </c>
      <c r="C119" s="2" t="s">
        <v>256</v>
      </c>
      <c r="D119" s="3" t="s">
        <v>132</v>
      </c>
      <c r="E119" s="6">
        <v>2249</v>
      </c>
      <c r="F119" s="8"/>
      <c r="G119" s="21">
        <f t="shared" si="1"/>
        <v>0</v>
      </c>
      <c r="I119" s="24"/>
      <c r="J119" s="24"/>
    </row>
    <row r="120" spans="1:10" s="19" customFormat="1" ht="15">
      <c r="A120" s="20">
        <v>113</v>
      </c>
      <c r="B120" s="1" t="s">
        <v>257</v>
      </c>
      <c r="C120" s="2" t="s">
        <v>258</v>
      </c>
      <c r="D120" s="3" t="s">
        <v>132</v>
      </c>
      <c r="E120" s="6">
        <v>180</v>
      </c>
      <c r="F120" s="8"/>
      <c r="G120" s="21">
        <f t="shared" si="1"/>
        <v>0</v>
      </c>
      <c r="I120" s="24"/>
      <c r="J120" s="24"/>
    </row>
    <row r="121" spans="1:10" s="19" customFormat="1" ht="15">
      <c r="A121" s="20">
        <v>114</v>
      </c>
      <c r="B121" s="1" t="s">
        <v>259</v>
      </c>
      <c r="C121" s="2" t="s">
        <v>260</v>
      </c>
      <c r="D121" s="3" t="s">
        <v>132</v>
      </c>
      <c r="E121" s="6">
        <v>4124.73</v>
      </c>
      <c r="F121" s="8"/>
      <c r="G121" s="21">
        <f t="shared" si="1"/>
        <v>0</v>
      </c>
      <c r="I121" s="24"/>
      <c r="J121" s="24"/>
    </row>
    <row r="122" spans="1:7" s="19" customFormat="1" ht="30">
      <c r="A122" s="20">
        <v>115</v>
      </c>
      <c r="B122" s="1" t="s">
        <v>261</v>
      </c>
      <c r="C122" s="2" t="s">
        <v>262</v>
      </c>
      <c r="D122" s="3" t="s">
        <v>248</v>
      </c>
      <c r="E122" s="6">
        <v>4</v>
      </c>
      <c r="F122" s="8"/>
      <c r="G122" s="21">
        <f t="shared" si="1"/>
        <v>0</v>
      </c>
    </row>
    <row r="123" spans="1:7" ht="12">
      <c r="A123" s="25"/>
      <c r="B123" s="26"/>
      <c r="C123" s="27" t="s">
        <v>4</v>
      </c>
      <c r="D123" s="28"/>
      <c r="E123" s="28"/>
      <c r="F123" s="29"/>
      <c r="G123" s="30">
        <f>SUM(G8:G122)</f>
        <v>0</v>
      </c>
    </row>
    <row r="124" spans="3:7" s="31" customFormat="1" ht="24" customHeight="1">
      <c r="C124" s="32" t="s">
        <v>20</v>
      </c>
      <c r="D124" s="33"/>
      <c r="E124" s="33"/>
      <c r="F124" s="34"/>
      <c r="G124" s="35">
        <f>G123</f>
        <v>0</v>
      </c>
    </row>
    <row r="125" ht="12">
      <c r="G125" s="36"/>
    </row>
    <row r="126" spans="3:7" ht="12">
      <c r="C126" s="16" t="s">
        <v>19</v>
      </c>
      <c r="G126" s="36"/>
    </row>
    <row r="127" ht="12">
      <c r="G127" s="36"/>
    </row>
    <row r="128" spans="1:7" ht="30">
      <c r="A128" s="37">
        <v>116</v>
      </c>
      <c r="B128" s="1" t="s">
        <v>265</v>
      </c>
      <c r="C128" s="2" t="s">
        <v>266</v>
      </c>
      <c r="D128" s="3" t="s">
        <v>0</v>
      </c>
      <c r="E128" s="6">
        <v>295</v>
      </c>
      <c r="F128" s="6">
        <v>6.17</v>
      </c>
      <c r="G128" s="21">
        <f aca="true" t="shared" si="2" ref="G128:G165">ROUND(E128*F128,2)</f>
        <v>1820.15</v>
      </c>
    </row>
    <row r="129" spans="1:7" ht="30">
      <c r="A129" s="37">
        <v>117</v>
      </c>
      <c r="B129" s="1" t="s">
        <v>267</v>
      </c>
      <c r="C129" s="2" t="s">
        <v>268</v>
      </c>
      <c r="D129" s="3" t="s">
        <v>0</v>
      </c>
      <c r="E129" s="6">
        <v>6195</v>
      </c>
      <c r="F129" s="6">
        <v>0.14</v>
      </c>
      <c r="G129" s="21">
        <f t="shared" si="2"/>
        <v>867.3</v>
      </c>
    </row>
    <row r="130" spans="1:7" ht="30">
      <c r="A130" s="37">
        <v>118</v>
      </c>
      <c r="B130" s="1" t="s">
        <v>269</v>
      </c>
      <c r="C130" s="2" t="s">
        <v>270</v>
      </c>
      <c r="D130" s="3" t="s">
        <v>0</v>
      </c>
      <c r="E130" s="6">
        <v>295</v>
      </c>
      <c r="F130" s="6">
        <v>2.74</v>
      </c>
      <c r="G130" s="21">
        <f t="shared" si="2"/>
        <v>808.3</v>
      </c>
    </row>
    <row r="131" spans="1:7" ht="30">
      <c r="A131" s="37">
        <v>119</v>
      </c>
      <c r="B131" s="1" t="s">
        <v>271</v>
      </c>
      <c r="C131" s="2" t="s">
        <v>272</v>
      </c>
      <c r="D131" s="3" t="s">
        <v>1</v>
      </c>
      <c r="E131" s="6">
        <v>1</v>
      </c>
      <c r="F131" s="6">
        <v>11346.4</v>
      </c>
      <c r="G131" s="21">
        <f t="shared" si="2"/>
        <v>11346.4</v>
      </c>
    </row>
    <row r="132" spans="1:7" ht="30">
      <c r="A132" s="37">
        <v>120</v>
      </c>
      <c r="B132" s="1" t="s">
        <v>273</v>
      </c>
      <c r="C132" s="2" t="s">
        <v>274</v>
      </c>
      <c r="D132" s="3" t="s">
        <v>1</v>
      </c>
      <c r="E132" s="6">
        <v>1</v>
      </c>
      <c r="F132" s="6">
        <v>3503.42</v>
      </c>
      <c r="G132" s="21">
        <f t="shared" si="2"/>
        <v>3503.42</v>
      </c>
    </row>
    <row r="133" spans="1:7" ht="15">
      <c r="A133" s="37">
        <v>121</v>
      </c>
      <c r="B133" s="1" t="s">
        <v>275</v>
      </c>
      <c r="C133" s="2" t="s">
        <v>276</v>
      </c>
      <c r="D133" s="3" t="s">
        <v>0</v>
      </c>
      <c r="E133" s="6">
        <v>250</v>
      </c>
      <c r="F133" s="6">
        <v>16.14</v>
      </c>
      <c r="G133" s="21">
        <f t="shared" si="2"/>
        <v>4035</v>
      </c>
    </row>
    <row r="134" spans="1:7" ht="30">
      <c r="A134" s="37">
        <v>122</v>
      </c>
      <c r="B134" s="1" t="s">
        <v>277</v>
      </c>
      <c r="C134" s="2" t="s">
        <v>278</v>
      </c>
      <c r="D134" s="3" t="s">
        <v>0</v>
      </c>
      <c r="E134" s="6">
        <v>5250</v>
      </c>
      <c r="F134" s="6">
        <v>0.68</v>
      </c>
      <c r="G134" s="21">
        <f t="shared" si="2"/>
        <v>3570</v>
      </c>
    </row>
    <row r="135" spans="1:7" ht="15">
      <c r="A135" s="37">
        <v>123</v>
      </c>
      <c r="B135" s="1" t="s">
        <v>279</v>
      </c>
      <c r="C135" s="2" t="s">
        <v>280</v>
      </c>
      <c r="D135" s="3" t="s">
        <v>0</v>
      </c>
      <c r="E135" s="6">
        <v>250</v>
      </c>
      <c r="F135" s="6">
        <v>52.2</v>
      </c>
      <c r="G135" s="21">
        <f t="shared" si="2"/>
        <v>13050</v>
      </c>
    </row>
    <row r="136" spans="1:7" ht="15">
      <c r="A136" s="37">
        <v>124</v>
      </c>
      <c r="B136" s="1" t="s">
        <v>281</v>
      </c>
      <c r="C136" s="2" t="s">
        <v>282</v>
      </c>
      <c r="D136" s="3" t="s">
        <v>0</v>
      </c>
      <c r="E136" s="4">
        <v>1100</v>
      </c>
      <c r="F136" s="4">
        <v>2.78</v>
      </c>
      <c r="G136" s="21">
        <f t="shared" si="2"/>
        <v>3058</v>
      </c>
    </row>
    <row r="137" spans="1:7" ht="15">
      <c r="A137" s="37">
        <v>125</v>
      </c>
      <c r="B137" s="1" t="s">
        <v>283</v>
      </c>
      <c r="C137" s="2" t="s">
        <v>284</v>
      </c>
      <c r="D137" s="3" t="s">
        <v>72</v>
      </c>
      <c r="E137" s="6">
        <v>25</v>
      </c>
      <c r="F137" s="6">
        <v>12.28</v>
      </c>
      <c r="G137" s="21">
        <f t="shared" si="2"/>
        <v>307</v>
      </c>
    </row>
    <row r="138" spans="1:7" ht="30">
      <c r="A138" s="37">
        <v>126</v>
      </c>
      <c r="B138" s="1" t="s">
        <v>285</v>
      </c>
      <c r="C138" s="2" t="s">
        <v>286</v>
      </c>
      <c r="D138" s="3" t="s">
        <v>72</v>
      </c>
      <c r="E138" s="6">
        <v>525</v>
      </c>
      <c r="F138" s="6">
        <v>2.37</v>
      </c>
      <c r="G138" s="21">
        <f t="shared" si="2"/>
        <v>1244.25</v>
      </c>
    </row>
    <row r="139" spans="1:7" ht="15">
      <c r="A139" s="37">
        <v>127</v>
      </c>
      <c r="B139" s="1" t="s">
        <v>287</v>
      </c>
      <c r="C139" s="2" t="s">
        <v>288</v>
      </c>
      <c r="D139" s="3" t="s">
        <v>72</v>
      </c>
      <c r="E139" s="6">
        <v>6</v>
      </c>
      <c r="F139" s="6">
        <v>12.28</v>
      </c>
      <c r="G139" s="21">
        <f t="shared" si="2"/>
        <v>73.68</v>
      </c>
    </row>
    <row r="140" spans="1:7" ht="15">
      <c r="A140" s="37">
        <v>128</v>
      </c>
      <c r="B140" s="1" t="s">
        <v>289</v>
      </c>
      <c r="C140" s="2" t="s">
        <v>290</v>
      </c>
      <c r="D140" s="3" t="s">
        <v>72</v>
      </c>
      <c r="E140" s="6">
        <v>126</v>
      </c>
      <c r="F140" s="6">
        <v>2.37</v>
      </c>
      <c r="G140" s="21">
        <f t="shared" si="2"/>
        <v>298.62</v>
      </c>
    </row>
    <row r="141" spans="1:7" ht="15">
      <c r="A141" s="37">
        <v>129</v>
      </c>
      <c r="B141" s="1" t="s">
        <v>291</v>
      </c>
      <c r="C141" s="2" t="s">
        <v>292</v>
      </c>
      <c r="D141" s="3" t="s">
        <v>248</v>
      </c>
      <c r="E141" s="6">
        <v>2</v>
      </c>
      <c r="F141" s="6">
        <v>386.43</v>
      </c>
      <c r="G141" s="21">
        <f t="shared" si="2"/>
        <v>772.86</v>
      </c>
    </row>
    <row r="142" spans="1:7" ht="30">
      <c r="A142" s="37">
        <v>130</v>
      </c>
      <c r="B142" s="1" t="s">
        <v>293</v>
      </c>
      <c r="C142" s="2" t="s">
        <v>294</v>
      </c>
      <c r="D142" s="3" t="s">
        <v>248</v>
      </c>
      <c r="E142" s="6">
        <v>1250</v>
      </c>
      <c r="F142" s="6">
        <v>3.72</v>
      </c>
      <c r="G142" s="21">
        <f t="shared" si="2"/>
        <v>4650</v>
      </c>
    </row>
    <row r="143" spans="1:7" ht="30">
      <c r="A143" s="37">
        <v>131</v>
      </c>
      <c r="B143" s="1" t="s">
        <v>295</v>
      </c>
      <c r="C143" s="2" t="s">
        <v>296</v>
      </c>
      <c r="D143" s="3" t="s">
        <v>248</v>
      </c>
      <c r="E143" s="4">
        <v>2</v>
      </c>
      <c r="F143" s="4">
        <v>254.36</v>
      </c>
      <c r="G143" s="21">
        <f t="shared" si="2"/>
        <v>508.72</v>
      </c>
    </row>
    <row r="144" spans="1:7" ht="30">
      <c r="A144" s="37">
        <v>132</v>
      </c>
      <c r="B144" s="1" t="s">
        <v>297</v>
      </c>
      <c r="C144" s="2" t="s">
        <v>298</v>
      </c>
      <c r="D144" s="3" t="s">
        <v>248</v>
      </c>
      <c r="E144" s="6">
        <v>1250</v>
      </c>
      <c r="F144" s="6">
        <v>8.12</v>
      </c>
      <c r="G144" s="21">
        <f t="shared" si="2"/>
        <v>10150</v>
      </c>
    </row>
    <row r="145" spans="1:7" ht="15">
      <c r="A145" s="37">
        <v>133</v>
      </c>
      <c r="B145" s="1" t="s">
        <v>299</v>
      </c>
      <c r="C145" s="2" t="s">
        <v>300</v>
      </c>
      <c r="D145" s="3" t="s">
        <v>0</v>
      </c>
      <c r="E145" s="6">
        <v>350</v>
      </c>
      <c r="F145" s="6">
        <v>8.25</v>
      </c>
      <c r="G145" s="21">
        <f t="shared" si="2"/>
        <v>2887.5</v>
      </c>
    </row>
    <row r="146" spans="1:7" ht="15">
      <c r="A146" s="37">
        <v>134</v>
      </c>
      <c r="B146" s="1" t="s">
        <v>301</v>
      </c>
      <c r="C146" s="2" t="s">
        <v>302</v>
      </c>
      <c r="D146" s="3" t="s">
        <v>1</v>
      </c>
      <c r="E146" s="6">
        <v>1</v>
      </c>
      <c r="F146" s="6">
        <v>3239</v>
      </c>
      <c r="G146" s="21">
        <f t="shared" si="2"/>
        <v>3239</v>
      </c>
    </row>
    <row r="147" spans="1:7" ht="30">
      <c r="A147" s="37">
        <v>135</v>
      </c>
      <c r="B147" s="1" t="s">
        <v>303</v>
      </c>
      <c r="C147" s="2" t="s">
        <v>304</v>
      </c>
      <c r="D147" s="3" t="s">
        <v>1</v>
      </c>
      <c r="E147" s="6">
        <v>1</v>
      </c>
      <c r="F147" s="6">
        <v>905.18</v>
      </c>
      <c r="G147" s="21">
        <f t="shared" si="2"/>
        <v>905.18</v>
      </c>
    </row>
    <row r="148" spans="1:7" ht="15">
      <c r="A148" s="37">
        <v>136</v>
      </c>
      <c r="B148" s="1" t="s">
        <v>305</v>
      </c>
      <c r="C148" s="2" t="s">
        <v>306</v>
      </c>
      <c r="D148" s="3" t="s">
        <v>248</v>
      </c>
      <c r="E148" s="4">
        <v>176</v>
      </c>
      <c r="F148" s="4">
        <v>3.04</v>
      </c>
      <c r="G148" s="21">
        <f t="shared" si="2"/>
        <v>535.04</v>
      </c>
    </row>
    <row r="149" spans="1:7" ht="15">
      <c r="A149" s="37">
        <v>137</v>
      </c>
      <c r="B149" s="1" t="s">
        <v>307</v>
      </c>
      <c r="C149" s="2" t="s">
        <v>308</v>
      </c>
      <c r="D149" s="3" t="s">
        <v>248</v>
      </c>
      <c r="E149" s="4">
        <v>176</v>
      </c>
      <c r="F149" s="4">
        <v>4.25</v>
      </c>
      <c r="G149" s="21">
        <f t="shared" si="2"/>
        <v>748</v>
      </c>
    </row>
    <row r="150" spans="1:7" ht="15">
      <c r="A150" s="37">
        <v>138</v>
      </c>
      <c r="B150" s="1" t="s">
        <v>309</v>
      </c>
      <c r="C150" s="2" t="s">
        <v>310</v>
      </c>
      <c r="D150" s="3" t="s">
        <v>248</v>
      </c>
      <c r="E150" s="6">
        <v>352</v>
      </c>
      <c r="F150" s="6">
        <v>0.55</v>
      </c>
      <c r="G150" s="21">
        <f t="shared" si="2"/>
        <v>193.6</v>
      </c>
    </row>
    <row r="151" spans="1:7" ht="15">
      <c r="A151" s="37">
        <v>139</v>
      </c>
      <c r="B151" s="1" t="s">
        <v>311</v>
      </c>
      <c r="C151" s="2" t="s">
        <v>312</v>
      </c>
      <c r="D151" s="3" t="s">
        <v>248</v>
      </c>
      <c r="E151" s="6">
        <v>176</v>
      </c>
      <c r="F151" s="6">
        <v>0.58</v>
      </c>
      <c r="G151" s="21">
        <f t="shared" si="2"/>
        <v>102.08</v>
      </c>
    </row>
    <row r="152" spans="1:7" ht="15">
      <c r="A152" s="37">
        <v>140</v>
      </c>
      <c r="B152" s="1" t="s">
        <v>313</v>
      </c>
      <c r="C152" s="2" t="s">
        <v>314</v>
      </c>
      <c r="D152" s="3" t="s">
        <v>1</v>
      </c>
      <c r="E152" s="6">
        <v>1</v>
      </c>
      <c r="F152" s="6">
        <v>148.92</v>
      </c>
      <c r="G152" s="21">
        <f t="shared" si="2"/>
        <v>148.92</v>
      </c>
    </row>
    <row r="153" spans="1:7" ht="30">
      <c r="A153" s="37">
        <v>141</v>
      </c>
      <c r="B153" s="1" t="s">
        <v>315</v>
      </c>
      <c r="C153" s="2" t="s">
        <v>227</v>
      </c>
      <c r="D153" s="3" t="s">
        <v>0</v>
      </c>
      <c r="E153" s="6">
        <v>1100</v>
      </c>
      <c r="F153" s="6">
        <v>0.38</v>
      </c>
      <c r="G153" s="21">
        <f t="shared" si="2"/>
        <v>418</v>
      </c>
    </row>
    <row r="154" spans="1:7" ht="30">
      <c r="A154" s="37">
        <v>142</v>
      </c>
      <c r="B154" s="1" t="s">
        <v>316</v>
      </c>
      <c r="C154" s="2" t="s">
        <v>229</v>
      </c>
      <c r="D154" s="3" t="s">
        <v>72</v>
      </c>
      <c r="E154" s="6">
        <v>132</v>
      </c>
      <c r="F154" s="6">
        <v>8.5</v>
      </c>
      <c r="G154" s="21">
        <f t="shared" si="2"/>
        <v>1122</v>
      </c>
    </row>
    <row r="155" spans="1:7" ht="30">
      <c r="A155" s="37">
        <v>143</v>
      </c>
      <c r="B155" s="1" t="s">
        <v>317</v>
      </c>
      <c r="C155" s="2" t="s">
        <v>318</v>
      </c>
      <c r="D155" s="3" t="s">
        <v>248</v>
      </c>
      <c r="E155" s="6">
        <v>1100</v>
      </c>
      <c r="F155" s="6">
        <v>1.97</v>
      </c>
      <c r="G155" s="21">
        <f t="shared" si="2"/>
        <v>2167</v>
      </c>
    </row>
    <row r="156" spans="1:7" ht="15">
      <c r="A156" s="37">
        <v>144</v>
      </c>
      <c r="B156" s="1" t="s">
        <v>319</v>
      </c>
      <c r="C156" s="2" t="s">
        <v>320</v>
      </c>
      <c r="D156" s="3" t="s">
        <v>1</v>
      </c>
      <c r="E156" s="6">
        <v>1</v>
      </c>
      <c r="F156" s="6">
        <v>15</v>
      </c>
      <c r="G156" s="21">
        <f t="shared" si="2"/>
        <v>15</v>
      </c>
    </row>
    <row r="157" spans="1:7" ht="15">
      <c r="A157" s="37">
        <v>145</v>
      </c>
      <c r="B157" s="1" t="s">
        <v>321</v>
      </c>
      <c r="C157" s="2" t="s">
        <v>322</v>
      </c>
      <c r="D157" s="3" t="s">
        <v>1</v>
      </c>
      <c r="E157" s="6">
        <v>1</v>
      </c>
      <c r="F157" s="6">
        <v>37.45</v>
      </c>
      <c r="G157" s="21">
        <f t="shared" si="2"/>
        <v>37.45</v>
      </c>
    </row>
    <row r="158" spans="1:7" ht="30">
      <c r="A158" s="37">
        <v>146</v>
      </c>
      <c r="B158" s="1" t="s">
        <v>323</v>
      </c>
      <c r="C158" s="2" t="s">
        <v>324</v>
      </c>
      <c r="D158" s="3" t="s">
        <v>248</v>
      </c>
      <c r="E158" s="6">
        <v>110</v>
      </c>
      <c r="F158" s="6">
        <v>6.67</v>
      </c>
      <c r="G158" s="21">
        <f t="shared" si="2"/>
        <v>733.7</v>
      </c>
    </row>
    <row r="159" spans="1:7" ht="30">
      <c r="A159" s="37">
        <v>147</v>
      </c>
      <c r="B159" s="1" t="s">
        <v>325</v>
      </c>
      <c r="C159" s="2" t="s">
        <v>326</v>
      </c>
      <c r="D159" s="3" t="s">
        <v>1</v>
      </c>
      <c r="E159" s="6">
        <v>1</v>
      </c>
      <c r="F159" s="6">
        <v>3239</v>
      </c>
      <c r="G159" s="21">
        <f t="shared" si="2"/>
        <v>3239</v>
      </c>
    </row>
    <row r="160" spans="1:7" ht="15">
      <c r="A160" s="37">
        <v>148</v>
      </c>
      <c r="B160" s="1" t="s">
        <v>327</v>
      </c>
      <c r="C160" s="2" t="s">
        <v>328</v>
      </c>
      <c r="D160" s="3" t="s">
        <v>1</v>
      </c>
      <c r="E160" s="4">
        <v>1</v>
      </c>
      <c r="F160" s="4">
        <v>1166.1</v>
      </c>
      <c r="G160" s="21">
        <f t="shared" si="2"/>
        <v>1166.1</v>
      </c>
    </row>
    <row r="161" spans="1:7" ht="30">
      <c r="A161" s="37">
        <v>149</v>
      </c>
      <c r="B161" s="1" t="s">
        <v>329</v>
      </c>
      <c r="C161" s="2" t="s">
        <v>330</v>
      </c>
      <c r="D161" s="3" t="s">
        <v>1</v>
      </c>
      <c r="E161" s="4">
        <v>1</v>
      </c>
      <c r="F161" s="4">
        <v>463.84</v>
      </c>
      <c r="G161" s="21">
        <f t="shared" si="2"/>
        <v>463.84</v>
      </c>
    </row>
    <row r="162" spans="1:7" ht="15">
      <c r="A162" s="37">
        <v>150</v>
      </c>
      <c r="B162" s="1" t="s">
        <v>331</v>
      </c>
      <c r="C162" s="2" t="s">
        <v>332</v>
      </c>
      <c r="D162" s="3" t="s">
        <v>248</v>
      </c>
      <c r="E162" s="4">
        <v>94</v>
      </c>
      <c r="F162" s="4">
        <v>10</v>
      </c>
      <c r="G162" s="21">
        <f t="shared" si="2"/>
        <v>940</v>
      </c>
    </row>
    <row r="163" spans="1:7" ht="15">
      <c r="A163" s="37">
        <v>151</v>
      </c>
      <c r="B163" s="1" t="s">
        <v>333</v>
      </c>
      <c r="C163" s="2" t="s">
        <v>334</v>
      </c>
      <c r="D163" s="3" t="s">
        <v>1</v>
      </c>
      <c r="E163" s="4">
        <v>1</v>
      </c>
      <c r="F163" s="4">
        <v>300</v>
      </c>
      <c r="G163" s="21">
        <f t="shared" si="2"/>
        <v>300</v>
      </c>
    </row>
    <row r="164" spans="1:7" ht="15">
      <c r="A164" s="37">
        <v>152</v>
      </c>
      <c r="B164" s="1" t="s">
        <v>335</v>
      </c>
      <c r="C164" s="2" t="s">
        <v>336</v>
      </c>
      <c r="D164" s="3" t="s">
        <v>1</v>
      </c>
      <c r="E164" s="4">
        <v>1</v>
      </c>
      <c r="F164" s="4">
        <v>112</v>
      </c>
      <c r="G164" s="21">
        <f t="shared" si="2"/>
        <v>112</v>
      </c>
    </row>
    <row r="165" spans="1:7" ht="30">
      <c r="A165" s="37">
        <v>153</v>
      </c>
      <c r="B165" s="1" t="s">
        <v>337</v>
      </c>
      <c r="C165" s="2" t="s">
        <v>338</v>
      </c>
      <c r="D165" s="3" t="s">
        <v>1</v>
      </c>
      <c r="E165" s="6">
        <v>1</v>
      </c>
      <c r="F165" s="6">
        <v>4103.4</v>
      </c>
      <c r="G165" s="21">
        <f t="shared" si="2"/>
        <v>4103.4</v>
      </c>
    </row>
    <row r="166" spans="3:7" s="31" customFormat="1" ht="24" customHeight="1">
      <c r="C166" s="32" t="s">
        <v>21</v>
      </c>
      <c r="D166" s="33"/>
      <c r="E166" s="33"/>
      <c r="F166" s="34"/>
      <c r="G166" s="35">
        <f>SUM(G128:G165)</f>
        <v>83640.51</v>
      </c>
    </row>
    <row r="170" spans="3:7" s="38" customFormat="1" ht="36" customHeight="1">
      <c r="C170" s="39" t="s">
        <v>9</v>
      </c>
      <c r="D170" s="40"/>
      <c r="E170" s="40"/>
      <c r="F170" s="40"/>
      <c r="G170" s="41"/>
    </row>
    <row r="172" spans="3:7" s="38" customFormat="1" ht="36" customHeight="1">
      <c r="C172" s="32" t="s">
        <v>11</v>
      </c>
      <c r="D172" s="33"/>
      <c r="E172" s="33"/>
      <c r="F172" s="33"/>
      <c r="G172" s="42">
        <f>G124</f>
        <v>0</v>
      </c>
    </row>
    <row r="173" spans="3:11" s="38" customFormat="1" ht="36" customHeight="1">
      <c r="C173" s="32" t="s">
        <v>13</v>
      </c>
      <c r="D173" s="33"/>
      <c r="E173" s="33"/>
      <c r="F173" s="33"/>
      <c r="G173" s="42">
        <v>2373509.53</v>
      </c>
      <c r="K173" s="43"/>
    </row>
    <row r="174" spans="3:7" s="38" customFormat="1" ht="36" customHeight="1">
      <c r="C174" s="44" t="s">
        <v>14</v>
      </c>
      <c r="D174" s="45"/>
      <c r="E174" s="45"/>
      <c r="F174" s="45"/>
      <c r="G174" s="46">
        <f>1-(G172/G173)</f>
        <v>1</v>
      </c>
    </row>
    <row r="175" spans="3:7" s="38" customFormat="1" ht="36" customHeight="1">
      <c r="C175" s="47" t="s">
        <v>25</v>
      </c>
      <c r="D175" s="48"/>
      <c r="E175" s="48"/>
      <c r="F175" s="48"/>
      <c r="G175" s="49"/>
    </row>
    <row r="176" spans="3:7" s="38" customFormat="1" ht="36" customHeight="1">
      <c r="C176" s="50" t="s">
        <v>12</v>
      </c>
      <c r="D176" s="51"/>
      <c r="E176" s="51"/>
      <c r="F176" s="51"/>
      <c r="G176" s="52">
        <f>G166</f>
        <v>83640.51</v>
      </c>
    </row>
    <row r="177" spans="3:7" s="38" customFormat="1" ht="36" customHeight="1">
      <c r="C177" s="53" t="s">
        <v>10</v>
      </c>
      <c r="D177" s="54"/>
      <c r="E177" s="54"/>
      <c r="F177" s="54"/>
      <c r="G177" s="55">
        <f>SUM(G172+G176)</f>
        <v>83640.51</v>
      </c>
    </row>
    <row r="180" ht="12">
      <c r="C180" s="16" t="s">
        <v>18</v>
      </c>
    </row>
    <row r="182" spans="3:7" ht="24" customHeight="1">
      <c r="C182" s="56" t="s">
        <v>15</v>
      </c>
      <c r="D182" s="56"/>
      <c r="E182" s="56"/>
      <c r="F182" s="56"/>
      <c r="G182" s="56"/>
    </row>
    <row r="183" spans="3:7" ht="12">
      <c r="C183" s="57"/>
      <c r="D183" s="57"/>
      <c r="E183" s="57"/>
      <c r="F183" s="57"/>
      <c r="G183" s="57"/>
    </row>
    <row r="184" spans="3:7" ht="24" customHeight="1">
      <c r="C184" s="56" t="s">
        <v>16</v>
      </c>
      <c r="D184" s="56"/>
      <c r="E184" s="56"/>
      <c r="F184" s="56"/>
      <c r="G184" s="56"/>
    </row>
    <row r="185" spans="3:7" ht="12">
      <c r="C185" s="57"/>
      <c r="D185" s="57"/>
      <c r="E185" s="57"/>
      <c r="F185" s="57"/>
      <c r="G185" s="57"/>
    </row>
    <row r="186" spans="3:7" ht="24" customHeight="1">
      <c r="C186" s="56" t="s">
        <v>17</v>
      </c>
      <c r="D186" s="56"/>
      <c r="E186" s="56"/>
      <c r="F186" s="56"/>
      <c r="G186" s="56"/>
    </row>
    <row r="187" spans="3:7" ht="12">
      <c r="C187" s="57"/>
      <c r="D187" s="57"/>
      <c r="E187" s="57"/>
      <c r="F187" s="57"/>
      <c r="G187" s="57"/>
    </row>
    <row r="188" spans="3:7" ht="24" customHeight="1">
      <c r="C188" s="56" t="s">
        <v>17</v>
      </c>
      <c r="D188" s="56"/>
      <c r="E188" s="56"/>
      <c r="F188" s="56"/>
      <c r="G188" s="56"/>
    </row>
    <row r="189" spans="3:7" ht="12">
      <c r="C189" s="57"/>
      <c r="D189" s="57"/>
      <c r="E189" s="57"/>
      <c r="F189" s="57"/>
      <c r="G189" s="57"/>
    </row>
    <row r="190" spans="3:7" ht="24" customHeight="1">
      <c r="C190" s="56" t="s">
        <v>17</v>
      </c>
      <c r="D190" s="56"/>
      <c r="E190" s="56"/>
      <c r="F190" s="56"/>
      <c r="G190" s="56"/>
    </row>
    <row r="191" spans="3:7" ht="12">
      <c r="C191" s="57"/>
      <c r="D191" s="57"/>
      <c r="E191" s="57"/>
      <c r="F191" s="57"/>
      <c r="G191" s="57"/>
    </row>
    <row r="192" spans="3:7" ht="24" customHeight="1">
      <c r="C192" s="56" t="s">
        <v>17</v>
      </c>
      <c r="D192" s="56"/>
      <c r="E192" s="56"/>
      <c r="F192" s="56"/>
      <c r="G192" s="56"/>
    </row>
    <row r="193" spans="3:7" ht="12">
      <c r="C193" s="57"/>
      <c r="D193" s="57"/>
      <c r="E193" s="57"/>
      <c r="F193" s="57"/>
      <c r="G193" s="57"/>
    </row>
    <row r="194" spans="3:7" ht="24" customHeight="1">
      <c r="C194" s="56" t="s">
        <v>17</v>
      </c>
      <c r="D194" s="56"/>
      <c r="E194" s="56"/>
      <c r="F194" s="56"/>
      <c r="G194" s="56"/>
    </row>
    <row r="197" spans="3:7" ht="24" customHeight="1">
      <c r="C197" s="58"/>
      <c r="D197" s="58"/>
      <c r="E197" s="58"/>
      <c r="F197" s="58"/>
      <c r="G197" s="58"/>
    </row>
  </sheetData>
  <sheetProtection password="FB81" sheet="1"/>
  <mergeCells count="18">
    <mergeCell ref="C197:G197"/>
    <mergeCell ref="C192:G192"/>
    <mergeCell ref="C194:G194"/>
    <mergeCell ref="C173:F173"/>
    <mergeCell ref="C174:F174"/>
    <mergeCell ref="C182:G182"/>
    <mergeCell ref="C184:G184"/>
    <mergeCell ref="C186:G186"/>
    <mergeCell ref="C188:G188"/>
    <mergeCell ref="C190:G190"/>
    <mergeCell ref="A1:G1"/>
    <mergeCell ref="A3:G3"/>
    <mergeCell ref="C124:F124"/>
    <mergeCell ref="C166:F166"/>
    <mergeCell ref="C177:F177"/>
    <mergeCell ref="C170:G170"/>
    <mergeCell ref="C172:F172"/>
    <mergeCell ref="C176:F176"/>
  </mergeCells>
  <printOptions/>
  <pageMargins left="0.5905511811023623" right="0.5905511811023623" top="0.5905511811023623" bottom="0.5905511811023623" header="0.5118110236220472" footer="0.31496062992125984"/>
  <pageSetup fitToHeight="2" fitToWidth="1" horizontalDpi="600" verticalDpi="600" orientation="portrait" paperSize="9" scale="81" r:id="rId1"/>
  <rowBreaks count="1" manualBreakCount="1"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Cristian Ferraro</cp:lastModifiedBy>
  <cp:lastPrinted>2012-11-12T11:33:06Z</cp:lastPrinted>
  <dcterms:created xsi:type="dcterms:W3CDTF">2012-08-30T12:58:50Z</dcterms:created>
  <dcterms:modified xsi:type="dcterms:W3CDTF">2013-05-22T14:29:23Z</dcterms:modified>
  <cp:category/>
  <cp:version/>
  <cp:contentType/>
  <cp:contentStatus/>
</cp:coreProperties>
</file>