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23595" windowHeight="14565" activeTab="0"/>
  </bookViews>
  <sheets>
    <sheet name="Tabelle1" sheetId="1" r:id="rId1"/>
    <sheet name="Tabelle2" sheetId="2" r:id="rId2"/>
    <sheet name="Tabelle3" sheetId="3" r:id="rId3"/>
  </sheets>
  <definedNames>
    <definedName name="_xlnm.Print_Area" localSheetId="0">'Tabelle1'!$A$1:$H$179</definedName>
  </definedNames>
  <calcPr fullCalcOnLoad="1"/>
</workbook>
</file>

<file path=xl/sharedStrings.xml><?xml version="1.0" encoding="utf-8"?>
<sst xmlns="http://schemas.openxmlformats.org/spreadsheetml/2006/main" count="620" uniqueCount="406">
  <si>
    <t>pauschal</t>
  </si>
  <si>
    <t>Ausbildung des Personals</t>
  </si>
  <si>
    <t>Sitzungen</t>
  </si>
  <si>
    <t>Organisation der Subunternehmer und Koordinierung der Firmen</t>
  </si>
  <si>
    <t>Anwendung Sicherheits- und Koordinierungsplan</t>
  </si>
  <si>
    <t>Überschneidungen</t>
  </si>
  <si>
    <r>
      <t xml:space="preserve">Digitale Unterschrift des bevollmächtigten Vertreters des </t>
    </r>
    <r>
      <rPr>
        <b/>
        <sz val="10"/>
        <color indexed="8"/>
        <rFont val="Arial"/>
        <family val="2"/>
      </rPr>
      <t xml:space="preserve">einzelnen </t>
    </r>
    <r>
      <rPr>
        <sz val="10"/>
        <color indexed="8"/>
        <rFont val="Arial"/>
        <family val="2"/>
      </rPr>
      <t xml:space="preserve">Unternehmens </t>
    </r>
  </si>
  <si>
    <r>
      <t xml:space="preserve">Digitale Unterschrift des bevollmächtigten Vertreters  des </t>
    </r>
    <r>
      <rPr>
        <b/>
        <sz val="10"/>
        <color indexed="8"/>
        <rFont val="Arial"/>
        <family val="2"/>
      </rPr>
      <t>federführenden</t>
    </r>
    <r>
      <rPr>
        <sz val="10"/>
        <color indexed="8"/>
        <rFont val="Arial"/>
        <family val="2"/>
      </rPr>
      <t xml:space="preserve"> Unternehmens </t>
    </r>
  </si>
  <si>
    <r>
      <t xml:space="preserve">Digitale </t>
    </r>
    <r>
      <rPr>
        <sz val="10"/>
        <color indexed="8"/>
        <rFont val="Arial"/>
        <family val="2"/>
      </rPr>
      <t>Unterschrift des bevollmächtigten Vertreters des </t>
    </r>
    <r>
      <rPr>
        <b/>
        <sz val="10"/>
        <color indexed="8"/>
        <rFont val="Arial"/>
        <family val="2"/>
      </rPr>
      <t>(kooptierten)</t>
    </r>
    <r>
      <rPr>
        <sz val="10"/>
        <color indexed="8"/>
        <rFont val="Arial"/>
        <family val="2"/>
      </rPr>
      <t xml:space="preserve"> Mitglieds </t>
    </r>
  </si>
  <si>
    <r>
      <t xml:space="preserve">Digitale </t>
    </r>
    <r>
      <rPr>
        <sz val="10"/>
        <color indexed="8"/>
        <rFont val="Arial"/>
        <family val="2"/>
      </rPr>
      <t>Unterschrift des bevollmächtigten Vertreters des </t>
    </r>
    <r>
      <rPr>
        <b/>
        <sz val="10"/>
        <color indexed="8"/>
        <rFont val="Arial"/>
        <family val="2"/>
      </rPr>
      <t>(kooptierten)</t>
    </r>
    <r>
      <rPr>
        <sz val="10"/>
        <color indexed="8"/>
        <rFont val="Arial"/>
        <family val="2"/>
      </rPr>
      <t xml:space="preserve"> Mitglieds </t>
    </r>
  </si>
  <si>
    <t xml:space="preserve">Datum: </t>
  </si>
  <si>
    <t xml:space="preserve">BEILAGE 4 – ANGEBOTSFORMULAR
VERZEICHNIS DER ARBEITEN UND DER LIEFERUNGEN
ANGEBOT MIT EINHEITSPREISEN 
</t>
  </si>
  <si>
    <t>01</t>
  </si>
  <si>
    <t>01.01</t>
  </si>
  <si>
    <t>01.02</t>
  </si>
  <si>
    <t>01.03</t>
  </si>
  <si>
    <t>01.04</t>
  </si>
  <si>
    <t>01.05</t>
  </si>
  <si>
    <t>01.06</t>
  </si>
  <si>
    <t>01.07</t>
  </si>
  <si>
    <t>01.08</t>
  </si>
  <si>
    <t>01.09</t>
  </si>
  <si>
    <t>01.10</t>
  </si>
  <si>
    <t>01.11</t>
  </si>
  <si>
    <t>01.12</t>
  </si>
  <si>
    <t>01.13</t>
  </si>
  <si>
    <t>01.14</t>
  </si>
  <si>
    <t>01.15</t>
  </si>
  <si>
    <t>01.16</t>
  </si>
  <si>
    <t>01.17</t>
  </si>
  <si>
    <t>01.18</t>
  </si>
  <si>
    <t>01.19</t>
  </si>
  <si>
    <t>01.20</t>
  </si>
  <si>
    <t>01.21</t>
  </si>
  <si>
    <t xml:space="preserve">ALLEGATO 4 - MODULO DELL’OFFERTA LISTA DELLE 
LISTA DELLE CATEGORIE DI LAVORAZIONE E FORNITURE
OFFERTA CON PREZZI UNITARI </t>
  </si>
  <si>
    <t>Menge
Quantità</t>
  </si>
  <si>
    <t xml:space="preserve">
Maßeinheit DE
Unità di misura DE
</t>
  </si>
  <si>
    <t xml:space="preserve">
Maßeinheit IT
Unità di misura IT
</t>
  </si>
  <si>
    <t>Beschreibung DE
Descrizione DE</t>
  </si>
  <si>
    <t>Beschreibung IT
Descrizione IT</t>
  </si>
  <si>
    <t>LV-Pos. Nr.
Pos.n.</t>
  </si>
  <si>
    <t xml:space="preserve">CIG-Kodex:
Codice CIG: </t>
  </si>
  <si>
    <t xml:space="preserve">22.02.013.039/040  </t>
  </si>
  <si>
    <t xml:space="preserve"> </t>
  </si>
  <si>
    <t>NEUBAU DER HOTELFACHSCHULE BRUNECK UND EINES SCHÜLER- UND STUDENTENHEIMES MIT MENSA IM BERUFSBILDUNGSZENTRUM BRUNECK</t>
  </si>
  <si>
    <t>COSTRUZIONE DELLA NUOVA SCUOLA ALBERGHIERA E DI UN CONVITTO PER STUDENTI SUPERIORI E UNIVERSITARI CON MENSA NEL CENTRO DI FORMAZIONE PROFESSIONALE DI BRUNICO</t>
  </si>
  <si>
    <t xml:space="preserve">BETRAG DER ARBEITEN OHNE SICHERHEITSMASSNAHMEN
IMPORTO ACCESSORI SENZA LA SICUREZZA
</t>
  </si>
  <si>
    <t>SICHERHEITMASNAHMEN - MISURE PER LA SICUREZZA</t>
  </si>
  <si>
    <t xml:space="preserve">GESAMTBETRAG DER SICHERHEITSMASSNAHMEN
IMPORTO COMPLESSIVO PER LA SICUREZZA
</t>
  </si>
  <si>
    <t>ZUSAMMENFASSUNG
RIEPILOGO</t>
  </si>
  <si>
    <t>GESAMTBETRAG DES ANGEBOTS OHNE KOSTEN FÜR SICHERHEITSMASSNAHMEN
IMPORTO TOTALE DELLA PRESTAZIONE SENZA LA SICUREZZA</t>
  </si>
  <si>
    <t>Kosten für Sicherheitsmassnahmen
Costi per la sicurezza</t>
  </si>
  <si>
    <t xml:space="preserve">Gesamtpreis
(Menge x Einheitspreis)
Prezzo totale
(quantità per prezzo unitario)
</t>
  </si>
  <si>
    <t>Formazione personale</t>
  </si>
  <si>
    <t>Riunioni</t>
  </si>
  <si>
    <t>Gestione ditte subappaltatrici e coordinamento ditte</t>
  </si>
  <si>
    <t>Messa in opera PSC</t>
  </si>
  <si>
    <t>Lavorazioni interferenti</t>
  </si>
  <si>
    <t>a forfait</t>
  </si>
  <si>
    <r>
      <rPr>
        <b/>
        <u val="double"/>
        <sz val="9"/>
        <color indexed="8"/>
        <rFont val="Arial"/>
        <family val="2"/>
      </rPr>
      <t xml:space="preserve">GESAMTBETRAG DER LEISTUNGEN EINSCHLIESSLICH DER KOSTEN FÜR SICHERHEITSMASSNAHMEN
IMPORTO COMPLESSIVO DELLA PRESTAZIONE CON LA SICUREZZA
</t>
    </r>
    <r>
      <rPr>
        <b/>
        <sz val="9"/>
        <color indexed="8"/>
        <rFont val="Arial"/>
        <family val="2"/>
      </rPr>
      <t xml:space="preserve">
</t>
    </r>
  </si>
  <si>
    <t>Einheitspreis
Prezzo unitario</t>
  </si>
  <si>
    <t>01.22</t>
  </si>
  <si>
    <t>AG HOTELFACHSCHULE - SERIENMÖBEL
AG SCUOLA ALBERGHIERA - MOBILI DI SERIE</t>
  </si>
  <si>
    <t>12</t>
  </si>
  <si>
    <t>12.01</t>
  </si>
  <si>
    <t>12.02</t>
  </si>
  <si>
    <t>12.03</t>
  </si>
  <si>
    <t>12.04</t>
  </si>
  <si>
    <t>12.05</t>
  </si>
  <si>
    <t>Stühle und Bänke</t>
  </si>
  <si>
    <t>Sedie e panche</t>
  </si>
  <si>
    <t>01.04a</t>
  </si>
  <si>
    <t>01.08a</t>
  </si>
  <si>
    <t>SUMME Stühle und Bänke
SOMMA Sedie e panche</t>
  </si>
  <si>
    <t>SM.st.02 Hocker, Metallgestell Sitzfläche Holz</t>
  </si>
  <si>
    <t>SM.st.04 Freischwinger Klassenstuhl, Sitzschale Polypropylen</t>
  </si>
  <si>
    <t>SM.st.05 Kreuzfussstuhl Rollen Lehrer Sitzschale Komplett gepolstert</t>
  </si>
  <si>
    <t>SM.st.06 Kreuzfussstuhl Rollen EDV-Klassen, Sitzschale Polypropylen</t>
  </si>
  <si>
    <t>SM.st.08 Ergonomischer Drehsessel Büro</t>
  </si>
  <si>
    <t>SM.st.08a Ergonomischer Drehsessel Büro, ohne Armlehne</t>
  </si>
  <si>
    <t>SM.st.09 Hocker, Holz massiv</t>
  </si>
  <si>
    <t>SM.st.10 Stuhl Restaurant, organisch geformtes Massivholz</t>
  </si>
  <si>
    <t>SM.st.11 Bank Umkleide 150 cm lang</t>
  </si>
  <si>
    <t>SM.st.12 Stuhl Servierraum, Sitzfläche und Gestell Holz, stapelbar</t>
  </si>
  <si>
    <t>SM.st.12a Stuhl Servierraum, Sitzfläche und Gestell Holz, stapelbar - drei Sprossen</t>
  </si>
  <si>
    <t>SM.st.14 Freischwinger, Sitzschale komplett gepolstert</t>
  </si>
  <si>
    <t>SM.st.15 Ergonomischer Drehsessel Direktion</t>
  </si>
  <si>
    <t>SM.st.19 Bank Umkleide 100 cm lang</t>
  </si>
  <si>
    <t>SM.st.20 Besucherstuhl, Kufengestell, Sitzschale 2-Farbig</t>
  </si>
  <si>
    <t>SM.st.21 Drehstuhl Komplettgepolstert</t>
  </si>
  <si>
    <t>SM.st.22 Drehstuhl Kunststoffschale Teilgepolstert</t>
  </si>
  <si>
    <t>SM.st.23 Stuhl Kufengestell Kunststoffschale teilgepolstert</t>
  </si>
  <si>
    <t>SM.st.24 Loungesessel Kufengestell gepolstert 60cm</t>
  </si>
  <si>
    <t>SM.st.25 Loungesessel Kufengestell gepolstert 80cm</t>
  </si>
  <si>
    <t>SM.st.26 Stuhl Kufengestell Sitzschale komplett gepolstert</t>
  </si>
  <si>
    <t>SM.st.27 Lounge-Sessel, Gestell Schichtholz, Sitz Formsperrholz</t>
  </si>
  <si>
    <t>SM.st.28 Lounge-Sessel, Gestell Schichtholz, Sitz Formsperrholz, gepolstert</t>
  </si>
  <si>
    <t>SM.st.29 Holzstuhl, Gestell Schichtholz, Sitz Formsperrholz, Breite 490</t>
  </si>
  <si>
    <t>SM.st.31 Barhocker, Gestell Schichtholz, Sitz Formsperrholz</t>
  </si>
  <si>
    <t>SM.st.02 Sgabello, telaio in metallo, sedile in legno</t>
  </si>
  <si>
    <t>SM.st.04 Sedia a slitta per aula, scocca in polipropilene</t>
  </si>
  <si>
    <t>SM.st.05 Sedia, Gamba centrale a croce a rotelle, scocca imbottita interamente</t>
  </si>
  <si>
    <t>SM.st.06 Sedia, Gamba centrale a croce a rotelle per aule EDV, scocca in polipropilene</t>
  </si>
  <si>
    <t>SM.st.08 Poltrona girevole ergonomica, Ufficio</t>
  </si>
  <si>
    <t>SM.st.08a Poltrona girevole ergonomica, Ufficio, senza braccioli</t>
  </si>
  <si>
    <t>SM.st.09 Sgabello, legno massiccio</t>
  </si>
  <si>
    <t>SM.st.10 Sedia Ristorante, legno massello organico sagomato</t>
  </si>
  <si>
    <t>SM.st.11 Panca spogliatoio, lungezza 150 cm</t>
  </si>
  <si>
    <t>SM.st.12 Sedia Sala per servire, sedile e telaio in legno, impilabile</t>
  </si>
  <si>
    <t>SM.st.12a Sedia Sala per servire, sedile e telaio in legno, impilabile, 3 listelli</t>
  </si>
  <si>
    <t>SM.st.14 Sedia a slitta, scocca imbottita interamente</t>
  </si>
  <si>
    <t>SM.st.15 Poltrona girevole ergonomica, Direzione</t>
  </si>
  <si>
    <t>SM.st.19 Panca spogliatoio, lungezza 100 cm</t>
  </si>
  <si>
    <t>SM.st.20 Sedia visitatori, telaio a slitta, scocca bicolore</t>
  </si>
  <si>
    <t>SM.st.21 Sedia girevole imbottita interamente</t>
  </si>
  <si>
    <t>SM.st.22 Sedia girevole, scocca in materiale sintetico, in parte imbottita</t>
  </si>
  <si>
    <t>SM.st.23 Sedia, telaio a slitta, scocca in materiale sintetico, in parte imbottita</t>
  </si>
  <si>
    <t>SM.st.24 Poltrona Lounge, telaio a slitta, imbottita 60 cm</t>
  </si>
  <si>
    <t>SM.st.25 Poltrona Lounge, telaio a slitta, imbottita 80 cm</t>
  </si>
  <si>
    <t>SM.st.26 Sedia, telaio a slitta, scocca interamente imbottita</t>
  </si>
  <si>
    <t>SM.st.27 Poltrona Lounge, telaio in multistrato, sedile in compensto sagomato</t>
  </si>
  <si>
    <t>SM.st.28 Poltrona Lounge, telaio in multistrato, sedile in compensto sagomato, imbottito</t>
  </si>
  <si>
    <t>SM.st.29 Sedia in legno, telaio in multistrato, sedile in compensto sagomato, larghezza 490</t>
  </si>
  <si>
    <t>SM.st.31 Sgabello bar, telaio in multistrato, sedile in compensato sagomato</t>
  </si>
  <si>
    <t>pezzi</t>
  </si>
  <si>
    <t>Stück</t>
  </si>
  <si>
    <t>Container</t>
  </si>
  <si>
    <t>02</t>
  </si>
  <si>
    <t>02.01</t>
  </si>
  <si>
    <t>02.02</t>
  </si>
  <si>
    <t>SUMME Container
SOMMA Container</t>
  </si>
  <si>
    <t>SM.co.02 Schreibtischcontainer, Büro standard</t>
  </si>
  <si>
    <t>SM.co.03 Schreibtischcontainer, Büro gross</t>
  </si>
  <si>
    <t>SM.co.02 Container scrivania, Ufficio standard</t>
  </si>
  <si>
    <t>SM.co.03 Container scrivania, Ufficio grande</t>
  </si>
  <si>
    <t>Polstersessel</t>
  </si>
  <si>
    <t>03</t>
  </si>
  <si>
    <t>03.01</t>
  </si>
  <si>
    <t>03.02</t>
  </si>
  <si>
    <t>03.03</t>
  </si>
  <si>
    <t>03.04</t>
  </si>
  <si>
    <t>Poltrone</t>
  </si>
  <si>
    <t>SM.ps.03 Poltrona girevole per riunioni, imbottita</t>
  </si>
  <si>
    <t>SM.ps.04 Pouf piccolo, imbottito</t>
  </si>
  <si>
    <t>SM.ps.05 Pouf medio, imbottito</t>
  </si>
  <si>
    <t>SM.ps.06 Pouf grande, imbottito</t>
  </si>
  <si>
    <t>SM.ps.03 Drehsessel Besprechung gepolstert</t>
  </si>
  <si>
    <t>SM.ps.04 Pouf klein gepolstert</t>
  </si>
  <si>
    <t>SM.ps.05 Pouf mittel gepolstert</t>
  </si>
  <si>
    <t>SM.ps.06 Pouf gross gepolstert</t>
  </si>
  <si>
    <t>SUMME Polstersessel
SOMMA Poltrone</t>
  </si>
  <si>
    <t>Tische</t>
  </si>
  <si>
    <t>Tavoli</t>
  </si>
  <si>
    <t>04</t>
  </si>
  <si>
    <t>04.01</t>
  </si>
  <si>
    <t>04.02</t>
  </si>
  <si>
    <t>04.03</t>
  </si>
  <si>
    <t>04.04</t>
  </si>
  <si>
    <t>04.05</t>
  </si>
  <si>
    <t>04.06</t>
  </si>
  <si>
    <t>04.07</t>
  </si>
  <si>
    <t>04.08</t>
  </si>
  <si>
    <t>04.09</t>
  </si>
  <si>
    <t>SUMME Tische
SOMMA Tavoli</t>
  </si>
  <si>
    <t>SM.t.05 Tavolo Riunioni Ø120</t>
  </si>
  <si>
    <t>SM.t.11 Tavolo, struttura in metallo, piano in legno massello 90 x 90</t>
  </si>
  <si>
    <t>SM.t.12 Tavolo Ba rØ75</t>
  </si>
  <si>
    <t>SM.t.13 Tavolo 120 x 80</t>
  </si>
  <si>
    <t>SM.t.14 Tavolo ovale 180x80 Riunioni</t>
  </si>
  <si>
    <t>SM.t.15 Tavolo di smistamento 140x60x85</t>
  </si>
  <si>
    <t>SM.t.16 Tavolo organico riunioni</t>
  </si>
  <si>
    <t>SM.t.17 Tavolo Zona Lounge 108 x 90 x 35</t>
  </si>
  <si>
    <t>SM.t.18 Tavolo Zona Lounge H 50</t>
  </si>
  <si>
    <t>SM.t.05 Tisch Besprechung Ø120</t>
  </si>
  <si>
    <t>SM.t.11 Tisch, Gestell Metall, Tischplatte Massivholz 90 x 90</t>
  </si>
  <si>
    <t>SM.t.12 Tisch Bar Ø75</t>
  </si>
  <si>
    <t>SM.t.13 Tisch 120 x 80</t>
  </si>
  <si>
    <t>SM.t.14 Tisch oval 180x80 Sitzung</t>
  </si>
  <si>
    <t>SM.t.15 Sortiertisch 140x60x85</t>
  </si>
  <si>
    <t>SM.t.16 Tisch organisch Besprechung</t>
  </si>
  <si>
    <t>SM.t.17 Tisch Lounge-bereich 108x90x35</t>
  </si>
  <si>
    <t>SM.t.18 Tisch Lounge-bereich H 50</t>
  </si>
  <si>
    <t>Schreibtische</t>
  </si>
  <si>
    <t>Scrivanie</t>
  </si>
  <si>
    <t>05</t>
  </si>
  <si>
    <t>05.01</t>
  </si>
  <si>
    <t>05.02</t>
  </si>
  <si>
    <t>05.03</t>
  </si>
  <si>
    <t>05.04</t>
  </si>
  <si>
    <t>05.05</t>
  </si>
  <si>
    <t>05.06</t>
  </si>
  <si>
    <t>05.07</t>
  </si>
  <si>
    <t>05.08</t>
  </si>
  <si>
    <t>05.09</t>
  </si>
  <si>
    <t>05.10</t>
  </si>
  <si>
    <t>SM.tb.01 Tavolo Sala insegnanti con canaletta per cavi 140x70</t>
  </si>
  <si>
    <t>SM.tb.02 Tavolo per computer con piú postazioni</t>
  </si>
  <si>
    <t>SM.tb.03 Tavolo aula normale 70 x 60</t>
  </si>
  <si>
    <t>SM.tb.04 cattedra mobile per insegnante</t>
  </si>
  <si>
    <t>SM.tb.05 Tavolino insegnante, con accessori computer</t>
  </si>
  <si>
    <t>SM.tb.06 Scrivania 200x80x72 cm</t>
  </si>
  <si>
    <t>SM.tb.07 Scrivania 180x80x72 cm</t>
  </si>
  <si>
    <t>SM.tb.08 Tavolo da computer Aule EDV</t>
  </si>
  <si>
    <t>SM.tb.09 Scrivania coordinata Aule EDV</t>
  </si>
  <si>
    <t>SM.tb.11 Scrivania Direttore 240x90x72 cm</t>
  </si>
  <si>
    <t>SM.tb.01 Tisch Lehrerzimmer mit Kabelkanal 140x70</t>
  </si>
  <si>
    <t>SM.tb.02 Computertisch mit mehreren Arbeitsplätzen</t>
  </si>
  <si>
    <t>SM.tb.03 Tisch Normalklasse 70 x 60</t>
  </si>
  <si>
    <t>SM.tb.04 fahrbarres Pult Lehrer</t>
  </si>
  <si>
    <t>SM.tb.05 Beistelltisch Lehrer mit Computerzubehör</t>
  </si>
  <si>
    <t>SM.tb.06 Schreibtisch 200x80x72 cm</t>
  </si>
  <si>
    <t>SM.tb.07 Schreibtisch 180x80x72 cm</t>
  </si>
  <si>
    <t>SM.tb.08 Computertisch EDV Klassen</t>
  </si>
  <si>
    <t>SM.tb.09 Schreibtischkombination EDV Klassen</t>
  </si>
  <si>
    <t>SM.tb.11 Schreibtisch Direktor 240x90x72 cm</t>
  </si>
  <si>
    <t>SUMME Schreibtische
SOMMA Scrivanie</t>
  </si>
  <si>
    <t>06</t>
  </si>
  <si>
    <t>06.01</t>
  </si>
  <si>
    <t>06.02</t>
  </si>
  <si>
    <t>06.03</t>
  </si>
  <si>
    <t>06.04</t>
  </si>
  <si>
    <t>Scaffali</t>
  </si>
  <si>
    <t>Regale</t>
  </si>
  <si>
    <t>SM.re.06 Metallregale 6 x 120x60x195</t>
  </si>
  <si>
    <t>SM.re.07 Metallregale 5 x 120x60x195</t>
  </si>
  <si>
    <t>SM.re.20 Rollarchiv</t>
  </si>
  <si>
    <t>SM.re.30 Bücherregal fahrbar</t>
  </si>
  <si>
    <t>SM.re.06 Scaffali in metallo 6 x 120x60x195</t>
  </si>
  <si>
    <t>SM.re.07 Scaffali in metallo 5 x 120x60x195</t>
  </si>
  <si>
    <t>SM.re.20 Archivio mobile</t>
  </si>
  <si>
    <t>SM.re.30 Scaffale per libri, mobile</t>
  </si>
  <si>
    <t>SUMME Regale
SOMMA Scaffali</t>
  </si>
  <si>
    <t>07</t>
  </si>
  <si>
    <t>07.01</t>
  </si>
  <si>
    <t>07.02</t>
  </si>
  <si>
    <t>07.03</t>
  </si>
  <si>
    <t>07.04</t>
  </si>
  <si>
    <t>Spinde</t>
  </si>
  <si>
    <t>Stipetti</t>
  </si>
  <si>
    <t>SM.ga.01 Schliessfächer Flure Schule</t>
  </si>
  <si>
    <t>SM.ga.02 Metallspinde Schule</t>
  </si>
  <si>
    <t>SM.ga.03 Metallspinde 40 x 50 Personal und Professoren</t>
  </si>
  <si>
    <t>SM.ga.06 Trennwand verschiebbar</t>
  </si>
  <si>
    <t>SM.ga.01 Armadietti corridoi scuola</t>
  </si>
  <si>
    <t>SM.ga.02 Stipetti in metallo scuola</t>
  </si>
  <si>
    <t>SM.ga.02a Stipetti in metallo 40 x 50 Personale e Professori</t>
  </si>
  <si>
    <t>SM.ga.06 Parete divisoria scorrevole</t>
  </si>
  <si>
    <t>SUMME Spinde
SOMMA Stipetti</t>
  </si>
  <si>
    <t>08</t>
  </si>
  <si>
    <t>08.01</t>
  </si>
  <si>
    <t>08.02</t>
  </si>
  <si>
    <t>08.03</t>
  </si>
  <si>
    <t>08.04</t>
  </si>
  <si>
    <t>08.05</t>
  </si>
  <si>
    <t>08.06</t>
  </si>
  <si>
    <t>08.07</t>
  </si>
  <si>
    <t>08.08</t>
  </si>
  <si>
    <t>08.09</t>
  </si>
  <si>
    <t>08.10</t>
  </si>
  <si>
    <t>08.11</t>
  </si>
  <si>
    <t>08.12</t>
  </si>
  <si>
    <t>08.13</t>
  </si>
  <si>
    <t>08.14</t>
  </si>
  <si>
    <t>08.15</t>
  </si>
  <si>
    <t>08.16</t>
  </si>
  <si>
    <t>08.17</t>
  </si>
  <si>
    <t>SM.sc.01 Büroschrank 100x42x5OH</t>
  </si>
  <si>
    <t>SM.sc.02 Büroschrank 80x42x2OH</t>
  </si>
  <si>
    <t>SM.sc.03 Büroregal 100x30x2OH</t>
  </si>
  <si>
    <t>SM.sc.04 Schrankwandkombination mit Klappliege</t>
  </si>
  <si>
    <t>SM.sc.05 Büroschrank 80x42x5OH</t>
  </si>
  <si>
    <t>SM.sc.06 Schrankwandkombination Lehrerzimmer</t>
  </si>
  <si>
    <t>SM.sc.07 Büroschrank 100x42x2OH</t>
  </si>
  <si>
    <t>SM.sc.08 Teeküche</t>
  </si>
  <si>
    <t>SM.sc.09 Schiebetürenschrank 2OH</t>
  </si>
  <si>
    <t>SM.sc.10 Schiebetürenschrank 5OH</t>
  </si>
  <si>
    <t>SM.sc.11 Hängerahmenauszug</t>
  </si>
  <si>
    <t>SM.sc.12 Büroschrank 100x42x3OH</t>
  </si>
  <si>
    <t>SM.sc.13 Theke Empfang Sekrätariat</t>
  </si>
  <si>
    <t>SM.sc.22 Metallschrank Umweltschrank 1200x500x1950</t>
  </si>
  <si>
    <t>SM.sc.23 Metallschrank  930x600x1950</t>
  </si>
  <si>
    <t>SM.sc.24 Metallschrank offen 1200x500x1950</t>
  </si>
  <si>
    <t>SM.sc.25 Metallschrank 1200x600x1950</t>
  </si>
  <si>
    <t>Schränke</t>
  </si>
  <si>
    <t>SM.sc.01 Armadio Ufficio100x42x5OH</t>
  </si>
  <si>
    <t>SM.sc.02 Armadio Ufficio 80x42x2OH</t>
  </si>
  <si>
    <t>SM.sc.03 Scaffale Ufficio 100x30x2OH</t>
  </si>
  <si>
    <t>SM.sc.04 Combinazione Armadio a parete con brandina pieghevole</t>
  </si>
  <si>
    <t>SM.sc.05 Armadio Ufficio 80x42x5OH</t>
  </si>
  <si>
    <t>SM.sc.06 Combinazione Armadio a parete Sala insegnanti</t>
  </si>
  <si>
    <t>SM.sc.07 Armadio Ufficio 100x42x2OH</t>
  </si>
  <si>
    <t>SM.sc.08 Cucinotto</t>
  </si>
  <si>
    <t>SM.sc.09 Armadio con ante scorrevoli 20H</t>
  </si>
  <si>
    <t>SM.sc.10 Armadio con ante scorrevoli 50H</t>
  </si>
  <si>
    <t>SM.sc.11 Vaschetta portacancelleria con binario</t>
  </si>
  <si>
    <t>SM.sc.12 Armadio Ufficio 100x42x3OH aperto</t>
  </si>
  <si>
    <t>SM.sc.13 Bancone Ricevimento Segreteria</t>
  </si>
  <si>
    <t>SM.sc.22 Armadio in metallo armadio di sicurezza1200x500x1950</t>
  </si>
  <si>
    <t>SM.sc.23 Armadio in metallo  930x600x1950</t>
  </si>
  <si>
    <t>SM.sc.24 Armadio in metallo aperto 1200x500x1950</t>
  </si>
  <si>
    <t>SM.sc.25 Armadio in metallo 1200x600x1950</t>
  </si>
  <si>
    <t>Armadi</t>
  </si>
  <si>
    <t>SUMME Schränke
SOMMA Armadi</t>
  </si>
  <si>
    <t>09</t>
  </si>
  <si>
    <t>09.01</t>
  </si>
  <si>
    <t>Waschräume</t>
  </si>
  <si>
    <t>Locali lavanderia</t>
  </si>
  <si>
    <t>09.02</t>
  </si>
  <si>
    <t>09.03</t>
  </si>
  <si>
    <t>09.04</t>
  </si>
  <si>
    <t>09.05</t>
  </si>
  <si>
    <t>09.06</t>
  </si>
  <si>
    <t>09.07</t>
  </si>
  <si>
    <t>09.08</t>
  </si>
  <si>
    <t>SM.wr.05 Carrello biancheria in allumino</t>
  </si>
  <si>
    <t>SM.wr.06 Asciugatrice biancheria 9 Kg</t>
  </si>
  <si>
    <t>SM.wr.07 Lava- centrifuga 7 kg</t>
  </si>
  <si>
    <t>SM.wr.08 Stiratrice asiugante</t>
  </si>
  <si>
    <t>SM.wr.09 Porta biancheria</t>
  </si>
  <si>
    <t>SM.wr.10 Lavasciuga con armadietto</t>
  </si>
  <si>
    <t>SM.wr.11 Tavolo pieghevole</t>
  </si>
  <si>
    <t>SM.wr.12 Tavolo da stiro 120 x 40 x 25</t>
  </si>
  <si>
    <t>SM.wr.05 Wäschewagen Aluminium</t>
  </si>
  <si>
    <t>SM.wr.06 Wäschetrockner 9 kg</t>
  </si>
  <si>
    <t>SM.wr.07 Wasch - schleuder maschine 7 kg</t>
  </si>
  <si>
    <t>SM.wr.08 Bügelmaschine</t>
  </si>
  <si>
    <t>SM.wr.09 Konfektionsständer</t>
  </si>
  <si>
    <t>SM.wr.10 Einweichbecken mit Unterbauschrank</t>
  </si>
  <si>
    <t>SM.wr.11 Falttisch</t>
  </si>
  <si>
    <t>SM.wr.12 Bügeltisch 120 x 40 x 25</t>
  </si>
  <si>
    <t>SUMME Waschräume
SOMMA Locali lavanderia</t>
  </si>
  <si>
    <t>10</t>
  </si>
  <si>
    <t>10.01</t>
  </si>
  <si>
    <t>10.02</t>
  </si>
  <si>
    <t>10.03</t>
  </si>
  <si>
    <t>10.04</t>
  </si>
  <si>
    <t>10.05</t>
  </si>
  <si>
    <t>10.06</t>
  </si>
  <si>
    <t>10.07</t>
  </si>
  <si>
    <t>10.08</t>
  </si>
  <si>
    <t>10.09</t>
  </si>
  <si>
    <t>10.10</t>
  </si>
  <si>
    <t>10.11</t>
  </si>
  <si>
    <t>10.12</t>
  </si>
  <si>
    <t>10.13</t>
  </si>
  <si>
    <t>Zubehör</t>
  </si>
  <si>
    <t>Accessori</t>
  </si>
  <si>
    <t>SM.zu.01 Vasca per piante 44x44x45</t>
  </si>
  <si>
    <t>SM.zu.02 Bacheca</t>
  </si>
  <si>
    <t>SM.zu.03 Guardaroba a perete</t>
  </si>
  <si>
    <t>SM.zu.04 Appendiabiti</t>
  </si>
  <si>
    <t>SM.zu.05 Guardaroba mobile Mensa</t>
  </si>
  <si>
    <t>SM.zu.06 Cestino con accessori</t>
  </si>
  <si>
    <t>SM.zu.08 Cestino grande - Portaombrelli</t>
  </si>
  <si>
    <t>SM.zu.10 Paraventi</t>
  </si>
  <si>
    <t>SM.zu.11 Sistema guide in alluminio aule</t>
  </si>
  <si>
    <t>SM.zu.11a Lavagne Aule</t>
  </si>
  <si>
    <t>SM.zu.17 Kit di Pronto soccorso completo</t>
  </si>
  <si>
    <t>SM.zu.18 Appendiabiti Ristorante Bar</t>
  </si>
  <si>
    <t>SM.zu.22 Impianto cassette della posta autonomo</t>
  </si>
  <si>
    <t>SM.zu.01 Pflanzenwanne 44x44x45</t>
  </si>
  <si>
    <t>SM.zu.02 Pinnwand</t>
  </si>
  <si>
    <t>SM.zu.03 Garderobe Wand</t>
  </si>
  <si>
    <t>SM.zu.04 Garderobenständer</t>
  </si>
  <si>
    <t>SM.zu.05 Garderobe fahrbar Mensa</t>
  </si>
  <si>
    <t>SM.zu.06 Papierkorb mit Zubehör</t>
  </si>
  <si>
    <t>SM.zu.08 Papierkorb Gross - Schirmständer</t>
  </si>
  <si>
    <t>SM.zu.10 Paravents</t>
  </si>
  <si>
    <t>SM.zu.11 Schienensystem Klassen</t>
  </si>
  <si>
    <t>SM.zu.11a Tafel Klassen</t>
  </si>
  <si>
    <t>SM.zu.17 Verbandskasten gefüllt</t>
  </si>
  <si>
    <t>SM.zu.18 Garderobenständer  Restaurant Bar</t>
  </si>
  <si>
    <t>SM.zu.22 Briefkastenanlage freihstehend</t>
  </si>
  <si>
    <t>SUMME Zubehör
SOMMA Accessori</t>
  </si>
  <si>
    <t>11</t>
  </si>
  <si>
    <t>11.01</t>
  </si>
  <si>
    <t>11.02</t>
  </si>
  <si>
    <t>11.03</t>
  </si>
  <si>
    <t>11.04</t>
  </si>
  <si>
    <t>11.05</t>
  </si>
  <si>
    <t>11.06</t>
  </si>
  <si>
    <t>11.07</t>
  </si>
  <si>
    <t>11.08</t>
  </si>
  <si>
    <t>Leitsystem und Grafik</t>
  </si>
  <si>
    <t>Segnaletica e grafica</t>
  </si>
  <si>
    <t>SM.AG.01 Cartello principale scuola 120x210</t>
  </si>
  <si>
    <t>SM.AG.02 Cartello indicatore per piano 60x80 stampato</t>
  </si>
  <si>
    <t>SM.AG.03 Segnaletica porta 30x30 classi</t>
  </si>
  <si>
    <t>SM.AG.04 Segnaletica porta 16x16 standard</t>
  </si>
  <si>
    <t>SM.AG.07 Vetrina info 200x100 a chiusura</t>
  </si>
  <si>
    <t>SM.AG.08 Stampa digitale su foglio autoadesivo a scelta</t>
  </si>
  <si>
    <t>SM.AG.09 Strisce adesive per porte vetrate</t>
  </si>
  <si>
    <t>SM.AG.10 Scritte adesive per pareti e porte</t>
  </si>
  <si>
    <t>SM.AG.01 Hauptschild Schule 120x210</t>
  </si>
  <si>
    <t>SM.AG.02 Stockwegweiser 60x80 bedruckt</t>
  </si>
  <si>
    <t>SM.AG.03 Türschilder 30x30 Klassenräume</t>
  </si>
  <si>
    <t>SM.AG.04 Türschilder 16x16 Standard</t>
  </si>
  <si>
    <t>SM.AG.07 Vitrine Info 200x100 absperrbar</t>
  </si>
  <si>
    <t>SM.AG.08 Digitaldruck auf selbstklebender Folie nach Wahl</t>
  </si>
  <si>
    <t>SM.AG.09 Klebestreifen für Glastüren</t>
  </si>
  <si>
    <t>SM.AG.10 Klebeschriften für Wände und Türen</t>
  </si>
  <si>
    <t>m2</t>
  </si>
  <si>
    <t>lfm</t>
  </si>
  <si>
    <t>mq</t>
  </si>
  <si>
    <t>metri</t>
  </si>
  <si>
    <t>SUMME Leitsystem und Grafik
SOMMA Segnaletica e grafica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</si>
</sst>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\ &quot;€&quot;"/>
    <numFmt numFmtId="165" formatCode="[$-407]dddd\,\ d\.\ mmmm\ yyyy"/>
    <numFmt numFmtId="166" formatCode="&quot;Ja&quot;;&quot;Ja&quot;;&quot;Nein&quot;"/>
    <numFmt numFmtId="167" formatCode="&quot;Wahr&quot;;&quot;Wahr&quot;;&quot;Falsch&quot;"/>
    <numFmt numFmtId="168" formatCode="&quot;Ein&quot;;&quot;Ein&quot;;&quot;Aus&quot;"/>
    <numFmt numFmtId="169" formatCode="[$€-2]\ #,##0.00_);[Red]\([$€-2]\ #,##0.00\)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9"/>
      <color indexed="8"/>
      <name val="Arial"/>
      <family val="2"/>
    </font>
    <font>
      <b/>
      <u val="double"/>
      <sz val="9"/>
      <color indexed="8"/>
      <name val="Arial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8"/>
      <name val="Calibri"/>
      <family val="2"/>
    </font>
    <font>
      <sz val="9"/>
      <color indexed="8"/>
      <name val="Arial"/>
      <family val="2"/>
    </font>
    <font>
      <i/>
      <sz val="9"/>
      <color indexed="8"/>
      <name val="Arial"/>
      <family val="2"/>
    </font>
    <font>
      <b/>
      <sz val="11"/>
      <color indexed="8"/>
      <name val="Arial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i/>
      <sz val="11"/>
      <color theme="1"/>
      <name val="Calibri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i/>
      <sz val="9"/>
      <color theme="1"/>
      <name val="Arial"/>
      <family val="2"/>
    </font>
    <font>
      <b/>
      <sz val="11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4999699890613556"/>
        <bgColor indexed="64"/>
      </patternFill>
    </fill>
    <fill>
      <patternFill patternType="solid">
        <fgColor rgb="FFC0C0C0"/>
        <bgColor indexed="64"/>
      </patternFill>
    </fill>
  </fills>
  <borders count="29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6" borderId="2" applyNumberFormat="0" applyAlignment="0" applyProtection="0"/>
    <xf numFmtId="41" fontId="0" fillId="0" borderId="0" applyFont="0" applyFill="0" applyBorder="0" applyAlignment="0" applyProtection="0"/>
    <xf numFmtId="0" fontId="29" fillId="27" borderId="2" applyNumberFormat="0" applyAlignment="0" applyProtection="0"/>
    <xf numFmtId="0" fontId="30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2" fillId="28" borderId="0" applyNumberFormat="0" applyBorder="0" applyAlignment="0" applyProtection="0"/>
    <xf numFmtId="43" fontId="0" fillId="0" borderId="0" applyFont="0" applyFill="0" applyBorder="0" applyAlignment="0" applyProtection="0"/>
    <xf numFmtId="0" fontId="33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32" borderId="9" applyNumberFormat="0" applyAlignment="0" applyProtection="0"/>
  </cellStyleXfs>
  <cellXfs count="104">
    <xf numFmtId="0" fontId="0" fillId="0" borderId="0" xfId="0" applyFont="1" applyAlignment="1">
      <alignment/>
    </xf>
    <xf numFmtId="4" fontId="0" fillId="0" borderId="0" xfId="0" applyNumberFormat="1" applyAlignment="1">
      <alignment/>
    </xf>
    <xf numFmtId="0" fontId="30" fillId="0" borderId="0" xfId="0" applyFont="1" applyAlignment="1">
      <alignment horizontal="left"/>
    </xf>
    <xf numFmtId="0" fontId="0" fillId="0" borderId="0" xfId="0" applyAlignment="1">
      <alignment horizontal="left"/>
    </xf>
    <xf numFmtId="0" fontId="42" fillId="0" borderId="0" xfId="0" applyFont="1" applyAlignment="1">
      <alignment horizontal="left"/>
    </xf>
    <xf numFmtId="0" fontId="43" fillId="0" borderId="10" xfId="0" applyFont="1" applyBorder="1" applyAlignment="1">
      <alignment/>
    </xf>
    <xf numFmtId="0" fontId="44" fillId="0" borderId="10" xfId="0" applyFont="1" applyBorder="1" applyAlignment="1">
      <alignment horizontal="left"/>
    </xf>
    <xf numFmtId="0" fontId="45" fillId="0" borderId="10" xfId="0" applyFont="1" applyBorder="1" applyAlignment="1">
      <alignment horizontal="left"/>
    </xf>
    <xf numFmtId="0" fontId="43" fillId="0" borderId="11" xfId="0" applyFont="1" applyBorder="1" applyAlignment="1">
      <alignment horizontal="left"/>
    </xf>
    <xf numFmtId="164" fontId="43" fillId="0" borderId="11" xfId="0" applyNumberFormat="1" applyFont="1" applyBorder="1" applyAlignment="1">
      <alignment/>
    </xf>
    <xf numFmtId="0" fontId="45" fillId="0" borderId="11" xfId="0" applyFont="1" applyBorder="1" applyAlignment="1">
      <alignment horizontal="left"/>
    </xf>
    <xf numFmtId="164" fontId="30" fillId="33" borderId="11" xfId="0" applyNumberFormat="1" applyFont="1" applyFill="1" applyBorder="1" applyAlignment="1">
      <alignment vertical="center"/>
    </xf>
    <xf numFmtId="49" fontId="44" fillId="0" borderId="10" xfId="0" applyNumberFormat="1" applyFont="1" applyBorder="1" applyAlignment="1">
      <alignment horizontal="left"/>
    </xf>
    <xf numFmtId="49" fontId="45" fillId="0" borderId="10" xfId="0" applyNumberFormat="1" applyFont="1" applyBorder="1" applyAlignment="1">
      <alignment horizontal="left"/>
    </xf>
    <xf numFmtId="49" fontId="43" fillId="0" borderId="10" xfId="0" applyNumberFormat="1" applyFont="1" applyBorder="1" applyAlignment="1">
      <alignment/>
    </xf>
    <xf numFmtId="49" fontId="0" fillId="0" borderId="10" xfId="0" applyNumberFormat="1" applyBorder="1" applyAlignment="1">
      <alignment/>
    </xf>
    <xf numFmtId="49" fontId="0" fillId="0" borderId="0" xfId="0" applyNumberFormat="1" applyAlignment="1">
      <alignment/>
    </xf>
    <xf numFmtId="49" fontId="0" fillId="0" borderId="12" xfId="0" applyNumberFormat="1" applyBorder="1" applyAlignment="1">
      <alignment/>
    </xf>
    <xf numFmtId="0" fontId="43" fillId="0" borderId="10" xfId="0" applyFont="1" applyBorder="1" applyAlignment="1">
      <alignment horizontal="center"/>
    </xf>
    <xf numFmtId="0" fontId="45" fillId="0" borderId="10" xfId="0" applyFont="1" applyBorder="1" applyAlignment="1">
      <alignment horizontal="center"/>
    </xf>
    <xf numFmtId="4" fontId="43" fillId="0" borderId="10" xfId="0" applyNumberFormat="1" applyFont="1" applyBorder="1" applyAlignment="1">
      <alignment horizontal="center"/>
    </xf>
    <xf numFmtId="4" fontId="45" fillId="0" borderId="10" xfId="0" applyNumberFormat="1" applyFont="1" applyBorder="1" applyAlignment="1">
      <alignment horizontal="center"/>
    </xf>
    <xf numFmtId="164" fontId="43" fillId="0" borderId="10" xfId="0" applyNumberFormat="1" applyFont="1" applyBorder="1" applyAlignment="1" applyProtection="1">
      <alignment horizontal="center"/>
      <protection locked="0"/>
    </xf>
    <xf numFmtId="164" fontId="43" fillId="0" borderId="10" xfId="0" applyNumberFormat="1" applyFont="1" applyBorder="1" applyAlignment="1">
      <alignment horizontal="center"/>
    </xf>
    <xf numFmtId="0" fontId="30" fillId="0" borderId="0" xfId="0" applyFont="1" applyFill="1" applyBorder="1" applyAlignment="1" applyProtection="1">
      <alignment horizontal="left" vertical="center" wrapText="1"/>
      <protection locked="0"/>
    </xf>
    <xf numFmtId="0" fontId="30" fillId="0" borderId="13" xfId="0" applyFont="1" applyFill="1" applyBorder="1" applyAlignment="1" applyProtection="1">
      <alignment horizontal="left" vertical="center" wrapText="1"/>
      <protection locked="0"/>
    </xf>
    <xf numFmtId="0" fontId="46" fillId="33" borderId="14" xfId="0" applyFont="1" applyFill="1" applyBorder="1" applyAlignment="1">
      <alignment vertical="center" wrapText="1"/>
    </xf>
    <xf numFmtId="0" fontId="46" fillId="33" borderId="15" xfId="0" applyFont="1" applyFill="1" applyBorder="1" applyAlignment="1">
      <alignment vertical="center" wrapText="1"/>
    </xf>
    <xf numFmtId="0" fontId="46" fillId="33" borderId="16" xfId="0" applyFont="1" applyFill="1" applyBorder="1" applyAlignment="1">
      <alignment vertical="center" wrapText="1"/>
    </xf>
    <xf numFmtId="0" fontId="30" fillId="34" borderId="17" xfId="0" applyFont="1" applyFill="1" applyBorder="1" applyAlignment="1" applyProtection="1">
      <alignment horizontal="left" vertical="center" wrapText="1"/>
      <protection locked="0"/>
    </xf>
    <xf numFmtId="0" fontId="30" fillId="34" borderId="18" xfId="0" applyFont="1" applyFill="1" applyBorder="1" applyAlignment="1" applyProtection="1">
      <alignment horizontal="left" vertical="center" wrapText="1"/>
      <protection locked="0"/>
    </xf>
    <xf numFmtId="49" fontId="44" fillId="33" borderId="19" xfId="0" applyNumberFormat="1" applyFont="1" applyFill="1" applyBorder="1" applyAlignment="1">
      <alignment horizontal="left" vertical="center" wrapText="1"/>
    </xf>
    <xf numFmtId="0" fontId="44" fillId="33" borderId="19" xfId="0" applyFont="1" applyFill="1" applyBorder="1" applyAlignment="1">
      <alignment horizontal="center" vertical="center" wrapText="1"/>
    </xf>
    <xf numFmtId="4" fontId="44" fillId="33" borderId="19" xfId="0" applyNumberFormat="1" applyFont="1" applyFill="1" applyBorder="1" applyAlignment="1">
      <alignment horizontal="center" vertical="center" wrapText="1"/>
    </xf>
    <xf numFmtId="0" fontId="42" fillId="0" borderId="20" xfId="0" applyFont="1" applyBorder="1" applyAlignment="1">
      <alignment horizontal="left"/>
    </xf>
    <xf numFmtId="0" fontId="42" fillId="0" borderId="12" xfId="0" applyFont="1" applyBorder="1" applyAlignment="1">
      <alignment horizontal="left"/>
    </xf>
    <xf numFmtId="0" fontId="42" fillId="0" borderId="12" xfId="0" applyFont="1" applyBorder="1" applyAlignment="1">
      <alignment horizontal="center"/>
    </xf>
    <xf numFmtId="4" fontId="42" fillId="0" borderId="12" xfId="0" applyNumberFormat="1" applyFont="1" applyBorder="1" applyAlignment="1">
      <alignment horizontal="center"/>
    </xf>
    <xf numFmtId="0" fontId="44" fillId="33" borderId="19" xfId="0" applyFont="1" applyFill="1" applyBorder="1" applyAlignment="1">
      <alignment horizontal="center" vertical="top" wrapText="1"/>
    </xf>
    <xf numFmtId="0" fontId="46" fillId="33" borderId="21" xfId="0" applyFont="1" applyFill="1" applyBorder="1" applyAlignment="1">
      <alignment horizontal="center" vertical="center" wrapText="1"/>
    </xf>
    <xf numFmtId="0" fontId="46" fillId="33" borderId="0" xfId="0" applyFont="1" applyFill="1" applyBorder="1" applyAlignment="1">
      <alignment horizontal="center" vertical="center" wrapText="1"/>
    </xf>
    <xf numFmtId="0" fontId="46" fillId="33" borderId="13" xfId="0" applyFont="1" applyFill="1" applyBorder="1" applyAlignment="1">
      <alignment horizontal="center" vertical="center" wrapText="1"/>
    </xf>
    <xf numFmtId="0" fontId="0" fillId="0" borderId="14" xfId="0" applyBorder="1" applyAlignment="1">
      <alignment/>
    </xf>
    <xf numFmtId="0" fontId="0" fillId="0" borderId="21" xfId="0" applyBorder="1" applyAlignment="1">
      <alignment/>
    </xf>
    <xf numFmtId="0" fontId="0" fillId="0" borderId="0" xfId="0" applyAlignment="1">
      <alignment/>
    </xf>
    <xf numFmtId="164" fontId="43" fillId="33" borderId="11" xfId="0" applyNumberFormat="1" applyFont="1" applyFill="1" applyBorder="1" applyAlignment="1">
      <alignment/>
    </xf>
    <xf numFmtId="164" fontId="0" fillId="33" borderId="22" xfId="0" applyNumberFormat="1" applyFill="1" applyBorder="1" applyAlignment="1">
      <alignment/>
    </xf>
    <xf numFmtId="0" fontId="0" fillId="0" borderId="0" xfId="0" applyAlignment="1">
      <alignment/>
    </xf>
    <xf numFmtId="164" fontId="30" fillId="33" borderId="22" xfId="0" applyNumberFormat="1" applyFont="1" applyFill="1" applyBorder="1" applyAlignment="1">
      <alignment vertical="center"/>
    </xf>
    <xf numFmtId="164" fontId="30" fillId="33" borderId="23" xfId="0" applyNumberFormat="1" applyFont="1" applyFill="1" applyBorder="1" applyAlignment="1">
      <alignment vertical="center"/>
    </xf>
    <xf numFmtId="49" fontId="42" fillId="0" borderId="21" xfId="0" applyNumberFormat="1" applyFont="1" applyBorder="1" applyAlignment="1">
      <alignment horizontal="left"/>
    </xf>
    <xf numFmtId="49" fontId="0" fillId="0" borderId="21" xfId="0" applyNumberFormat="1" applyBorder="1" applyAlignment="1">
      <alignment/>
    </xf>
    <xf numFmtId="49" fontId="0" fillId="0" borderId="14" xfId="0" applyNumberFormat="1" applyBorder="1" applyAlignment="1">
      <alignment/>
    </xf>
    <xf numFmtId="0" fontId="43" fillId="0" borderId="10" xfId="0" applyFont="1" applyBorder="1" applyAlignment="1">
      <alignment horizontal="left"/>
    </xf>
    <xf numFmtId="0" fontId="44" fillId="0" borderId="10" xfId="0" applyFont="1" applyBorder="1" applyAlignment="1">
      <alignment horizontal="left" wrapText="1"/>
    </xf>
    <xf numFmtId="0" fontId="30" fillId="0" borderId="0" xfId="0" applyFont="1" applyFill="1" applyBorder="1" applyAlignment="1" applyProtection="1">
      <alignment horizontal="center" vertical="center" wrapText="1"/>
      <protection locked="0"/>
    </xf>
    <xf numFmtId="0" fontId="0" fillId="0" borderId="0" xfId="0" applyAlignment="1">
      <alignment/>
    </xf>
    <xf numFmtId="0" fontId="44" fillId="0" borderId="10" xfId="0" applyFont="1" applyBorder="1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43" fillId="0" borderId="24" xfId="0" applyFont="1" applyBorder="1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164" fontId="43" fillId="0" borderId="11" xfId="0" applyNumberFormat="1" applyFont="1" applyBorder="1" applyAlignment="1" applyProtection="1">
      <alignment horizontal="center"/>
      <protection locked="0"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44" fillId="0" borderId="15" xfId="0" applyFont="1" applyBorder="1" applyAlignment="1" applyProtection="1">
      <alignment horizontal="left" vertical="center"/>
      <protection locked="0"/>
    </xf>
    <xf numFmtId="0" fontId="44" fillId="0" borderId="16" xfId="0" applyFont="1" applyBorder="1" applyAlignment="1" applyProtection="1">
      <alignment horizontal="left" vertical="center"/>
      <protection locked="0"/>
    </xf>
    <xf numFmtId="0" fontId="46" fillId="33" borderId="17" xfId="0" applyFont="1" applyFill="1" applyBorder="1" applyAlignment="1">
      <alignment horizontal="center" vertical="center" wrapText="1"/>
    </xf>
    <xf numFmtId="0" fontId="46" fillId="33" borderId="25" xfId="0" applyFont="1" applyFill="1" applyBorder="1" applyAlignment="1">
      <alignment horizontal="center" vertical="center" wrapText="1"/>
    </xf>
    <xf numFmtId="0" fontId="46" fillId="33" borderId="18" xfId="0" applyFont="1" applyFill="1" applyBorder="1" applyAlignment="1">
      <alignment horizontal="center" vertical="center" wrapText="1"/>
    </xf>
    <xf numFmtId="0" fontId="46" fillId="33" borderId="21" xfId="0" applyFont="1" applyFill="1" applyBorder="1" applyAlignment="1">
      <alignment horizontal="center" vertical="center" wrapText="1"/>
    </xf>
    <xf numFmtId="0" fontId="46" fillId="33" borderId="0" xfId="0" applyFont="1" applyFill="1" applyBorder="1" applyAlignment="1">
      <alignment horizontal="center" vertical="center" wrapText="1"/>
    </xf>
    <xf numFmtId="0" fontId="46" fillId="33" borderId="13" xfId="0" applyFont="1" applyFill="1" applyBorder="1" applyAlignment="1">
      <alignment horizontal="center" vertical="center" wrapText="1"/>
    </xf>
    <xf numFmtId="0" fontId="44" fillId="35" borderId="24" xfId="0" applyFont="1" applyFill="1" applyBorder="1" applyAlignment="1">
      <alignment horizontal="left" vertical="top" wrapText="1"/>
    </xf>
    <xf numFmtId="0" fontId="44" fillId="35" borderId="26" xfId="0" applyFont="1" applyFill="1" applyBorder="1" applyAlignment="1">
      <alignment horizontal="left" vertical="top" wrapText="1"/>
    </xf>
    <xf numFmtId="0" fontId="44" fillId="35" borderId="11" xfId="0" applyFont="1" applyFill="1" applyBorder="1" applyAlignment="1">
      <alignment horizontal="left" vertical="top" wrapText="1"/>
    </xf>
    <xf numFmtId="0" fontId="30" fillId="0" borderId="15" xfId="0" applyFont="1" applyBorder="1" applyAlignment="1">
      <alignment horizontal="center" vertical="center"/>
    </xf>
    <xf numFmtId="0" fontId="30" fillId="0" borderId="16" xfId="0" applyFont="1" applyBorder="1" applyAlignment="1">
      <alignment horizontal="center" vertical="center"/>
    </xf>
    <xf numFmtId="0" fontId="30" fillId="0" borderId="25" xfId="0" applyFont="1" applyBorder="1" applyAlignment="1">
      <alignment horizontal="center" vertical="center"/>
    </xf>
    <xf numFmtId="0" fontId="30" fillId="0" borderId="18" xfId="0" applyFont="1" applyBorder="1" applyAlignment="1">
      <alignment horizontal="center" vertical="center"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44" fillId="33" borderId="27" xfId="0" applyFont="1" applyFill="1" applyBorder="1" applyAlignment="1">
      <alignment horizontal="center" vertical="center" wrapText="1"/>
    </xf>
    <xf numFmtId="0" fontId="44" fillId="33" borderId="28" xfId="0" applyFont="1" applyFill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0" fillId="0" borderId="13" xfId="0" applyBorder="1" applyAlignment="1">
      <alignment horizontal="center"/>
    </xf>
    <xf numFmtId="0" fontId="44" fillId="0" borderId="0" xfId="0" applyFont="1" applyBorder="1" applyAlignment="1" applyProtection="1">
      <alignment horizontal="left" vertical="center"/>
      <protection locked="0"/>
    </xf>
    <xf numFmtId="0" fontId="44" fillId="0" borderId="13" xfId="0" applyFont="1" applyBorder="1" applyAlignment="1" applyProtection="1">
      <alignment horizontal="left" vertical="center"/>
      <protection locked="0"/>
    </xf>
    <xf numFmtId="0" fontId="44" fillId="33" borderId="27" xfId="0" applyFont="1" applyFill="1" applyBorder="1" applyAlignment="1">
      <alignment horizontal="left" vertical="center" wrapText="1"/>
    </xf>
    <xf numFmtId="0" fontId="44" fillId="33" borderId="28" xfId="0" applyFont="1" applyFill="1" applyBorder="1" applyAlignment="1">
      <alignment horizontal="left" vertical="center"/>
    </xf>
    <xf numFmtId="0" fontId="4" fillId="33" borderId="27" xfId="0" applyFont="1" applyFill="1" applyBorder="1" applyAlignment="1">
      <alignment horizontal="left" vertical="center" wrapText="1"/>
    </xf>
    <xf numFmtId="0" fontId="0" fillId="0" borderId="25" xfId="0" applyBorder="1" applyAlignment="1">
      <alignment horizontal="center"/>
    </xf>
    <xf numFmtId="0" fontId="0" fillId="0" borderId="18" xfId="0" applyBorder="1" applyAlignment="1">
      <alignment horizontal="center"/>
    </xf>
    <xf numFmtId="0" fontId="44" fillId="33" borderId="24" xfId="0" applyFont="1" applyFill="1" applyBorder="1" applyAlignment="1">
      <alignment horizontal="left" vertical="center" wrapText="1"/>
    </xf>
    <xf numFmtId="0" fontId="44" fillId="33" borderId="26" xfId="0" applyFont="1" applyFill="1" applyBorder="1" applyAlignment="1">
      <alignment horizontal="left" vertical="center" wrapText="1"/>
    </xf>
    <xf numFmtId="0" fontId="44" fillId="33" borderId="11" xfId="0" applyFont="1" applyFill="1" applyBorder="1" applyAlignment="1">
      <alignment horizontal="left" vertical="center" wrapText="1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79"/>
  <sheetViews>
    <sheetView tabSelected="1" view="pageLayout" zoomScale="60" zoomScalePageLayoutView="60" workbookViewId="0" topLeftCell="B106">
      <selection activeCell="G117" sqref="G117"/>
    </sheetView>
  </sheetViews>
  <sheetFormatPr defaultColWidth="3.8515625" defaultRowHeight="15"/>
  <cols>
    <col min="1" max="1" width="15.7109375" style="16" customWidth="1"/>
    <col min="2" max="2" width="61.57421875" style="0" customWidth="1"/>
    <col min="3" max="3" width="67.8515625" style="0" customWidth="1"/>
    <col min="4" max="4" width="15.7109375" style="0" bestFit="1" customWidth="1"/>
    <col min="5" max="5" width="15.7109375" style="0" customWidth="1"/>
    <col min="6" max="7" width="15.7109375" style="1" customWidth="1"/>
    <col min="8" max="8" width="15.7109375" style="0" customWidth="1"/>
  </cols>
  <sheetData>
    <row r="1" spans="1:8" ht="15" customHeight="1">
      <c r="A1" s="74"/>
      <c r="B1" s="75"/>
      <c r="C1" s="75"/>
      <c r="D1" s="75"/>
      <c r="E1" s="75"/>
      <c r="F1" s="75"/>
      <c r="G1" s="75"/>
      <c r="H1" s="76"/>
    </row>
    <row r="2" spans="1:8" ht="15" customHeight="1">
      <c r="A2" s="77" t="s">
        <v>11</v>
      </c>
      <c r="B2" s="78"/>
      <c r="C2" s="78"/>
      <c r="D2" s="78"/>
      <c r="E2" s="78"/>
      <c r="F2" s="78"/>
      <c r="G2" s="78"/>
      <c r="H2" s="79"/>
    </row>
    <row r="3" spans="1:8" ht="15">
      <c r="A3" s="77"/>
      <c r="B3" s="78"/>
      <c r="C3" s="78"/>
      <c r="D3" s="78"/>
      <c r="E3" s="78"/>
      <c r="F3" s="78"/>
      <c r="G3" s="78"/>
      <c r="H3" s="79"/>
    </row>
    <row r="4" spans="1:8" ht="15">
      <c r="A4" s="77"/>
      <c r="B4" s="78"/>
      <c r="C4" s="78"/>
      <c r="D4" s="78"/>
      <c r="E4" s="78"/>
      <c r="F4" s="78"/>
      <c r="G4" s="78"/>
      <c r="H4" s="79"/>
    </row>
    <row r="5" spans="1:8" ht="15">
      <c r="A5" s="39"/>
      <c r="B5" s="40"/>
      <c r="C5" s="40"/>
      <c r="D5" s="40"/>
      <c r="E5" s="40"/>
      <c r="F5" s="40"/>
      <c r="G5" s="40"/>
      <c r="H5" s="41"/>
    </row>
    <row r="6" spans="1:8" ht="15">
      <c r="A6" s="77" t="s">
        <v>34</v>
      </c>
      <c r="B6" s="78"/>
      <c r="C6" s="78"/>
      <c r="D6" s="78"/>
      <c r="E6" s="78"/>
      <c r="F6" s="78"/>
      <c r="G6" s="78"/>
      <c r="H6" s="79"/>
    </row>
    <row r="7" spans="1:8" ht="15">
      <c r="A7" s="77"/>
      <c r="B7" s="78"/>
      <c r="C7" s="78"/>
      <c r="D7" s="78"/>
      <c r="E7" s="78"/>
      <c r="F7" s="78"/>
      <c r="G7" s="78"/>
      <c r="H7" s="79"/>
    </row>
    <row r="8" spans="1:8" ht="15">
      <c r="A8" s="77"/>
      <c r="B8" s="78"/>
      <c r="C8" s="78"/>
      <c r="D8" s="78"/>
      <c r="E8" s="78"/>
      <c r="F8" s="78"/>
      <c r="G8" s="78"/>
      <c r="H8" s="79"/>
    </row>
    <row r="9" spans="1:8" ht="15.75" thickBot="1">
      <c r="A9" s="26"/>
      <c r="B9" s="27"/>
      <c r="C9" s="27"/>
      <c r="D9" s="27"/>
      <c r="E9" s="27"/>
      <c r="F9" s="27"/>
      <c r="G9" s="27"/>
      <c r="H9" s="28"/>
    </row>
    <row r="10" spans="1:8" ht="12.75" customHeight="1" thickBot="1">
      <c r="A10" s="87"/>
      <c r="B10" s="88"/>
      <c r="C10" s="88"/>
      <c r="D10" s="88"/>
      <c r="E10" s="88"/>
      <c r="F10" s="88"/>
      <c r="G10" s="88"/>
      <c r="H10" s="89"/>
    </row>
    <row r="11" spans="1:8" ht="45" customHeight="1" thickBot="1">
      <c r="A11" s="29" t="s">
        <v>41</v>
      </c>
      <c r="B11" s="30" t="s">
        <v>42</v>
      </c>
      <c r="C11" s="55" t="s">
        <v>62</v>
      </c>
      <c r="D11" s="24"/>
      <c r="E11" s="24"/>
      <c r="F11" s="24"/>
      <c r="G11" s="24"/>
      <c r="H11" s="25"/>
    </row>
    <row r="12" spans="1:8" ht="30" customHeight="1">
      <c r="A12" s="54"/>
      <c r="B12" s="85" t="s">
        <v>44</v>
      </c>
      <c r="C12" s="85"/>
      <c r="D12" s="85"/>
      <c r="E12" s="85"/>
      <c r="F12" s="85"/>
      <c r="G12" s="85"/>
      <c r="H12" s="86"/>
    </row>
    <row r="13" spans="1:8" ht="30" customHeight="1" thickBot="1">
      <c r="A13" s="42" t="s">
        <v>43</v>
      </c>
      <c r="B13" s="83" t="s">
        <v>45</v>
      </c>
      <c r="C13" s="83"/>
      <c r="D13" s="83"/>
      <c r="E13" s="83"/>
      <c r="F13" s="83"/>
      <c r="G13" s="83"/>
      <c r="H13" s="84"/>
    </row>
    <row r="14" spans="1:8" s="2" customFormat="1" ht="84.75" thickBot="1">
      <c r="A14" s="31" t="s">
        <v>40</v>
      </c>
      <c r="B14" s="32" t="s">
        <v>38</v>
      </c>
      <c r="C14" s="32" t="s">
        <v>39</v>
      </c>
      <c r="D14" s="32" t="s">
        <v>36</v>
      </c>
      <c r="E14" s="32" t="s">
        <v>37</v>
      </c>
      <c r="F14" s="33" t="s">
        <v>35</v>
      </c>
      <c r="G14" s="33" t="s">
        <v>60</v>
      </c>
      <c r="H14" s="38" t="s">
        <v>52</v>
      </c>
    </row>
    <row r="15" spans="1:8" s="3" customFormat="1" ht="15">
      <c r="A15" s="12" t="s">
        <v>12</v>
      </c>
      <c r="B15" s="6" t="s">
        <v>69</v>
      </c>
      <c r="C15" s="6" t="s">
        <v>70</v>
      </c>
      <c r="D15" s="18"/>
      <c r="E15" s="18"/>
      <c r="F15" s="20"/>
      <c r="G15" s="20"/>
      <c r="H15" s="8"/>
    </row>
    <row r="16" spans="1:8" ht="15">
      <c r="A16" s="14" t="s">
        <v>13</v>
      </c>
      <c r="B16" s="53" t="s">
        <v>74</v>
      </c>
      <c r="C16" s="53" t="s">
        <v>99</v>
      </c>
      <c r="D16" s="18" t="s">
        <v>125</v>
      </c>
      <c r="E16" s="18" t="s">
        <v>124</v>
      </c>
      <c r="F16" s="18">
        <v>4</v>
      </c>
      <c r="G16" s="22"/>
      <c r="H16" s="9">
        <f aca="true" t="shared" si="0" ref="H16:H40">G16*F16</f>
        <v>0</v>
      </c>
    </row>
    <row r="17" spans="1:8" ht="15">
      <c r="A17" s="14" t="s">
        <v>14</v>
      </c>
      <c r="B17" s="53" t="s">
        <v>75</v>
      </c>
      <c r="C17" s="53" t="s">
        <v>100</v>
      </c>
      <c r="D17" s="18" t="s">
        <v>125</v>
      </c>
      <c r="E17" s="18" t="s">
        <v>124</v>
      </c>
      <c r="F17" s="18">
        <v>390</v>
      </c>
      <c r="G17" s="22"/>
      <c r="H17" s="9">
        <f t="shared" si="0"/>
        <v>0</v>
      </c>
    </row>
    <row r="18" spans="1:8" ht="15">
      <c r="A18" s="14" t="s">
        <v>14</v>
      </c>
      <c r="B18" s="53" t="s">
        <v>76</v>
      </c>
      <c r="C18" s="53" t="s">
        <v>101</v>
      </c>
      <c r="D18" s="18" t="s">
        <v>125</v>
      </c>
      <c r="E18" s="18" t="s">
        <v>124</v>
      </c>
      <c r="F18" s="18">
        <v>23</v>
      </c>
      <c r="G18" s="22"/>
      <c r="H18" s="9">
        <f t="shared" si="0"/>
        <v>0</v>
      </c>
    </row>
    <row r="19" spans="1:8" ht="15">
      <c r="A19" s="14" t="s">
        <v>15</v>
      </c>
      <c r="B19" s="53" t="s">
        <v>77</v>
      </c>
      <c r="C19" s="53" t="s">
        <v>102</v>
      </c>
      <c r="D19" s="18" t="s">
        <v>125</v>
      </c>
      <c r="E19" s="18" t="s">
        <v>124</v>
      </c>
      <c r="F19" s="18">
        <v>52</v>
      </c>
      <c r="G19" s="22"/>
      <c r="H19" s="9">
        <f t="shared" si="0"/>
        <v>0</v>
      </c>
    </row>
    <row r="20" spans="1:8" ht="15">
      <c r="A20" s="14" t="s">
        <v>16</v>
      </c>
      <c r="B20" s="53" t="s">
        <v>78</v>
      </c>
      <c r="C20" s="53" t="s">
        <v>103</v>
      </c>
      <c r="D20" s="18" t="s">
        <v>125</v>
      </c>
      <c r="E20" s="18" t="s">
        <v>124</v>
      </c>
      <c r="F20" s="18">
        <v>9</v>
      </c>
      <c r="G20" s="22"/>
      <c r="H20" s="9">
        <f t="shared" si="0"/>
        <v>0</v>
      </c>
    </row>
    <row r="21" spans="1:8" ht="15">
      <c r="A21" s="14" t="s">
        <v>71</v>
      </c>
      <c r="B21" s="53" t="s">
        <v>79</v>
      </c>
      <c r="C21" s="53" t="s">
        <v>104</v>
      </c>
      <c r="D21" s="18" t="s">
        <v>125</v>
      </c>
      <c r="E21" s="18" t="s">
        <v>124</v>
      </c>
      <c r="F21" s="18">
        <v>2</v>
      </c>
      <c r="G21" s="22"/>
      <c r="H21" s="9">
        <f t="shared" si="0"/>
        <v>0</v>
      </c>
    </row>
    <row r="22" spans="1:8" ht="15">
      <c r="A22" s="14" t="s">
        <v>17</v>
      </c>
      <c r="B22" s="53" t="s">
        <v>80</v>
      </c>
      <c r="C22" s="53" t="s">
        <v>105</v>
      </c>
      <c r="D22" s="18" t="s">
        <v>125</v>
      </c>
      <c r="E22" s="18" t="s">
        <v>124</v>
      </c>
      <c r="F22" s="18">
        <v>9</v>
      </c>
      <c r="G22" s="22"/>
      <c r="H22" s="9">
        <f t="shared" si="0"/>
        <v>0</v>
      </c>
    </row>
    <row r="23" spans="1:8" ht="15">
      <c r="A23" s="14" t="s">
        <v>18</v>
      </c>
      <c r="B23" s="53" t="s">
        <v>81</v>
      </c>
      <c r="C23" s="53" t="s">
        <v>106</v>
      </c>
      <c r="D23" s="18" t="s">
        <v>125</v>
      </c>
      <c r="E23" s="18" t="s">
        <v>124</v>
      </c>
      <c r="F23" s="18">
        <v>96</v>
      </c>
      <c r="G23" s="22"/>
      <c r="H23" s="9">
        <f t="shared" si="0"/>
        <v>0</v>
      </c>
    </row>
    <row r="24" spans="1:8" ht="15">
      <c r="A24" s="14" t="s">
        <v>19</v>
      </c>
      <c r="B24" s="53" t="s">
        <v>82</v>
      </c>
      <c r="C24" s="53" t="s">
        <v>107</v>
      </c>
      <c r="D24" s="18" t="s">
        <v>125</v>
      </c>
      <c r="E24" s="18" t="s">
        <v>124</v>
      </c>
      <c r="F24" s="18">
        <v>1</v>
      </c>
      <c r="G24" s="22"/>
      <c r="H24" s="9">
        <f t="shared" si="0"/>
        <v>0</v>
      </c>
    </row>
    <row r="25" spans="1:8" ht="15">
      <c r="A25" s="14" t="s">
        <v>20</v>
      </c>
      <c r="B25" s="53" t="s">
        <v>83</v>
      </c>
      <c r="C25" s="53" t="s">
        <v>108</v>
      </c>
      <c r="D25" s="18" t="s">
        <v>125</v>
      </c>
      <c r="E25" s="18" t="s">
        <v>124</v>
      </c>
      <c r="F25" s="18">
        <v>52</v>
      </c>
      <c r="G25" s="22"/>
      <c r="H25" s="9">
        <f t="shared" si="0"/>
        <v>0</v>
      </c>
    </row>
    <row r="26" spans="1:8" s="47" customFormat="1" ht="15">
      <c r="A26" s="14" t="s">
        <v>72</v>
      </c>
      <c r="B26" s="53" t="s">
        <v>84</v>
      </c>
      <c r="C26" s="53" t="s">
        <v>109</v>
      </c>
      <c r="D26" s="18" t="s">
        <v>125</v>
      </c>
      <c r="E26" s="18" t="s">
        <v>124</v>
      </c>
      <c r="F26" s="18">
        <v>12</v>
      </c>
      <c r="G26" s="22"/>
      <c r="H26" s="9">
        <f t="shared" si="0"/>
        <v>0</v>
      </c>
    </row>
    <row r="27" spans="1:8" s="47" customFormat="1" ht="15">
      <c r="A27" s="14" t="s">
        <v>21</v>
      </c>
      <c r="B27" s="53" t="s">
        <v>85</v>
      </c>
      <c r="C27" s="53" t="s">
        <v>110</v>
      </c>
      <c r="D27" s="18" t="s">
        <v>125</v>
      </c>
      <c r="E27" s="18" t="s">
        <v>124</v>
      </c>
      <c r="F27" s="18">
        <v>28</v>
      </c>
      <c r="G27" s="22"/>
      <c r="H27" s="9">
        <f t="shared" si="0"/>
        <v>0</v>
      </c>
    </row>
    <row r="28" spans="1:8" s="47" customFormat="1" ht="15">
      <c r="A28" s="14" t="s">
        <v>22</v>
      </c>
      <c r="B28" s="53" t="s">
        <v>86</v>
      </c>
      <c r="C28" s="53" t="s">
        <v>111</v>
      </c>
      <c r="D28" s="18" t="s">
        <v>125</v>
      </c>
      <c r="E28" s="18" t="s">
        <v>124</v>
      </c>
      <c r="F28" s="18">
        <v>1</v>
      </c>
      <c r="G28" s="22"/>
      <c r="H28" s="9">
        <f t="shared" si="0"/>
        <v>0</v>
      </c>
    </row>
    <row r="29" spans="1:8" s="47" customFormat="1" ht="15">
      <c r="A29" s="14" t="s">
        <v>23</v>
      </c>
      <c r="B29" s="53" t="s">
        <v>87</v>
      </c>
      <c r="C29" s="53" t="s">
        <v>112</v>
      </c>
      <c r="D29" s="18" t="s">
        <v>125</v>
      </c>
      <c r="E29" s="18" t="s">
        <v>124</v>
      </c>
      <c r="F29" s="18">
        <v>24</v>
      </c>
      <c r="G29" s="22"/>
      <c r="H29" s="9">
        <f t="shared" si="0"/>
        <v>0</v>
      </c>
    </row>
    <row r="30" spans="1:8" s="47" customFormat="1" ht="15">
      <c r="A30" s="14" t="s">
        <v>24</v>
      </c>
      <c r="B30" s="53" t="s">
        <v>88</v>
      </c>
      <c r="C30" s="53" t="s">
        <v>113</v>
      </c>
      <c r="D30" s="18" t="s">
        <v>125</v>
      </c>
      <c r="E30" s="18" t="s">
        <v>124</v>
      </c>
      <c r="F30" s="18">
        <v>12</v>
      </c>
      <c r="G30" s="22"/>
      <c r="H30" s="9">
        <f t="shared" si="0"/>
        <v>0</v>
      </c>
    </row>
    <row r="31" spans="1:8" s="47" customFormat="1" ht="15">
      <c r="A31" s="14" t="s">
        <v>25</v>
      </c>
      <c r="B31" s="53" t="s">
        <v>89</v>
      </c>
      <c r="C31" s="53" t="s">
        <v>114</v>
      </c>
      <c r="D31" s="18" t="s">
        <v>125</v>
      </c>
      <c r="E31" s="18" t="s">
        <v>124</v>
      </c>
      <c r="F31" s="18">
        <v>6</v>
      </c>
      <c r="G31" s="22"/>
      <c r="H31" s="9">
        <f t="shared" si="0"/>
        <v>0</v>
      </c>
    </row>
    <row r="32" spans="1:8" s="47" customFormat="1" ht="15">
      <c r="A32" s="14" t="s">
        <v>26</v>
      </c>
      <c r="B32" s="53" t="s">
        <v>90</v>
      </c>
      <c r="C32" s="53" t="s">
        <v>115</v>
      </c>
      <c r="D32" s="18" t="s">
        <v>125</v>
      </c>
      <c r="E32" s="18" t="s">
        <v>124</v>
      </c>
      <c r="F32" s="18">
        <v>7</v>
      </c>
      <c r="G32" s="22"/>
      <c r="H32" s="9">
        <f t="shared" si="0"/>
        <v>0</v>
      </c>
    </row>
    <row r="33" spans="1:8" s="47" customFormat="1" ht="15">
      <c r="A33" s="14" t="s">
        <v>27</v>
      </c>
      <c r="B33" s="53" t="s">
        <v>91</v>
      </c>
      <c r="C33" s="53" t="s">
        <v>116</v>
      </c>
      <c r="D33" s="18" t="s">
        <v>125</v>
      </c>
      <c r="E33" s="18" t="s">
        <v>124</v>
      </c>
      <c r="F33" s="18">
        <v>12</v>
      </c>
      <c r="G33" s="22"/>
      <c r="H33" s="9">
        <f t="shared" si="0"/>
        <v>0</v>
      </c>
    </row>
    <row r="34" spans="1:8" s="47" customFormat="1" ht="15">
      <c r="A34" s="14" t="s">
        <v>28</v>
      </c>
      <c r="B34" s="53" t="s">
        <v>92</v>
      </c>
      <c r="C34" s="53" t="s">
        <v>117</v>
      </c>
      <c r="D34" s="18" t="s">
        <v>125</v>
      </c>
      <c r="E34" s="18" t="s">
        <v>124</v>
      </c>
      <c r="F34" s="18">
        <v>11</v>
      </c>
      <c r="G34" s="22"/>
      <c r="H34" s="9">
        <f t="shared" si="0"/>
        <v>0</v>
      </c>
    </row>
    <row r="35" spans="1:8" s="56" customFormat="1" ht="15">
      <c r="A35" s="14" t="s">
        <v>29</v>
      </c>
      <c r="B35" s="53" t="s">
        <v>93</v>
      </c>
      <c r="C35" s="53" t="s">
        <v>118</v>
      </c>
      <c r="D35" s="18" t="s">
        <v>125</v>
      </c>
      <c r="E35" s="18" t="s">
        <v>124</v>
      </c>
      <c r="F35" s="18">
        <v>6</v>
      </c>
      <c r="G35" s="22"/>
      <c r="H35" s="9">
        <f>G35*F35</f>
        <v>0</v>
      </c>
    </row>
    <row r="36" spans="1:8" s="56" customFormat="1" ht="15">
      <c r="A36" s="14" t="s">
        <v>30</v>
      </c>
      <c r="B36" s="53" t="s">
        <v>94</v>
      </c>
      <c r="C36" s="53" t="s">
        <v>119</v>
      </c>
      <c r="D36" s="18" t="s">
        <v>125</v>
      </c>
      <c r="E36" s="18" t="s">
        <v>124</v>
      </c>
      <c r="F36" s="18">
        <v>8</v>
      </c>
      <c r="G36" s="22"/>
      <c r="H36" s="9">
        <f>G36*F36</f>
        <v>0</v>
      </c>
    </row>
    <row r="37" spans="1:8" s="56" customFormat="1" ht="15">
      <c r="A37" s="14" t="s">
        <v>31</v>
      </c>
      <c r="B37" s="53" t="s">
        <v>95</v>
      </c>
      <c r="C37" s="53" t="s">
        <v>120</v>
      </c>
      <c r="D37" s="18" t="s">
        <v>125</v>
      </c>
      <c r="E37" s="18" t="s">
        <v>124</v>
      </c>
      <c r="F37" s="18">
        <v>2</v>
      </c>
      <c r="G37" s="22"/>
      <c r="H37" s="9">
        <f>G37*F37</f>
        <v>0</v>
      </c>
    </row>
    <row r="38" spans="1:8" s="47" customFormat="1" ht="15">
      <c r="A38" s="14" t="s">
        <v>32</v>
      </c>
      <c r="B38" s="53" t="s">
        <v>96</v>
      </c>
      <c r="C38" s="53" t="s">
        <v>121</v>
      </c>
      <c r="D38" s="18" t="s">
        <v>125</v>
      </c>
      <c r="E38" s="18" t="s">
        <v>124</v>
      </c>
      <c r="F38" s="18">
        <v>10</v>
      </c>
      <c r="G38" s="22"/>
      <c r="H38" s="9">
        <f t="shared" si="0"/>
        <v>0</v>
      </c>
    </row>
    <row r="39" spans="1:8" s="47" customFormat="1" ht="15">
      <c r="A39" s="14" t="s">
        <v>33</v>
      </c>
      <c r="B39" s="53" t="s">
        <v>97</v>
      </c>
      <c r="C39" s="53" t="s">
        <v>122</v>
      </c>
      <c r="D39" s="18" t="s">
        <v>125</v>
      </c>
      <c r="E39" s="18" t="s">
        <v>124</v>
      </c>
      <c r="F39" s="18">
        <v>20</v>
      </c>
      <c r="G39" s="22"/>
      <c r="H39" s="9">
        <f t="shared" si="0"/>
        <v>0</v>
      </c>
    </row>
    <row r="40" spans="1:8" s="56" customFormat="1" ht="15">
      <c r="A40" s="14" t="s">
        <v>61</v>
      </c>
      <c r="B40" s="53" t="s">
        <v>98</v>
      </c>
      <c r="C40" s="53" t="s">
        <v>123</v>
      </c>
      <c r="D40" s="18" t="s">
        <v>125</v>
      </c>
      <c r="E40" s="18" t="s">
        <v>124</v>
      </c>
      <c r="F40" s="18">
        <v>19</v>
      </c>
      <c r="G40" s="22"/>
      <c r="H40" s="9">
        <f t="shared" si="0"/>
        <v>0</v>
      </c>
    </row>
    <row r="41" spans="1:8" s="47" customFormat="1" ht="30" customHeight="1">
      <c r="A41" s="14"/>
      <c r="B41" s="101" t="s">
        <v>73</v>
      </c>
      <c r="C41" s="102"/>
      <c r="D41" s="102"/>
      <c r="E41" s="102"/>
      <c r="F41" s="102"/>
      <c r="G41" s="103"/>
      <c r="H41" s="45">
        <f>SUM(H16:H40)</f>
        <v>0</v>
      </c>
    </row>
    <row r="42" spans="1:8" s="58" customFormat="1" ht="15">
      <c r="A42" s="14"/>
      <c r="B42" s="5"/>
      <c r="C42" s="5"/>
      <c r="D42" s="18"/>
      <c r="E42" s="18"/>
      <c r="F42" s="20"/>
      <c r="G42" s="22"/>
      <c r="H42" s="9"/>
    </row>
    <row r="43" spans="1:8" s="58" customFormat="1" ht="15">
      <c r="A43" s="12" t="s">
        <v>127</v>
      </c>
      <c r="B43" s="57" t="s">
        <v>126</v>
      </c>
      <c r="C43" s="57" t="s">
        <v>126</v>
      </c>
      <c r="D43" s="18"/>
      <c r="E43" s="18"/>
      <c r="F43" s="20"/>
      <c r="G43" s="22"/>
      <c r="H43" s="9"/>
    </row>
    <row r="44" spans="1:8" s="58" customFormat="1" ht="15">
      <c r="A44" s="14" t="s">
        <v>128</v>
      </c>
      <c r="B44" s="5" t="s">
        <v>131</v>
      </c>
      <c r="C44" s="5" t="s">
        <v>133</v>
      </c>
      <c r="D44" s="18" t="s">
        <v>125</v>
      </c>
      <c r="E44" s="18" t="s">
        <v>124</v>
      </c>
      <c r="F44" s="20">
        <v>9</v>
      </c>
      <c r="G44" s="22"/>
      <c r="H44" s="9">
        <f>G44*F44</f>
        <v>0</v>
      </c>
    </row>
    <row r="45" spans="1:8" s="58" customFormat="1" ht="15">
      <c r="A45" s="14" t="s">
        <v>129</v>
      </c>
      <c r="B45" s="5" t="s">
        <v>132</v>
      </c>
      <c r="C45" s="5" t="s">
        <v>134</v>
      </c>
      <c r="D45" s="18" t="s">
        <v>125</v>
      </c>
      <c r="E45" s="18" t="s">
        <v>124</v>
      </c>
      <c r="F45" s="20">
        <v>1</v>
      </c>
      <c r="G45" s="22"/>
      <c r="H45" s="9">
        <f>G45*F45</f>
        <v>0</v>
      </c>
    </row>
    <row r="46" spans="1:8" s="59" customFormat="1" ht="30" customHeight="1">
      <c r="A46" s="14"/>
      <c r="B46" s="101" t="s">
        <v>130</v>
      </c>
      <c r="C46" s="102"/>
      <c r="D46" s="102"/>
      <c r="E46" s="102"/>
      <c r="F46" s="102"/>
      <c r="G46" s="103"/>
      <c r="H46" s="45">
        <f>SUM(H44:H45)</f>
        <v>0</v>
      </c>
    </row>
    <row r="47" spans="1:8" s="58" customFormat="1" ht="15">
      <c r="A47" s="14"/>
      <c r="B47" s="5"/>
      <c r="C47" s="5"/>
      <c r="D47" s="18"/>
      <c r="E47" s="18"/>
      <c r="F47" s="20"/>
      <c r="G47" s="22"/>
      <c r="H47" s="9"/>
    </row>
    <row r="48" spans="1:8" s="58" customFormat="1" ht="15">
      <c r="A48" s="12" t="s">
        <v>136</v>
      </c>
      <c r="B48" s="57" t="s">
        <v>135</v>
      </c>
      <c r="C48" s="57" t="s">
        <v>141</v>
      </c>
      <c r="D48" s="18"/>
      <c r="E48" s="18"/>
      <c r="F48" s="20"/>
      <c r="G48" s="22"/>
      <c r="H48" s="9"/>
    </row>
    <row r="49" spans="1:8" s="58" customFormat="1" ht="15">
      <c r="A49" s="14" t="s">
        <v>137</v>
      </c>
      <c r="B49" s="5" t="s">
        <v>146</v>
      </c>
      <c r="C49" s="5" t="s">
        <v>142</v>
      </c>
      <c r="D49" s="18" t="s">
        <v>125</v>
      </c>
      <c r="E49" s="18" t="s">
        <v>124</v>
      </c>
      <c r="F49" s="20">
        <v>6</v>
      </c>
      <c r="G49" s="22"/>
      <c r="H49" s="9">
        <f>G49*F49</f>
        <v>0</v>
      </c>
    </row>
    <row r="50" spans="1:8" s="58" customFormat="1" ht="15">
      <c r="A50" s="14" t="s">
        <v>138</v>
      </c>
      <c r="B50" s="5" t="s">
        <v>147</v>
      </c>
      <c r="C50" s="5" t="s">
        <v>143</v>
      </c>
      <c r="D50" s="18" t="s">
        <v>125</v>
      </c>
      <c r="E50" s="18" t="s">
        <v>124</v>
      </c>
      <c r="F50" s="20">
        <v>6</v>
      </c>
      <c r="G50" s="22"/>
      <c r="H50" s="9">
        <f>G50*F50</f>
        <v>0</v>
      </c>
    </row>
    <row r="51" spans="1:8" s="58" customFormat="1" ht="15">
      <c r="A51" s="14" t="s">
        <v>139</v>
      </c>
      <c r="B51" s="5" t="s">
        <v>148</v>
      </c>
      <c r="C51" s="5" t="s">
        <v>144</v>
      </c>
      <c r="D51" s="18" t="s">
        <v>125</v>
      </c>
      <c r="E51" s="18" t="s">
        <v>124</v>
      </c>
      <c r="F51" s="20">
        <v>3</v>
      </c>
      <c r="G51" s="22"/>
      <c r="H51" s="9">
        <f>G51*F51</f>
        <v>0</v>
      </c>
    </row>
    <row r="52" spans="1:8" s="58" customFormat="1" ht="15">
      <c r="A52" s="14" t="s">
        <v>140</v>
      </c>
      <c r="B52" s="5" t="s">
        <v>149</v>
      </c>
      <c r="C52" s="5" t="s">
        <v>145</v>
      </c>
      <c r="D52" s="18" t="s">
        <v>125</v>
      </c>
      <c r="E52" s="18" t="s">
        <v>124</v>
      </c>
      <c r="F52" s="20">
        <v>1</v>
      </c>
      <c r="G52" s="22"/>
      <c r="H52" s="9">
        <f>G52*F52</f>
        <v>0</v>
      </c>
    </row>
    <row r="53" spans="1:8" s="61" customFormat="1" ht="30" customHeight="1">
      <c r="A53" s="14"/>
      <c r="B53" s="101" t="s">
        <v>150</v>
      </c>
      <c r="C53" s="102"/>
      <c r="D53" s="102"/>
      <c r="E53" s="102"/>
      <c r="F53" s="102"/>
      <c r="G53" s="103"/>
      <c r="H53" s="45">
        <f>SUM(H49:H52)</f>
        <v>0</v>
      </c>
    </row>
    <row r="54" spans="1:8" s="58" customFormat="1" ht="15">
      <c r="A54" s="14"/>
      <c r="B54" s="5"/>
      <c r="C54" s="5"/>
      <c r="D54" s="18"/>
      <c r="E54" s="18"/>
      <c r="F54" s="20"/>
      <c r="G54" s="22"/>
      <c r="H54" s="9"/>
    </row>
    <row r="55" spans="1:8" s="58" customFormat="1" ht="15">
      <c r="A55" s="12" t="s">
        <v>153</v>
      </c>
      <c r="B55" s="57" t="s">
        <v>151</v>
      </c>
      <c r="C55" s="57" t="s">
        <v>152</v>
      </c>
      <c r="D55" s="18"/>
      <c r="E55" s="18"/>
      <c r="F55" s="20"/>
      <c r="G55" s="22"/>
      <c r="H55" s="9"/>
    </row>
    <row r="56" spans="1:8" s="58" customFormat="1" ht="15">
      <c r="A56" s="14" t="s">
        <v>154</v>
      </c>
      <c r="B56" s="5" t="s">
        <v>173</v>
      </c>
      <c r="C56" s="5" t="s">
        <v>164</v>
      </c>
      <c r="D56" s="18" t="s">
        <v>125</v>
      </c>
      <c r="E56" s="18" t="s">
        <v>124</v>
      </c>
      <c r="F56" s="20">
        <v>3</v>
      </c>
      <c r="G56" s="22"/>
      <c r="H56" s="9">
        <f aca="true" t="shared" si="1" ref="H56:H64">G56*F56</f>
        <v>0</v>
      </c>
    </row>
    <row r="57" spans="1:8" s="58" customFormat="1" ht="15">
      <c r="A57" s="14" t="s">
        <v>155</v>
      </c>
      <c r="B57" s="5" t="s">
        <v>174</v>
      </c>
      <c r="C57" s="5" t="s">
        <v>165</v>
      </c>
      <c r="D57" s="18" t="s">
        <v>125</v>
      </c>
      <c r="E57" s="18" t="s">
        <v>124</v>
      </c>
      <c r="F57" s="20">
        <v>40</v>
      </c>
      <c r="G57" s="22"/>
      <c r="H57" s="9">
        <f t="shared" si="1"/>
        <v>0</v>
      </c>
    </row>
    <row r="58" spans="1:8" s="58" customFormat="1" ht="15">
      <c r="A58" s="14" t="s">
        <v>156</v>
      </c>
      <c r="B58" s="5" t="s">
        <v>175</v>
      </c>
      <c r="C58" s="5" t="s">
        <v>166</v>
      </c>
      <c r="D58" s="18" t="s">
        <v>125</v>
      </c>
      <c r="E58" s="18" t="s">
        <v>124</v>
      </c>
      <c r="F58" s="20">
        <v>4</v>
      </c>
      <c r="G58" s="22"/>
      <c r="H58" s="9">
        <f t="shared" si="1"/>
        <v>0</v>
      </c>
    </row>
    <row r="59" spans="1:8" s="58" customFormat="1" ht="15">
      <c r="A59" s="14" t="s">
        <v>157</v>
      </c>
      <c r="B59" s="5" t="s">
        <v>176</v>
      </c>
      <c r="C59" s="5" t="s">
        <v>167</v>
      </c>
      <c r="D59" s="18" t="s">
        <v>125</v>
      </c>
      <c r="E59" s="18" t="s">
        <v>124</v>
      </c>
      <c r="F59" s="20">
        <v>6</v>
      </c>
      <c r="G59" s="22"/>
      <c r="H59" s="9">
        <f t="shared" si="1"/>
        <v>0</v>
      </c>
    </row>
    <row r="60" spans="1:8" s="58" customFormat="1" ht="15">
      <c r="A60" s="14" t="s">
        <v>158</v>
      </c>
      <c r="B60" s="5" t="s">
        <v>177</v>
      </c>
      <c r="C60" s="5" t="s">
        <v>168</v>
      </c>
      <c r="D60" s="18" t="s">
        <v>125</v>
      </c>
      <c r="E60" s="18" t="s">
        <v>124</v>
      </c>
      <c r="F60" s="20">
        <v>1</v>
      </c>
      <c r="G60" s="22"/>
      <c r="H60" s="9">
        <f t="shared" si="1"/>
        <v>0</v>
      </c>
    </row>
    <row r="61" spans="1:8" s="58" customFormat="1" ht="15">
      <c r="A61" s="14" t="s">
        <v>159</v>
      </c>
      <c r="B61" s="5" t="s">
        <v>178</v>
      </c>
      <c r="C61" s="5" t="s">
        <v>169</v>
      </c>
      <c r="D61" s="18" t="s">
        <v>125</v>
      </c>
      <c r="E61" s="18" t="s">
        <v>124</v>
      </c>
      <c r="F61" s="20">
        <v>1</v>
      </c>
      <c r="G61" s="22"/>
      <c r="H61" s="9">
        <f t="shared" si="1"/>
        <v>0</v>
      </c>
    </row>
    <row r="62" spans="1:8" s="58" customFormat="1" ht="15">
      <c r="A62" s="14" t="s">
        <v>160</v>
      </c>
      <c r="B62" s="5" t="s">
        <v>179</v>
      </c>
      <c r="C62" s="5" t="s">
        <v>170</v>
      </c>
      <c r="D62" s="18" t="s">
        <v>125</v>
      </c>
      <c r="E62" s="18" t="s">
        <v>124</v>
      </c>
      <c r="F62" s="20">
        <v>2</v>
      </c>
      <c r="G62" s="22"/>
      <c r="H62" s="9">
        <f t="shared" si="1"/>
        <v>0</v>
      </c>
    </row>
    <row r="63" spans="1:8" s="58" customFormat="1" ht="15">
      <c r="A63" s="14" t="s">
        <v>161</v>
      </c>
      <c r="B63" s="5" t="s">
        <v>180</v>
      </c>
      <c r="C63" s="5" t="s">
        <v>171</v>
      </c>
      <c r="D63" s="18" t="s">
        <v>125</v>
      </c>
      <c r="E63" s="18" t="s">
        <v>124</v>
      </c>
      <c r="F63" s="20">
        <v>3</v>
      </c>
      <c r="G63" s="22"/>
      <c r="H63" s="9">
        <f t="shared" si="1"/>
        <v>0</v>
      </c>
    </row>
    <row r="64" spans="1:8" s="58" customFormat="1" ht="15">
      <c r="A64" s="14" t="s">
        <v>162</v>
      </c>
      <c r="B64" s="5" t="s">
        <v>181</v>
      </c>
      <c r="C64" s="5" t="s">
        <v>172</v>
      </c>
      <c r="D64" s="18" t="s">
        <v>125</v>
      </c>
      <c r="E64" s="18" t="s">
        <v>124</v>
      </c>
      <c r="F64" s="20">
        <v>5</v>
      </c>
      <c r="G64" s="22"/>
      <c r="H64" s="9">
        <f t="shared" si="1"/>
        <v>0</v>
      </c>
    </row>
    <row r="65" spans="1:8" s="62" customFormat="1" ht="30" customHeight="1">
      <c r="A65" s="14"/>
      <c r="B65" s="101" t="s">
        <v>163</v>
      </c>
      <c r="C65" s="102"/>
      <c r="D65" s="102"/>
      <c r="E65" s="102"/>
      <c r="F65" s="102"/>
      <c r="G65" s="103"/>
      <c r="H65" s="45">
        <f>SUM(H56:H64)</f>
        <v>0</v>
      </c>
    </row>
    <row r="66" spans="1:8" s="58" customFormat="1" ht="15">
      <c r="A66" s="14"/>
      <c r="B66" s="5"/>
      <c r="C66" s="5"/>
      <c r="D66" s="18"/>
      <c r="E66" s="18"/>
      <c r="F66" s="20"/>
      <c r="G66" s="22"/>
      <c r="H66" s="9"/>
    </row>
    <row r="67" spans="1:8" s="58" customFormat="1" ht="15">
      <c r="A67" s="12" t="s">
        <v>184</v>
      </c>
      <c r="B67" s="57" t="s">
        <v>182</v>
      </c>
      <c r="C67" s="57" t="s">
        <v>183</v>
      </c>
      <c r="D67" s="18"/>
      <c r="E67" s="18"/>
      <c r="F67" s="20"/>
      <c r="G67" s="22"/>
      <c r="H67" s="9"/>
    </row>
    <row r="68" spans="1:8" s="58" customFormat="1" ht="15">
      <c r="A68" s="14" t="s">
        <v>185</v>
      </c>
      <c r="B68" s="5" t="s">
        <v>205</v>
      </c>
      <c r="C68" s="5" t="s">
        <v>195</v>
      </c>
      <c r="D68" s="18" t="s">
        <v>125</v>
      </c>
      <c r="E68" s="18" t="s">
        <v>124</v>
      </c>
      <c r="F68" s="20">
        <v>14</v>
      </c>
      <c r="G68" s="22"/>
      <c r="H68" s="9">
        <f aca="true" t="shared" si="2" ref="H68:H77">G68*F68</f>
        <v>0</v>
      </c>
    </row>
    <row r="69" spans="1:8" s="58" customFormat="1" ht="15">
      <c r="A69" s="14" t="s">
        <v>186</v>
      </c>
      <c r="B69" s="5" t="s">
        <v>206</v>
      </c>
      <c r="C69" s="5" t="s">
        <v>196</v>
      </c>
      <c r="D69" s="18" t="s">
        <v>125</v>
      </c>
      <c r="E69" s="18" t="s">
        <v>124</v>
      </c>
      <c r="F69" s="20">
        <v>1</v>
      </c>
      <c r="G69" s="22"/>
      <c r="H69" s="9">
        <f t="shared" si="2"/>
        <v>0</v>
      </c>
    </row>
    <row r="70" spans="1:8" s="58" customFormat="1" ht="15">
      <c r="A70" s="14" t="s">
        <v>187</v>
      </c>
      <c r="B70" s="5" t="s">
        <v>207</v>
      </c>
      <c r="C70" s="5" t="s">
        <v>197</v>
      </c>
      <c r="D70" s="18" t="s">
        <v>125</v>
      </c>
      <c r="E70" s="18" t="s">
        <v>124</v>
      </c>
      <c r="F70" s="20">
        <v>390</v>
      </c>
      <c r="G70" s="22"/>
      <c r="H70" s="9">
        <f t="shared" si="2"/>
        <v>0</v>
      </c>
    </row>
    <row r="71" spans="1:8" s="58" customFormat="1" ht="15">
      <c r="A71" s="14" t="s">
        <v>188</v>
      </c>
      <c r="B71" s="5" t="s">
        <v>208</v>
      </c>
      <c r="C71" s="5" t="s">
        <v>198</v>
      </c>
      <c r="D71" s="18" t="s">
        <v>125</v>
      </c>
      <c r="E71" s="18" t="s">
        <v>124</v>
      </c>
      <c r="F71" s="20">
        <v>15</v>
      </c>
      <c r="G71" s="22"/>
      <c r="H71" s="9">
        <f t="shared" si="2"/>
        <v>0</v>
      </c>
    </row>
    <row r="72" spans="1:8" s="58" customFormat="1" ht="15">
      <c r="A72" s="14" t="s">
        <v>189</v>
      </c>
      <c r="B72" s="5" t="s">
        <v>209</v>
      </c>
      <c r="C72" s="5" t="s">
        <v>199</v>
      </c>
      <c r="D72" s="18" t="s">
        <v>125</v>
      </c>
      <c r="E72" s="18" t="s">
        <v>124</v>
      </c>
      <c r="F72" s="20">
        <v>15</v>
      </c>
      <c r="G72" s="22"/>
      <c r="H72" s="9">
        <f t="shared" si="2"/>
        <v>0</v>
      </c>
    </row>
    <row r="73" spans="1:8" s="58" customFormat="1" ht="15">
      <c r="A73" s="14" t="s">
        <v>190</v>
      </c>
      <c r="B73" s="5" t="s">
        <v>210</v>
      </c>
      <c r="C73" s="5" t="s">
        <v>200</v>
      </c>
      <c r="D73" s="18" t="s">
        <v>125</v>
      </c>
      <c r="E73" s="18" t="s">
        <v>124</v>
      </c>
      <c r="F73" s="20">
        <v>8</v>
      </c>
      <c r="G73" s="22"/>
      <c r="H73" s="9">
        <f t="shared" si="2"/>
        <v>0</v>
      </c>
    </row>
    <row r="74" spans="1:8" s="58" customFormat="1" ht="15">
      <c r="A74" s="14" t="s">
        <v>191</v>
      </c>
      <c r="B74" s="5" t="s">
        <v>211</v>
      </c>
      <c r="C74" s="5" t="s">
        <v>201</v>
      </c>
      <c r="D74" s="18" t="s">
        <v>125</v>
      </c>
      <c r="E74" s="18" t="s">
        <v>124</v>
      </c>
      <c r="F74" s="20">
        <v>1</v>
      </c>
      <c r="G74" s="22"/>
      <c r="H74" s="9">
        <f t="shared" si="2"/>
        <v>0</v>
      </c>
    </row>
    <row r="75" spans="1:8" s="58" customFormat="1" ht="15">
      <c r="A75" s="14" t="s">
        <v>192</v>
      </c>
      <c r="B75" s="5" t="s">
        <v>212</v>
      </c>
      <c r="C75" s="5" t="s">
        <v>202</v>
      </c>
      <c r="D75" s="18" t="s">
        <v>125</v>
      </c>
      <c r="E75" s="18" t="s">
        <v>124</v>
      </c>
      <c r="F75" s="20">
        <v>52</v>
      </c>
      <c r="G75" s="22"/>
      <c r="H75" s="9">
        <f t="shared" si="2"/>
        <v>0</v>
      </c>
    </row>
    <row r="76" spans="1:8" s="58" customFormat="1" ht="15">
      <c r="A76" s="14" t="s">
        <v>193</v>
      </c>
      <c r="B76" s="5" t="s">
        <v>213</v>
      </c>
      <c r="C76" s="5" t="s">
        <v>203</v>
      </c>
      <c r="D76" s="18" t="s">
        <v>125</v>
      </c>
      <c r="E76" s="18" t="s">
        <v>124</v>
      </c>
      <c r="F76" s="20">
        <v>2</v>
      </c>
      <c r="G76" s="22"/>
      <c r="H76" s="9">
        <f t="shared" si="2"/>
        <v>0</v>
      </c>
    </row>
    <row r="77" spans="1:8" s="58" customFormat="1" ht="15">
      <c r="A77" s="14" t="s">
        <v>194</v>
      </c>
      <c r="B77" s="5" t="s">
        <v>214</v>
      </c>
      <c r="C77" s="5" t="s">
        <v>204</v>
      </c>
      <c r="D77" s="18" t="s">
        <v>125</v>
      </c>
      <c r="E77" s="18" t="s">
        <v>124</v>
      </c>
      <c r="F77" s="20">
        <v>1</v>
      </c>
      <c r="G77" s="22"/>
      <c r="H77" s="9">
        <f t="shared" si="2"/>
        <v>0</v>
      </c>
    </row>
    <row r="78" spans="1:8" s="63" customFormat="1" ht="30" customHeight="1">
      <c r="A78" s="14"/>
      <c r="B78" s="101" t="s">
        <v>215</v>
      </c>
      <c r="C78" s="102"/>
      <c r="D78" s="102"/>
      <c r="E78" s="102"/>
      <c r="F78" s="102"/>
      <c r="G78" s="103"/>
      <c r="H78" s="45">
        <f>SUM(H68:H77)</f>
        <v>0</v>
      </c>
    </row>
    <row r="79" spans="1:8" s="58" customFormat="1" ht="15">
      <c r="A79" s="14"/>
      <c r="B79" s="5"/>
      <c r="C79" s="5"/>
      <c r="D79" s="18"/>
      <c r="E79" s="18"/>
      <c r="F79" s="20"/>
      <c r="G79" s="22"/>
      <c r="H79" s="9"/>
    </row>
    <row r="80" spans="1:8" s="58" customFormat="1" ht="15">
      <c r="A80" s="12" t="s">
        <v>216</v>
      </c>
      <c r="B80" s="57" t="s">
        <v>222</v>
      </c>
      <c r="C80" s="57" t="s">
        <v>221</v>
      </c>
      <c r="D80" s="18"/>
      <c r="E80" s="18"/>
      <c r="F80" s="20"/>
      <c r="G80" s="22"/>
      <c r="H80" s="9"/>
    </row>
    <row r="81" spans="1:8" s="58" customFormat="1" ht="15">
      <c r="A81" s="14" t="s">
        <v>217</v>
      </c>
      <c r="B81" s="5" t="s">
        <v>223</v>
      </c>
      <c r="C81" s="5" t="s">
        <v>227</v>
      </c>
      <c r="D81" s="18" t="s">
        <v>125</v>
      </c>
      <c r="E81" s="18" t="s">
        <v>124</v>
      </c>
      <c r="F81" s="20">
        <v>1</v>
      </c>
      <c r="G81" s="22"/>
      <c r="H81" s="9">
        <f>G81*F81</f>
        <v>0</v>
      </c>
    </row>
    <row r="82" spans="1:8" s="58" customFormat="1" ht="15">
      <c r="A82" s="14" t="s">
        <v>218</v>
      </c>
      <c r="B82" s="5" t="s">
        <v>224</v>
      </c>
      <c r="C82" s="5" t="s">
        <v>228</v>
      </c>
      <c r="D82" s="18" t="s">
        <v>125</v>
      </c>
      <c r="E82" s="18" t="s">
        <v>124</v>
      </c>
      <c r="F82" s="20">
        <v>2</v>
      </c>
      <c r="G82" s="22"/>
      <c r="H82" s="9">
        <f>G82*F82</f>
        <v>0</v>
      </c>
    </row>
    <row r="83" spans="1:8" s="58" customFormat="1" ht="15">
      <c r="A83" s="14" t="s">
        <v>219</v>
      </c>
      <c r="B83" s="5" t="s">
        <v>225</v>
      </c>
      <c r="C83" s="5" t="s">
        <v>229</v>
      </c>
      <c r="D83" s="18" t="s">
        <v>125</v>
      </c>
      <c r="E83" s="18" t="s">
        <v>124</v>
      </c>
      <c r="F83" s="20">
        <v>1</v>
      </c>
      <c r="G83" s="22"/>
      <c r="H83" s="9">
        <f>G83*F83</f>
        <v>0</v>
      </c>
    </row>
    <row r="84" spans="1:8" s="58" customFormat="1" ht="15">
      <c r="A84" s="14" t="s">
        <v>220</v>
      </c>
      <c r="B84" s="5" t="s">
        <v>226</v>
      </c>
      <c r="C84" s="5" t="s">
        <v>230</v>
      </c>
      <c r="D84" s="18" t="s">
        <v>125</v>
      </c>
      <c r="E84" s="18" t="s">
        <v>124</v>
      </c>
      <c r="F84" s="20">
        <v>1</v>
      </c>
      <c r="G84" s="22"/>
      <c r="H84" s="9">
        <f>G84*F84</f>
        <v>0</v>
      </c>
    </row>
    <row r="85" spans="1:8" s="64" customFormat="1" ht="30" customHeight="1">
      <c r="A85" s="14"/>
      <c r="B85" s="101" t="s">
        <v>231</v>
      </c>
      <c r="C85" s="102"/>
      <c r="D85" s="102"/>
      <c r="E85" s="102"/>
      <c r="F85" s="102"/>
      <c r="G85" s="103"/>
      <c r="H85" s="45">
        <f>SUM(H81:H84)</f>
        <v>0</v>
      </c>
    </row>
    <row r="86" spans="1:8" s="58" customFormat="1" ht="15">
      <c r="A86" s="14"/>
      <c r="B86" s="5"/>
      <c r="C86" s="5"/>
      <c r="D86" s="18"/>
      <c r="E86" s="18"/>
      <c r="F86" s="20"/>
      <c r="G86" s="22"/>
      <c r="H86" s="9"/>
    </row>
    <row r="87" spans="1:8" s="58" customFormat="1" ht="15">
      <c r="A87" s="12" t="s">
        <v>232</v>
      </c>
      <c r="B87" s="57" t="s">
        <v>237</v>
      </c>
      <c r="C87" s="57" t="s">
        <v>238</v>
      </c>
      <c r="D87" s="18"/>
      <c r="E87" s="18"/>
      <c r="F87" s="20"/>
      <c r="G87" s="22"/>
      <c r="H87" s="9"/>
    </row>
    <row r="88" spans="1:8" s="58" customFormat="1" ht="15">
      <c r="A88" s="14" t="s">
        <v>233</v>
      </c>
      <c r="B88" s="5" t="s">
        <v>239</v>
      </c>
      <c r="C88" s="5" t="s">
        <v>243</v>
      </c>
      <c r="D88" s="18" t="s">
        <v>125</v>
      </c>
      <c r="E88" s="18" t="s">
        <v>124</v>
      </c>
      <c r="F88" s="20">
        <v>11</v>
      </c>
      <c r="G88" s="22"/>
      <c r="H88" s="9">
        <f>G88*F88</f>
        <v>0</v>
      </c>
    </row>
    <row r="89" spans="1:8" s="58" customFormat="1" ht="15">
      <c r="A89" s="14" t="s">
        <v>234</v>
      </c>
      <c r="B89" s="5" t="s">
        <v>240</v>
      </c>
      <c r="C89" s="5" t="s">
        <v>244</v>
      </c>
      <c r="D89" s="18" t="s">
        <v>125</v>
      </c>
      <c r="E89" s="18" t="s">
        <v>124</v>
      </c>
      <c r="F89" s="20">
        <v>428</v>
      </c>
      <c r="G89" s="22"/>
      <c r="H89" s="9">
        <f>G89*F89</f>
        <v>0</v>
      </c>
    </row>
    <row r="90" spans="1:8" s="58" customFormat="1" ht="15">
      <c r="A90" s="14" t="s">
        <v>235</v>
      </c>
      <c r="B90" s="5" t="s">
        <v>241</v>
      </c>
      <c r="C90" s="5" t="s">
        <v>245</v>
      </c>
      <c r="D90" s="18" t="s">
        <v>125</v>
      </c>
      <c r="E90" s="18" t="s">
        <v>124</v>
      </c>
      <c r="F90" s="20">
        <v>54</v>
      </c>
      <c r="G90" s="22"/>
      <c r="H90" s="9">
        <f>G90*F90</f>
        <v>0</v>
      </c>
    </row>
    <row r="91" spans="1:8" s="58" customFormat="1" ht="15">
      <c r="A91" s="14" t="s">
        <v>236</v>
      </c>
      <c r="B91" s="5" t="s">
        <v>242</v>
      </c>
      <c r="C91" s="5" t="s">
        <v>246</v>
      </c>
      <c r="D91" s="18" t="s">
        <v>125</v>
      </c>
      <c r="E91" s="18" t="s">
        <v>124</v>
      </c>
      <c r="F91" s="20">
        <v>482</v>
      </c>
      <c r="G91" s="22"/>
      <c r="H91" s="9">
        <f>G91*F91</f>
        <v>0</v>
      </c>
    </row>
    <row r="92" spans="1:8" s="65" customFormat="1" ht="30" customHeight="1">
      <c r="A92" s="14"/>
      <c r="B92" s="101" t="s">
        <v>247</v>
      </c>
      <c r="C92" s="102"/>
      <c r="D92" s="102"/>
      <c r="E92" s="102"/>
      <c r="F92" s="102"/>
      <c r="G92" s="103"/>
      <c r="H92" s="45">
        <f>SUM(H88:H91)</f>
        <v>0</v>
      </c>
    </row>
    <row r="93" spans="1:8" s="68" customFormat="1" ht="15">
      <c r="A93" s="14"/>
      <c r="B93" s="5"/>
      <c r="C93" s="5"/>
      <c r="D93" s="18"/>
      <c r="E93" s="18"/>
      <c r="F93" s="20"/>
      <c r="G93" s="22"/>
      <c r="H93" s="9"/>
    </row>
    <row r="94" spans="1:8" s="68" customFormat="1" ht="15">
      <c r="A94" s="12" t="s">
        <v>248</v>
      </c>
      <c r="B94" s="57" t="s">
        <v>283</v>
      </c>
      <c r="C94" s="57" t="s">
        <v>301</v>
      </c>
      <c r="D94" s="18"/>
      <c r="E94" s="18"/>
      <c r="F94" s="20"/>
      <c r="G94" s="22"/>
      <c r="H94" s="9"/>
    </row>
    <row r="95" spans="1:8" s="65" customFormat="1" ht="15">
      <c r="A95" s="14" t="s">
        <v>249</v>
      </c>
      <c r="B95" s="60" t="s">
        <v>266</v>
      </c>
      <c r="C95" s="60" t="s">
        <v>284</v>
      </c>
      <c r="D95" s="18" t="s">
        <v>125</v>
      </c>
      <c r="E95" s="18" t="s">
        <v>124</v>
      </c>
      <c r="F95" s="20">
        <v>5</v>
      </c>
      <c r="G95" s="66"/>
      <c r="H95" s="9">
        <f aca="true" t="shared" si="3" ref="H95:H111">G95*F95</f>
        <v>0</v>
      </c>
    </row>
    <row r="96" spans="1:8" s="65" customFormat="1" ht="15">
      <c r="A96" s="14" t="s">
        <v>250</v>
      </c>
      <c r="B96" s="60" t="s">
        <v>267</v>
      </c>
      <c r="C96" s="60" t="s">
        <v>285</v>
      </c>
      <c r="D96" s="18" t="s">
        <v>125</v>
      </c>
      <c r="E96" s="18" t="s">
        <v>124</v>
      </c>
      <c r="F96" s="20">
        <v>16</v>
      </c>
      <c r="G96" s="66"/>
      <c r="H96" s="9">
        <f t="shared" si="3"/>
        <v>0</v>
      </c>
    </row>
    <row r="97" spans="1:8" s="65" customFormat="1" ht="15">
      <c r="A97" s="14" t="s">
        <v>251</v>
      </c>
      <c r="B97" s="60" t="s">
        <v>268</v>
      </c>
      <c r="C97" s="60" t="s">
        <v>286</v>
      </c>
      <c r="D97" s="18" t="s">
        <v>125</v>
      </c>
      <c r="E97" s="18" t="s">
        <v>124</v>
      </c>
      <c r="F97" s="20">
        <v>1</v>
      </c>
      <c r="G97" s="66"/>
      <c r="H97" s="9">
        <f t="shared" si="3"/>
        <v>0</v>
      </c>
    </row>
    <row r="98" spans="1:8" s="65" customFormat="1" ht="15">
      <c r="A98" s="14" t="s">
        <v>252</v>
      </c>
      <c r="B98" s="60" t="s">
        <v>269</v>
      </c>
      <c r="C98" s="60" t="s">
        <v>287</v>
      </c>
      <c r="D98" s="18" t="s">
        <v>125</v>
      </c>
      <c r="E98" s="18" t="s">
        <v>124</v>
      </c>
      <c r="F98" s="20">
        <v>1</v>
      </c>
      <c r="G98" s="66"/>
      <c r="H98" s="9">
        <f t="shared" si="3"/>
        <v>0</v>
      </c>
    </row>
    <row r="99" spans="1:8" s="65" customFormat="1" ht="15">
      <c r="A99" s="14" t="s">
        <v>253</v>
      </c>
      <c r="B99" s="60" t="s">
        <v>270</v>
      </c>
      <c r="C99" s="60" t="s">
        <v>288</v>
      </c>
      <c r="D99" s="18" t="s">
        <v>125</v>
      </c>
      <c r="E99" s="18" t="s">
        <v>124</v>
      </c>
      <c r="F99" s="20">
        <v>11</v>
      </c>
      <c r="G99" s="66"/>
      <c r="H99" s="9">
        <f t="shared" si="3"/>
        <v>0</v>
      </c>
    </row>
    <row r="100" spans="1:8" s="65" customFormat="1" ht="15">
      <c r="A100" s="14" t="s">
        <v>254</v>
      </c>
      <c r="B100" s="60" t="s">
        <v>271</v>
      </c>
      <c r="C100" s="60" t="s">
        <v>289</v>
      </c>
      <c r="D100" s="18" t="s">
        <v>125</v>
      </c>
      <c r="E100" s="18" t="s">
        <v>124</v>
      </c>
      <c r="F100" s="20">
        <v>7</v>
      </c>
      <c r="G100" s="66"/>
      <c r="H100" s="9">
        <f t="shared" si="3"/>
        <v>0</v>
      </c>
    </row>
    <row r="101" spans="1:8" s="65" customFormat="1" ht="15">
      <c r="A101" s="14" t="s">
        <v>255</v>
      </c>
      <c r="B101" s="60" t="s">
        <v>272</v>
      </c>
      <c r="C101" s="60" t="s">
        <v>290</v>
      </c>
      <c r="D101" s="18" t="s">
        <v>125</v>
      </c>
      <c r="E101" s="18" t="s">
        <v>124</v>
      </c>
      <c r="F101" s="20">
        <v>12</v>
      </c>
      <c r="G101" s="66"/>
      <c r="H101" s="9">
        <f t="shared" si="3"/>
        <v>0</v>
      </c>
    </row>
    <row r="102" spans="1:8" s="65" customFormat="1" ht="15">
      <c r="A102" s="14" t="s">
        <v>256</v>
      </c>
      <c r="B102" s="60" t="s">
        <v>273</v>
      </c>
      <c r="C102" s="60" t="s">
        <v>291</v>
      </c>
      <c r="D102" s="18" t="s">
        <v>125</v>
      </c>
      <c r="E102" s="18" t="s">
        <v>124</v>
      </c>
      <c r="F102" s="20">
        <v>1</v>
      </c>
      <c r="G102" s="66"/>
      <c r="H102" s="9">
        <f t="shared" si="3"/>
        <v>0</v>
      </c>
    </row>
    <row r="103" spans="1:8" s="65" customFormat="1" ht="15">
      <c r="A103" s="14" t="s">
        <v>257</v>
      </c>
      <c r="B103" s="60" t="s">
        <v>274</v>
      </c>
      <c r="C103" s="60" t="s">
        <v>292</v>
      </c>
      <c r="D103" s="18" t="s">
        <v>125</v>
      </c>
      <c r="E103" s="18" t="s">
        <v>124</v>
      </c>
      <c r="F103" s="20">
        <v>1</v>
      </c>
      <c r="G103" s="66"/>
      <c r="H103" s="9">
        <f t="shared" si="3"/>
        <v>0</v>
      </c>
    </row>
    <row r="104" spans="1:8" s="65" customFormat="1" ht="15">
      <c r="A104" s="14" t="s">
        <v>258</v>
      </c>
      <c r="B104" s="60" t="s">
        <v>275</v>
      </c>
      <c r="C104" s="60" t="s">
        <v>293</v>
      </c>
      <c r="D104" s="18" t="s">
        <v>125</v>
      </c>
      <c r="E104" s="18" t="s">
        <v>124</v>
      </c>
      <c r="F104" s="20">
        <v>1</v>
      </c>
      <c r="G104" s="66"/>
      <c r="H104" s="9">
        <f t="shared" si="3"/>
        <v>0</v>
      </c>
    </row>
    <row r="105" spans="1:8" s="65" customFormat="1" ht="15">
      <c r="A105" s="14" t="s">
        <v>259</v>
      </c>
      <c r="B105" s="60" t="s">
        <v>276</v>
      </c>
      <c r="C105" s="60" t="s">
        <v>294</v>
      </c>
      <c r="D105" s="18" t="s">
        <v>125</v>
      </c>
      <c r="E105" s="18" t="s">
        <v>124</v>
      </c>
      <c r="F105" s="20">
        <v>1</v>
      </c>
      <c r="G105" s="66"/>
      <c r="H105" s="9">
        <f t="shared" si="3"/>
        <v>0</v>
      </c>
    </row>
    <row r="106" spans="1:8" s="65" customFormat="1" ht="15">
      <c r="A106" s="14" t="s">
        <v>260</v>
      </c>
      <c r="B106" s="60" t="s">
        <v>277</v>
      </c>
      <c r="C106" s="60" t="s">
        <v>295</v>
      </c>
      <c r="D106" s="18" t="s">
        <v>125</v>
      </c>
      <c r="E106" s="18" t="s">
        <v>124</v>
      </c>
      <c r="F106" s="20">
        <v>3</v>
      </c>
      <c r="G106" s="66"/>
      <c r="H106" s="9">
        <f t="shared" si="3"/>
        <v>0</v>
      </c>
    </row>
    <row r="107" spans="1:8" s="65" customFormat="1" ht="15">
      <c r="A107" s="14" t="s">
        <v>261</v>
      </c>
      <c r="B107" s="60" t="s">
        <v>278</v>
      </c>
      <c r="C107" s="60" t="s">
        <v>296</v>
      </c>
      <c r="D107" s="18" t="s">
        <v>125</v>
      </c>
      <c r="E107" s="18" t="s">
        <v>124</v>
      </c>
      <c r="F107" s="20">
        <v>1</v>
      </c>
      <c r="G107" s="66"/>
      <c r="H107" s="9">
        <f t="shared" si="3"/>
        <v>0</v>
      </c>
    </row>
    <row r="108" spans="1:8" s="65" customFormat="1" ht="15">
      <c r="A108" s="14" t="s">
        <v>262</v>
      </c>
      <c r="B108" s="60" t="s">
        <v>279</v>
      </c>
      <c r="C108" s="60" t="s">
        <v>297</v>
      </c>
      <c r="D108" s="18" t="s">
        <v>125</v>
      </c>
      <c r="E108" s="18" t="s">
        <v>124</v>
      </c>
      <c r="F108" s="20">
        <v>3</v>
      </c>
      <c r="G108" s="66"/>
      <c r="H108" s="9">
        <f t="shared" si="3"/>
        <v>0</v>
      </c>
    </row>
    <row r="109" spans="1:8" s="65" customFormat="1" ht="15">
      <c r="A109" s="14" t="s">
        <v>263</v>
      </c>
      <c r="B109" s="60" t="s">
        <v>280</v>
      </c>
      <c r="C109" s="60" t="s">
        <v>298</v>
      </c>
      <c r="D109" s="18" t="s">
        <v>125</v>
      </c>
      <c r="E109" s="18" t="s">
        <v>124</v>
      </c>
      <c r="F109" s="20">
        <v>7</v>
      </c>
      <c r="G109" s="66"/>
      <c r="H109" s="9">
        <f t="shared" si="3"/>
        <v>0</v>
      </c>
    </row>
    <row r="110" spans="1:8" s="65" customFormat="1" ht="15">
      <c r="A110" s="14" t="s">
        <v>264</v>
      </c>
      <c r="B110" s="60" t="s">
        <v>281</v>
      </c>
      <c r="C110" s="60" t="s">
        <v>299</v>
      </c>
      <c r="D110" s="18" t="s">
        <v>125</v>
      </c>
      <c r="E110" s="18" t="s">
        <v>124</v>
      </c>
      <c r="F110" s="20">
        <v>2</v>
      </c>
      <c r="G110" s="66"/>
      <c r="H110" s="9">
        <f t="shared" si="3"/>
        <v>0</v>
      </c>
    </row>
    <row r="111" spans="1:8" s="65" customFormat="1" ht="15">
      <c r="A111" s="14" t="s">
        <v>265</v>
      </c>
      <c r="B111" s="60" t="s">
        <v>282</v>
      </c>
      <c r="C111" s="60" t="s">
        <v>300</v>
      </c>
      <c r="D111" s="18" t="s">
        <v>125</v>
      </c>
      <c r="E111" s="18" t="s">
        <v>124</v>
      </c>
      <c r="F111" s="20">
        <v>2</v>
      </c>
      <c r="G111" s="66"/>
      <c r="H111" s="9">
        <f t="shared" si="3"/>
        <v>0</v>
      </c>
    </row>
    <row r="112" spans="1:8" s="68" customFormat="1" ht="30" customHeight="1">
      <c r="A112" s="14"/>
      <c r="B112" s="101" t="s">
        <v>302</v>
      </c>
      <c r="C112" s="102"/>
      <c r="D112" s="102"/>
      <c r="E112" s="102"/>
      <c r="F112" s="102"/>
      <c r="G112" s="103"/>
      <c r="H112" s="45">
        <f>SUM(H95:H111)</f>
        <v>0</v>
      </c>
    </row>
    <row r="113" spans="1:8" s="67" customFormat="1" ht="15">
      <c r="A113" s="14"/>
      <c r="B113" s="60"/>
      <c r="C113" s="60"/>
      <c r="D113" s="18"/>
      <c r="E113" s="18"/>
      <c r="F113" s="20"/>
      <c r="G113" s="66"/>
      <c r="H113" s="9"/>
    </row>
    <row r="114" spans="1:8" s="67" customFormat="1" ht="15">
      <c r="A114" s="12" t="s">
        <v>303</v>
      </c>
      <c r="B114" s="57" t="s">
        <v>305</v>
      </c>
      <c r="C114" s="57" t="s">
        <v>306</v>
      </c>
      <c r="D114" s="18"/>
      <c r="E114" s="18"/>
      <c r="F114" s="20"/>
      <c r="G114" s="66"/>
      <c r="H114" s="9"/>
    </row>
    <row r="115" spans="1:8" s="67" customFormat="1" ht="15">
      <c r="A115" s="14" t="s">
        <v>304</v>
      </c>
      <c r="B115" s="60" t="s">
        <v>322</v>
      </c>
      <c r="C115" s="60" t="s">
        <v>314</v>
      </c>
      <c r="D115" s="18" t="s">
        <v>125</v>
      </c>
      <c r="E115" s="18" t="s">
        <v>124</v>
      </c>
      <c r="F115" s="20">
        <v>4</v>
      </c>
      <c r="G115" s="66"/>
      <c r="H115" s="9">
        <f aca="true" t="shared" si="4" ref="H115:H122">G115*F115</f>
        <v>0</v>
      </c>
    </row>
    <row r="116" spans="1:8" s="67" customFormat="1" ht="15">
      <c r="A116" s="14" t="s">
        <v>307</v>
      </c>
      <c r="B116" s="60" t="s">
        <v>323</v>
      </c>
      <c r="C116" s="60" t="s">
        <v>315</v>
      </c>
      <c r="D116" s="18" t="s">
        <v>125</v>
      </c>
      <c r="E116" s="18" t="s">
        <v>124</v>
      </c>
      <c r="F116" s="20">
        <v>1</v>
      </c>
      <c r="G116" s="66"/>
      <c r="H116" s="9">
        <f t="shared" si="4"/>
        <v>0</v>
      </c>
    </row>
    <row r="117" spans="1:8" s="67" customFormat="1" ht="15">
      <c r="A117" s="14" t="s">
        <v>308</v>
      </c>
      <c r="B117" s="60" t="s">
        <v>324</v>
      </c>
      <c r="C117" s="60" t="s">
        <v>316</v>
      </c>
      <c r="D117" s="18" t="s">
        <v>125</v>
      </c>
      <c r="E117" s="18" t="s">
        <v>124</v>
      </c>
      <c r="F117" s="20">
        <v>1</v>
      </c>
      <c r="G117" s="66"/>
      <c r="H117" s="9">
        <f t="shared" si="4"/>
        <v>0</v>
      </c>
    </row>
    <row r="118" spans="1:8" s="67" customFormat="1" ht="15">
      <c r="A118" s="14" t="s">
        <v>309</v>
      </c>
      <c r="B118" s="60" t="s">
        <v>325</v>
      </c>
      <c r="C118" s="60" t="s">
        <v>317</v>
      </c>
      <c r="D118" s="18" t="s">
        <v>125</v>
      </c>
      <c r="E118" s="18" t="s">
        <v>124</v>
      </c>
      <c r="F118" s="20">
        <v>1</v>
      </c>
      <c r="G118" s="66"/>
      <c r="H118" s="9">
        <f t="shared" si="4"/>
        <v>0</v>
      </c>
    </row>
    <row r="119" spans="1:8" s="67" customFormat="1" ht="15">
      <c r="A119" s="14" t="s">
        <v>310</v>
      </c>
      <c r="B119" s="60" t="s">
        <v>326</v>
      </c>
      <c r="C119" s="60" t="s">
        <v>318</v>
      </c>
      <c r="D119" s="18" t="s">
        <v>125</v>
      </c>
      <c r="E119" s="18" t="s">
        <v>124</v>
      </c>
      <c r="F119" s="20">
        <v>1</v>
      </c>
      <c r="G119" s="66"/>
      <c r="H119" s="9">
        <f t="shared" si="4"/>
        <v>0</v>
      </c>
    </row>
    <row r="120" spans="1:8" s="67" customFormat="1" ht="15">
      <c r="A120" s="14" t="s">
        <v>311</v>
      </c>
      <c r="B120" s="60" t="s">
        <v>327</v>
      </c>
      <c r="C120" s="60" t="s">
        <v>319</v>
      </c>
      <c r="D120" s="18" t="s">
        <v>125</v>
      </c>
      <c r="E120" s="18" t="s">
        <v>124</v>
      </c>
      <c r="F120" s="20">
        <v>1</v>
      </c>
      <c r="G120" s="66"/>
      <c r="H120" s="9">
        <f t="shared" si="4"/>
        <v>0</v>
      </c>
    </row>
    <row r="121" spans="1:8" s="67" customFormat="1" ht="15">
      <c r="A121" s="14" t="s">
        <v>312</v>
      </c>
      <c r="B121" s="60" t="s">
        <v>328</v>
      </c>
      <c r="C121" s="60" t="s">
        <v>320</v>
      </c>
      <c r="D121" s="18" t="s">
        <v>125</v>
      </c>
      <c r="E121" s="18" t="s">
        <v>124</v>
      </c>
      <c r="F121" s="20">
        <v>1</v>
      </c>
      <c r="G121" s="66"/>
      <c r="H121" s="9">
        <f t="shared" si="4"/>
        <v>0</v>
      </c>
    </row>
    <row r="122" spans="1:8" s="67" customFormat="1" ht="15">
      <c r="A122" s="14" t="s">
        <v>313</v>
      </c>
      <c r="B122" s="60" t="s">
        <v>329</v>
      </c>
      <c r="C122" s="60" t="s">
        <v>321</v>
      </c>
      <c r="D122" s="18" t="s">
        <v>125</v>
      </c>
      <c r="E122" s="18" t="s">
        <v>124</v>
      </c>
      <c r="F122" s="20">
        <v>1</v>
      </c>
      <c r="G122" s="66"/>
      <c r="H122" s="9">
        <f t="shared" si="4"/>
        <v>0</v>
      </c>
    </row>
    <row r="123" spans="1:8" s="69" customFormat="1" ht="30" customHeight="1">
      <c r="A123" s="14"/>
      <c r="B123" s="101" t="s">
        <v>330</v>
      </c>
      <c r="C123" s="102"/>
      <c r="D123" s="102"/>
      <c r="E123" s="102"/>
      <c r="F123" s="102"/>
      <c r="G123" s="103"/>
      <c r="H123" s="45">
        <f>SUM(H115:H122)</f>
        <v>0</v>
      </c>
    </row>
    <row r="124" spans="1:8" s="67" customFormat="1" ht="15">
      <c r="A124" s="14"/>
      <c r="B124" s="60"/>
      <c r="C124" s="60"/>
      <c r="D124" s="18"/>
      <c r="E124" s="18"/>
      <c r="F124" s="20"/>
      <c r="G124" s="66"/>
      <c r="H124" s="9"/>
    </row>
    <row r="125" spans="1:8" s="67" customFormat="1" ht="15">
      <c r="A125" s="12" t="s">
        <v>331</v>
      </c>
      <c r="B125" s="57" t="s">
        <v>345</v>
      </c>
      <c r="C125" s="57" t="s">
        <v>346</v>
      </c>
      <c r="D125" s="18"/>
      <c r="E125" s="18"/>
      <c r="F125" s="20"/>
      <c r="G125" s="66"/>
      <c r="H125" s="9"/>
    </row>
    <row r="126" spans="1:8" s="67" customFormat="1" ht="15">
      <c r="A126" s="14" t="s">
        <v>332</v>
      </c>
      <c r="B126" s="60" t="s">
        <v>360</v>
      </c>
      <c r="C126" s="60" t="s">
        <v>347</v>
      </c>
      <c r="D126" s="18" t="s">
        <v>125</v>
      </c>
      <c r="E126" s="18" t="s">
        <v>124</v>
      </c>
      <c r="F126" s="20">
        <v>12</v>
      </c>
      <c r="G126" s="66"/>
      <c r="H126" s="9">
        <f aca="true" t="shared" si="5" ref="H126:H138">G126*F126</f>
        <v>0</v>
      </c>
    </row>
    <row r="127" spans="1:8" s="67" customFormat="1" ht="15">
      <c r="A127" s="14" t="s">
        <v>333</v>
      </c>
      <c r="B127" s="60" t="s">
        <v>361</v>
      </c>
      <c r="C127" s="60" t="s">
        <v>348</v>
      </c>
      <c r="D127" s="18" t="s">
        <v>125</v>
      </c>
      <c r="E127" s="18" t="s">
        <v>124</v>
      </c>
      <c r="F127" s="20">
        <v>17</v>
      </c>
      <c r="G127" s="66"/>
      <c r="H127" s="9">
        <f t="shared" si="5"/>
        <v>0</v>
      </c>
    </row>
    <row r="128" spans="1:8" s="67" customFormat="1" ht="15">
      <c r="A128" s="14" t="s">
        <v>334</v>
      </c>
      <c r="B128" s="60" t="s">
        <v>362</v>
      </c>
      <c r="C128" s="60" t="s">
        <v>349</v>
      </c>
      <c r="D128" s="18" t="s">
        <v>125</v>
      </c>
      <c r="E128" s="18" t="s">
        <v>124</v>
      </c>
      <c r="F128" s="20">
        <v>3</v>
      </c>
      <c r="G128" s="66"/>
      <c r="H128" s="9">
        <f t="shared" si="5"/>
        <v>0</v>
      </c>
    </row>
    <row r="129" spans="1:8" s="67" customFormat="1" ht="15">
      <c r="A129" s="14" t="s">
        <v>335</v>
      </c>
      <c r="B129" s="60" t="s">
        <v>363</v>
      </c>
      <c r="C129" s="60" t="s">
        <v>350</v>
      </c>
      <c r="D129" s="18" t="s">
        <v>125</v>
      </c>
      <c r="E129" s="18" t="s">
        <v>124</v>
      </c>
      <c r="F129" s="20">
        <v>3</v>
      </c>
      <c r="G129" s="66"/>
      <c r="H129" s="9">
        <f t="shared" si="5"/>
        <v>0</v>
      </c>
    </row>
    <row r="130" spans="1:8" s="67" customFormat="1" ht="15">
      <c r="A130" s="14" t="s">
        <v>336</v>
      </c>
      <c r="B130" s="60" t="s">
        <v>364</v>
      </c>
      <c r="C130" s="60" t="s">
        <v>351</v>
      </c>
      <c r="D130" s="18" t="s">
        <v>125</v>
      </c>
      <c r="E130" s="18" t="s">
        <v>124</v>
      </c>
      <c r="F130" s="20">
        <v>1</v>
      </c>
      <c r="G130" s="66"/>
      <c r="H130" s="9">
        <f t="shared" si="5"/>
        <v>0</v>
      </c>
    </row>
    <row r="131" spans="1:8" s="67" customFormat="1" ht="15">
      <c r="A131" s="14" t="s">
        <v>337</v>
      </c>
      <c r="B131" s="60" t="s">
        <v>365</v>
      </c>
      <c r="C131" s="60" t="s">
        <v>352</v>
      </c>
      <c r="D131" s="18" t="s">
        <v>125</v>
      </c>
      <c r="E131" s="18" t="s">
        <v>124</v>
      </c>
      <c r="F131" s="20">
        <v>43</v>
      </c>
      <c r="G131" s="66"/>
      <c r="H131" s="9">
        <f t="shared" si="5"/>
        <v>0</v>
      </c>
    </row>
    <row r="132" spans="1:8" s="67" customFormat="1" ht="15">
      <c r="A132" s="14" t="s">
        <v>338</v>
      </c>
      <c r="B132" s="60" t="s">
        <v>366</v>
      </c>
      <c r="C132" s="60" t="s">
        <v>353</v>
      </c>
      <c r="D132" s="18" t="s">
        <v>125</v>
      </c>
      <c r="E132" s="18" t="s">
        <v>124</v>
      </c>
      <c r="F132" s="20">
        <v>1</v>
      </c>
      <c r="G132" s="66"/>
      <c r="H132" s="9">
        <f t="shared" si="5"/>
        <v>0</v>
      </c>
    </row>
    <row r="133" spans="1:8" s="67" customFormat="1" ht="15">
      <c r="A133" s="14" t="s">
        <v>339</v>
      </c>
      <c r="B133" s="60" t="s">
        <v>367</v>
      </c>
      <c r="C133" s="60" t="s">
        <v>354</v>
      </c>
      <c r="D133" s="18" t="s">
        <v>125</v>
      </c>
      <c r="E133" s="18" t="s">
        <v>124</v>
      </c>
      <c r="F133" s="20">
        <v>17</v>
      </c>
      <c r="G133" s="66"/>
      <c r="H133" s="9">
        <f t="shared" si="5"/>
        <v>0</v>
      </c>
    </row>
    <row r="134" spans="1:8" s="67" customFormat="1" ht="15">
      <c r="A134" s="14" t="s">
        <v>340</v>
      </c>
      <c r="B134" s="60" t="s">
        <v>368</v>
      </c>
      <c r="C134" s="60" t="s">
        <v>355</v>
      </c>
      <c r="D134" s="18" t="s">
        <v>125</v>
      </c>
      <c r="E134" s="18" t="s">
        <v>124</v>
      </c>
      <c r="F134" s="20">
        <v>102</v>
      </c>
      <c r="G134" s="66"/>
      <c r="H134" s="9">
        <f t="shared" si="5"/>
        <v>0</v>
      </c>
    </row>
    <row r="135" spans="1:8" s="67" customFormat="1" ht="15">
      <c r="A135" s="14" t="s">
        <v>341</v>
      </c>
      <c r="B135" s="60" t="s">
        <v>369</v>
      </c>
      <c r="C135" s="60" t="s">
        <v>356</v>
      </c>
      <c r="D135" s="18" t="s">
        <v>125</v>
      </c>
      <c r="E135" s="18" t="s">
        <v>124</v>
      </c>
      <c r="F135" s="20">
        <v>34</v>
      </c>
      <c r="G135" s="66"/>
      <c r="H135" s="9">
        <f t="shared" si="5"/>
        <v>0</v>
      </c>
    </row>
    <row r="136" spans="1:8" s="67" customFormat="1" ht="15">
      <c r="A136" s="14" t="s">
        <v>342</v>
      </c>
      <c r="B136" s="60" t="s">
        <v>370</v>
      </c>
      <c r="C136" s="60" t="s">
        <v>357</v>
      </c>
      <c r="D136" s="18" t="s">
        <v>125</v>
      </c>
      <c r="E136" s="18" t="s">
        <v>124</v>
      </c>
      <c r="F136" s="20">
        <v>2</v>
      </c>
      <c r="G136" s="66"/>
      <c r="H136" s="9">
        <f t="shared" si="5"/>
        <v>0</v>
      </c>
    </row>
    <row r="137" spans="1:8" s="67" customFormat="1" ht="15">
      <c r="A137" s="14" t="s">
        <v>343</v>
      </c>
      <c r="B137" s="60" t="s">
        <v>371</v>
      </c>
      <c r="C137" s="60" t="s">
        <v>358</v>
      </c>
      <c r="D137" s="18" t="s">
        <v>125</v>
      </c>
      <c r="E137" s="18" t="s">
        <v>124</v>
      </c>
      <c r="F137" s="20">
        <v>5</v>
      </c>
      <c r="G137" s="66"/>
      <c r="H137" s="9">
        <f t="shared" si="5"/>
        <v>0</v>
      </c>
    </row>
    <row r="138" spans="1:8" s="67" customFormat="1" ht="15">
      <c r="A138" s="14" t="s">
        <v>344</v>
      </c>
      <c r="B138" s="60" t="s">
        <v>372</v>
      </c>
      <c r="C138" s="60" t="s">
        <v>359</v>
      </c>
      <c r="D138" s="18" t="s">
        <v>125</v>
      </c>
      <c r="E138" s="18" t="s">
        <v>124</v>
      </c>
      <c r="F138" s="20">
        <v>1</v>
      </c>
      <c r="G138" s="66"/>
      <c r="H138" s="9">
        <f t="shared" si="5"/>
        <v>0</v>
      </c>
    </row>
    <row r="139" spans="1:8" s="70" customFormat="1" ht="30" customHeight="1">
      <c r="A139" s="14"/>
      <c r="B139" s="101" t="s">
        <v>373</v>
      </c>
      <c r="C139" s="102"/>
      <c r="D139" s="102"/>
      <c r="E139" s="102"/>
      <c r="F139" s="102"/>
      <c r="G139" s="103"/>
      <c r="H139" s="45">
        <f>SUM(H126:H138)</f>
        <v>0</v>
      </c>
    </row>
    <row r="140" spans="1:8" s="67" customFormat="1" ht="15">
      <c r="A140" s="14"/>
      <c r="B140" s="60"/>
      <c r="C140" s="60"/>
      <c r="D140" s="18"/>
      <c r="E140" s="18"/>
      <c r="F140" s="20"/>
      <c r="G140" s="66"/>
      <c r="H140" s="9"/>
    </row>
    <row r="141" spans="1:8" s="67" customFormat="1" ht="15">
      <c r="A141" s="12" t="s">
        <v>374</v>
      </c>
      <c r="B141" s="57" t="s">
        <v>383</v>
      </c>
      <c r="C141" s="57" t="s">
        <v>384</v>
      </c>
      <c r="D141" s="18"/>
      <c r="E141" s="18"/>
      <c r="F141" s="20"/>
      <c r="G141" s="66"/>
      <c r="H141" s="9"/>
    </row>
    <row r="142" spans="1:8" s="67" customFormat="1" ht="15">
      <c r="A142" s="14" t="s">
        <v>375</v>
      </c>
      <c r="B142" s="60" t="s">
        <v>393</v>
      </c>
      <c r="C142" s="60" t="s">
        <v>385</v>
      </c>
      <c r="D142" s="18" t="s">
        <v>125</v>
      </c>
      <c r="E142" s="18" t="s">
        <v>124</v>
      </c>
      <c r="F142" s="20">
        <v>1</v>
      </c>
      <c r="G142" s="66"/>
      <c r="H142" s="9">
        <f aca="true" t="shared" si="6" ref="H142:H149">G142*F142</f>
        <v>0</v>
      </c>
    </row>
    <row r="143" spans="1:8" s="67" customFormat="1" ht="15">
      <c r="A143" s="14" t="s">
        <v>376</v>
      </c>
      <c r="B143" s="60" t="s">
        <v>394</v>
      </c>
      <c r="C143" s="60" t="s">
        <v>386</v>
      </c>
      <c r="D143" s="18" t="s">
        <v>125</v>
      </c>
      <c r="E143" s="18" t="s">
        <v>124</v>
      </c>
      <c r="F143" s="20">
        <v>5</v>
      </c>
      <c r="G143" s="66"/>
      <c r="H143" s="9">
        <f t="shared" si="6"/>
        <v>0</v>
      </c>
    </row>
    <row r="144" spans="1:8" s="67" customFormat="1" ht="15">
      <c r="A144" s="14" t="s">
        <v>377</v>
      </c>
      <c r="B144" s="60" t="s">
        <v>395</v>
      </c>
      <c r="C144" s="60" t="s">
        <v>387</v>
      </c>
      <c r="D144" s="18" t="s">
        <v>125</v>
      </c>
      <c r="E144" s="18" t="s">
        <v>124</v>
      </c>
      <c r="F144" s="20">
        <v>40</v>
      </c>
      <c r="G144" s="66"/>
      <c r="H144" s="9">
        <f t="shared" si="6"/>
        <v>0</v>
      </c>
    </row>
    <row r="145" spans="1:8" s="67" customFormat="1" ht="15">
      <c r="A145" s="14" t="s">
        <v>378</v>
      </c>
      <c r="B145" s="60" t="s">
        <v>396</v>
      </c>
      <c r="C145" s="60" t="s">
        <v>388</v>
      </c>
      <c r="D145" s="18" t="s">
        <v>125</v>
      </c>
      <c r="E145" s="18" t="s">
        <v>124</v>
      </c>
      <c r="F145" s="20">
        <v>36</v>
      </c>
      <c r="G145" s="66"/>
      <c r="H145" s="9">
        <f t="shared" si="6"/>
        <v>0</v>
      </c>
    </row>
    <row r="146" spans="1:8" s="67" customFormat="1" ht="15">
      <c r="A146" s="14" t="s">
        <v>379</v>
      </c>
      <c r="B146" s="60" t="s">
        <v>397</v>
      </c>
      <c r="C146" s="60" t="s">
        <v>389</v>
      </c>
      <c r="D146" s="18" t="s">
        <v>125</v>
      </c>
      <c r="E146" s="18" t="s">
        <v>124</v>
      </c>
      <c r="F146" s="20">
        <v>2</v>
      </c>
      <c r="G146" s="66"/>
      <c r="H146" s="9">
        <f t="shared" si="6"/>
        <v>0</v>
      </c>
    </row>
    <row r="147" spans="1:8" s="67" customFormat="1" ht="15">
      <c r="A147" s="14" t="s">
        <v>380</v>
      </c>
      <c r="B147" s="60" t="s">
        <v>398</v>
      </c>
      <c r="C147" s="60" t="s">
        <v>390</v>
      </c>
      <c r="D147" s="18" t="s">
        <v>401</v>
      </c>
      <c r="E147" s="18" t="s">
        <v>403</v>
      </c>
      <c r="F147" s="20">
        <v>143.95</v>
      </c>
      <c r="G147" s="66"/>
      <c r="H147" s="9">
        <f t="shared" si="6"/>
        <v>0</v>
      </c>
    </row>
    <row r="148" spans="1:8" s="67" customFormat="1" ht="15">
      <c r="A148" s="14" t="s">
        <v>381</v>
      </c>
      <c r="B148" s="60" t="s">
        <v>399</v>
      </c>
      <c r="C148" s="60" t="s">
        <v>391</v>
      </c>
      <c r="D148" s="18" t="s">
        <v>402</v>
      </c>
      <c r="E148" s="18" t="s">
        <v>404</v>
      </c>
      <c r="F148" s="20">
        <v>83.98</v>
      </c>
      <c r="G148" s="66"/>
      <c r="H148" s="9">
        <f t="shared" si="6"/>
        <v>0</v>
      </c>
    </row>
    <row r="149" spans="1:8" s="67" customFormat="1" ht="15">
      <c r="A149" s="14" t="s">
        <v>382</v>
      </c>
      <c r="B149" s="60" t="s">
        <v>400</v>
      </c>
      <c r="C149" s="60" t="s">
        <v>392</v>
      </c>
      <c r="D149" s="18" t="s">
        <v>401</v>
      </c>
      <c r="E149" s="18" t="s">
        <v>403</v>
      </c>
      <c r="F149" s="20">
        <v>47.92</v>
      </c>
      <c r="G149" s="66"/>
      <c r="H149" s="9">
        <f t="shared" si="6"/>
        <v>0</v>
      </c>
    </row>
    <row r="150" spans="1:8" s="71" customFormat="1" ht="30" customHeight="1">
      <c r="A150" s="14"/>
      <c r="B150" s="101" t="s">
        <v>405</v>
      </c>
      <c r="C150" s="102"/>
      <c r="D150" s="102"/>
      <c r="E150" s="102"/>
      <c r="F150" s="102"/>
      <c r="G150" s="103"/>
      <c r="H150" s="45">
        <f>SUM(H142:H149)</f>
        <v>0</v>
      </c>
    </row>
    <row r="151" spans="1:8" s="67" customFormat="1" ht="15">
      <c r="A151" s="14"/>
      <c r="B151" s="60"/>
      <c r="C151" s="60"/>
      <c r="D151" s="18"/>
      <c r="E151" s="18"/>
      <c r="F151" s="20"/>
      <c r="G151" s="66"/>
      <c r="H151" s="9"/>
    </row>
    <row r="152" spans="1:8" s="44" customFormat="1" ht="24.75" customHeight="1">
      <c r="A152" s="15"/>
      <c r="B152" s="80" t="s">
        <v>46</v>
      </c>
      <c r="C152" s="81"/>
      <c r="D152" s="81"/>
      <c r="E152" s="81"/>
      <c r="F152" s="81"/>
      <c r="G152" s="82"/>
      <c r="H152" s="11">
        <f>H150+H139+H123+H112+H92+H85+H78+H65+H53+H46+H41</f>
        <v>0</v>
      </c>
    </row>
    <row r="153" spans="1:8" s="4" customFormat="1" ht="11.25" customHeight="1">
      <c r="A153" s="13"/>
      <c r="B153" s="7"/>
      <c r="C153" s="7"/>
      <c r="D153" s="19"/>
      <c r="E153" s="19"/>
      <c r="F153" s="21"/>
      <c r="G153" s="21"/>
      <c r="H153" s="10"/>
    </row>
    <row r="154" spans="1:8" s="3" customFormat="1" ht="15">
      <c r="A154" s="12" t="s">
        <v>63</v>
      </c>
      <c r="B154" s="6" t="s">
        <v>47</v>
      </c>
      <c r="C154" s="6"/>
      <c r="D154" s="18"/>
      <c r="E154" s="18"/>
      <c r="F154" s="20"/>
      <c r="G154" s="20"/>
      <c r="H154" s="8"/>
    </row>
    <row r="155" spans="1:8" ht="15">
      <c r="A155" s="14" t="s">
        <v>64</v>
      </c>
      <c r="B155" s="5" t="s">
        <v>1</v>
      </c>
      <c r="C155" s="5" t="s">
        <v>53</v>
      </c>
      <c r="D155" s="18" t="s">
        <v>0</v>
      </c>
      <c r="E155" s="18" t="s">
        <v>58</v>
      </c>
      <c r="F155" s="20">
        <v>1</v>
      </c>
      <c r="G155" s="23">
        <v>266.4</v>
      </c>
      <c r="H155" s="9">
        <f>G155*F155</f>
        <v>266.4</v>
      </c>
    </row>
    <row r="156" spans="1:8" ht="15">
      <c r="A156" s="14" t="s">
        <v>65</v>
      </c>
      <c r="B156" s="5" t="s">
        <v>2</v>
      </c>
      <c r="C156" s="5" t="s">
        <v>54</v>
      </c>
      <c r="D156" s="18" t="s">
        <v>0</v>
      </c>
      <c r="E156" s="18" t="s">
        <v>58</v>
      </c>
      <c r="F156" s="20">
        <v>1</v>
      </c>
      <c r="G156" s="23">
        <v>266.4</v>
      </c>
      <c r="H156" s="9">
        <f>G156*F156</f>
        <v>266.4</v>
      </c>
    </row>
    <row r="157" spans="1:8" ht="15">
      <c r="A157" s="14" t="s">
        <v>66</v>
      </c>
      <c r="B157" s="5" t="s">
        <v>3</v>
      </c>
      <c r="C157" s="5" t="s">
        <v>55</v>
      </c>
      <c r="D157" s="18" t="s">
        <v>0</v>
      </c>
      <c r="E157" s="18" t="s">
        <v>58</v>
      </c>
      <c r="F157" s="20">
        <v>1</v>
      </c>
      <c r="G157" s="23">
        <v>658.6</v>
      </c>
      <c r="H157" s="9">
        <f>G157*F157</f>
        <v>658.6</v>
      </c>
    </row>
    <row r="158" spans="1:8" ht="15">
      <c r="A158" s="14" t="s">
        <v>67</v>
      </c>
      <c r="B158" s="5" t="s">
        <v>4</v>
      </c>
      <c r="C158" s="5" t="s">
        <v>56</v>
      </c>
      <c r="D158" s="18" t="s">
        <v>0</v>
      </c>
      <c r="E158" s="18" t="s">
        <v>58</v>
      </c>
      <c r="F158" s="20">
        <v>1</v>
      </c>
      <c r="G158" s="23">
        <v>925.74</v>
      </c>
      <c r="H158" s="9">
        <f>G158*F158</f>
        <v>925.74</v>
      </c>
    </row>
    <row r="159" spans="1:8" ht="15">
      <c r="A159" s="14" t="s">
        <v>68</v>
      </c>
      <c r="B159" s="5" t="s">
        <v>5</v>
      </c>
      <c r="C159" s="5" t="s">
        <v>57</v>
      </c>
      <c r="D159" s="18" t="s">
        <v>0</v>
      </c>
      <c r="E159" s="18" t="s">
        <v>58</v>
      </c>
      <c r="F159" s="20">
        <v>1</v>
      </c>
      <c r="G159" s="23">
        <v>251.49</v>
      </c>
      <c r="H159" s="9">
        <f>G159*F159</f>
        <v>251.49</v>
      </c>
    </row>
    <row r="160" spans="1:8" ht="24.75" customHeight="1">
      <c r="A160" s="17"/>
      <c r="B160" s="80" t="s">
        <v>48</v>
      </c>
      <c r="C160" s="81"/>
      <c r="D160" s="81"/>
      <c r="E160" s="81"/>
      <c r="F160" s="81"/>
      <c r="G160" s="82"/>
      <c r="H160" s="11">
        <f>SUM(H155:H159)</f>
        <v>2368.63</v>
      </c>
    </row>
    <row r="161" spans="1:8" s="4" customFormat="1" ht="11.25" customHeight="1" thickBot="1">
      <c r="A161" s="50"/>
      <c r="B161" s="34"/>
      <c r="C161" s="35"/>
      <c r="D161" s="36"/>
      <c r="E161" s="36"/>
      <c r="F161" s="37"/>
      <c r="G161" s="37"/>
      <c r="H161" s="34"/>
    </row>
    <row r="162" spans="1:8" ht="49.5" customHeight="1" thickBot="1">
      <c r="A162" s="51"/>
      <c r="B162" s="90" t="s">
        <v>49</v>
      </c>
      <c r="C162" s="91"/>
      <c r="D162" s="91"/>
      <c r="E162" s="91"/>
      <c r="F162" s="91"/>
      <c r="G162" s="91"/>
      <c r="H162" s="46"/>
    </row>
    <row r="163" spans="1:8" ht="49.5" customHeight="1" thickBot="1">
      <c r="A163" s="51"/>
      <c r="B163" s="96" t="s">
        <v>50</v>
      </c>
      <c r="C163" s="97"/>
      <c r="D163" s="97"/>
      <c r="E163" s="97"/>
      <c r="F163" s="97"/>
      <c r="G163" s="97"/>
      <c r="H163" s="48">
        <f>H152</f>
        <v>0</v>
      </c>
    </row>
    <row r="164" spans="1:8" ht="49.5" customHeight="1" thickBot="1">
      <c r="A164" s="51"/>
      <c r="B164" s="96" t="s">
        <v>51</v>
      </c>
      <c r="C164" s="97"/>
      <c r="D164" s="97"/>
      <c r="E164" s="97"/>
      <c r="F164" s="97"/>
      <c r="G164" s="97"/>
      <c r="H164" s="49">
        <f>H160</f>
        <v>2368.63</v>
      </c>
    </row>
    <row r="165" spans="1:8" ht="49.5" customHeight="1" thickBot="1">
      <c r="A165" s="51"/>
      <c r="B165" s="98" t="s">
        <v>59</v>
      </c>
      <c r="C165" s="97"/>
      <c r="D165" s="97"/>
      <c r="E165" s="97"/>
      <c r="F165" s="97"/>
      <c r="G165" s="97"/>
      <c r="H165" s="48">
        <f>SUM(H163:H164)</f>
        <v>2368.63</v>
      </c>
    </row>
    <row r="166" spans="1:8" ht="9.75" customHeight="1">
      <c r="A166" s="43"/>
      <c r="B166" s="99"/>
      <c r="C166" s="99"/>
      <c r="D166" s="99"/>
      <c r="E166" s="99"/>
      <c r="F166" s="99"/>
      <c r="G166" s="99"/>
      <c r="H166" s="100"/>
    </row>
    <row r="167" spans="1:8" ht="15">
      <c r="A167" s="51"/>
      <c r="B167" s="94" t="s">
        <v>10</v>
      </c>
      <c r="C167" s="94"/>
      <c r="D167" s="94"/>
      <c r="E167" s="94"/>
      <c r="F167" s="94"/>
      <c r="G167" s="94"/>
      <c r="H167" s="95"/>
    </row>
    <row r="168" spans="1:8" s="47" customFormat="1" ht="9.75" customHeight="1">
      <c r="A168" s="43"/>
      <c r="B168" s="92"/>
      <c r="C168" s="92"/>
      <c r="D168" s="92"/>
      <c r="E168" s="92"/>
      <c r="F168" s="92"/>
      <c r="G168" s="92"/>
      <c r="H168" s="93"/>
    </row>
    <row r="169" spans="1:8" s="47" customFormat="1" ht="15">
      <c r="A169" s="51"/>
      <c r="B169" s="94" t="s">
        <v>6</v>
      </c>
      <c r="C169" s="94"/>
      <c r="D169" s="94"/>
      <c r="E169" s="94"/>
      <c r="F169" s="94"/>
      <c r="G169" s="94"/>
      <c r="H169" s="95"/>
    </row>
    <row r="170" spans="1:8" s="47" customFormat="1" ht="9.75" customHeight="1">
      <c r="A170" s="43"/>
      <c r="B170" s="92"/>
      <c r="C170" s="92"/>
      <c r="D170" s="92"/>
      <c r="E170" s="92"/>
      <c r="F170" s="92"/>
      <c r="G170" s="92"/>
      <c r="H170" s="93"/>
    </row>
    <row r="171" spans="1:8" s="47" customFormat="1" ht="15">
      <c r="A171" s="51"/>
      <c r="B171" s="94" t="s">
        <v>7</v>
      </c>
      <c r="C171" s="94"/>
      <c r="D171" s="94"/>
      <c r="E171" s="94"/>
      <c r="F171" s="94"/>
      <c r="G171" s="94"/>
      <c r="H171" s="95"/>
    </row>
    <row r="172" spans="1:8" s="47" customFormat="1" ht="9.75" customHeight="1">
      <c r="A172" s="43"/>
      <c r="B172" s="92"/>
      <c r="C172" s="92"/>
      <c r="D172" s="92"/>
      <c r="E172" s="92"/>
      <c r="F172" s="92"/>
      <c r="G172" s="92"/>
      <c r="H172" s="93"/>
    </row>
    <row r="173" spans="1:8" s="47" customFormat="1" ht="15">
      <c r="A173" s="51"/>
      <c r="B173" s="94" t="s">
        <v>8</v>
      </c>
      <c r="C173" s="94"/>
      <c r="D173" s="94"/>
      <c r="E173" s="94"/>
      <c r="F173" s="94"/>
      <c r="G173" s="94"/>
      <c r="H173" s="95"/>
    </row>
    <row r="174" spans="1:8" s="47" customFormat="1" ht="9.75" customHeight="1">
      <c r="A174" s="43"/>
      <c r="B174" s="92"/>
      <c r="C174" s="92"/>
      <c r="D174" s="92"/>
      <c r="E174" s="92"/>
      <c r="F174" s="92"/>
      <c r="G174" s="92"/>
      <c r="H174" s="93"/>
    </row>
    <row r="175" spans="1:8" s="47" customFormat="1" ht="15">
      <c r="A175" s="51"/>
      <c r="B175" s="94" t="s">
        <v>9</v>
      </c>
      <c r="C175" s="94"/>
      <c r="D175" s="94"/>
      <c r="E175" s="94"/>
      <c r="F175" s="94"/>
      <c r="G175" s="94"/>
      <c r="H175" s="95"/>
    </row>
    <row r="176" spans="1:8" s="47" customFormat="1" ht="9.75" customHeight="1">
      <c r="A176" s="43"/>
      <c r="B176" s="92"/>
      <c r="C176" s="92"/>
      <c r="D176" s="92"/>
      <c r="E176" s="92"/>
      <c r="F176" s="92"/>
      <c r="G176" s="92"/>
      <c r="H176" s="93"/>
    </row>
    <row r="177" spans="1:8" s="47" customFormat="1" ht="15">
      <c r="A177" s="51"/>
      <c r="B177" s="94" t="s">
        <v>9</v>
      </c>
      <c r="C177" s="94"/>
      <c r="D177" s="94"/>
      <c r="E177" s="94"/>
      <c r="F177" s="94"/>
      <c r="G177" s="94"/>
      <c r="H177" s="95"/>
    </row>
    <row r="178" spans="1:8" s="47" customFormat="1" ht="9.75" customHeight="1">
      <c r="A178" s="43"/>
      <c r="B178" s="92"/>
      <c r="C178" s="92"/>
      <c r="D178" s="92"/>
      <c r="E178" s="92"/>
      <c r="F178" s="92"/>
      <c r="G178" s="92"/>
      <c r="H178" s="93"/>
    </row>
    <row r="179" spans="1:8" s="47" customFormat="1" ht="15.75" thickBot="1">
      <c r="A179" s="52"/>
      <c r="B179" s="72" t="s">
        <v>9</v>
      </c>
      <c r="C179" s="72"/>
      <c r="D179" s="72"/>
      <c r="E179" s="72"/>
      <c r="F179" s="72"/>
      <c r="G179" s="72"/>
      <c r="H179" s="73"/>
    </row>
  </sheetData>
  <sheetProtection password="82A9" sheet="1"/>
  <mergeCells count="37">
    <mergeCell ref="B150:G150"/>
    <mergeCell ref="B78:G78"/>
    <mergeCell ref="B85:G85"/>
    <mergeCell ref="B92:G92"/>
    <mergeCell ref="B112:G112"/>
    <mergeCell ref="B123:G123"/>
    <mergeCell ref="B139:G139"/>
    <mergeCell ref="B177:H177"/>
    <mergeCell ref="B41:G41"/>
    <mergeCell ref="B168:H168"/>
    <mergeCell ref="B170:H170"/>
    <mergeCell ref="B172:H172"/>
    <mergeCell ref="B174:H174"/>
    <mergeCell ref="B176:H176"/>
    <mergeCell ref="B46:G46"/>
    <mergeCell ref="B53:G53"/>
    <mergeCell ref="B65:G65"/>
    <mergeCell ref="B178:H178"/>
    <mergeCell ref="B169:H169"/>
    <mergeCell ref="B171:H171"/>
    <mergeCell ref="B173:H173"/>
    <mergeCell ref="B175:H175"/>
    <mergeCell ref="B163:G163"/>
    <mergeCell ref="B165:G165"/>
    <mergeCell ref="B164:G164"/>
    <mergeCell ref="B166:H166"/>
    <mergeCell ref="B167:H167"/>
    <mergeCell ref="B179:H179"/>
    <mergeCell ref="A1:H1"/>
    <mergeCell ref="A6:H8"/>
    <mergeCell ref="B152:G152"/>
    <mergeCell ref="B13:H13"/>
    <mergeCell ref="B12:H12"/>
    <mergeCell ref="B160:G160"/>
    <mergeCell ref="A2:H4"/>
    <mergeCell ref="A10:H10"/>
    <mergeCell ref="B162:G162"/>
  </mergeCells>
  <printOptions horizontalCentered="1"/>
  <pageMargins left="0.3937007874015748" right="0.3937007874015748" top="0.7874015748031497" bottom="0.3937007874015748" header="0.1968503937007874" footer="0.15748031496062992"/>
  <pageSetup horizontalDpi="600" verticalDpi="600" orientation="landscape" paperSize="9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Zoran Culibrk - Kerschbaumer Pichler &amp; Partner</dc:creator>
  <cp:keywords/>
  <dc:description/>
  <cp:lastModifiedBy>User</cp:lastModifiedBy>
  <cp:lastPrinted>2012-10-25T11:13:16Z</cp:lastPrinted>
  <dcterms:created xsi:type="dcterms:W3CDTF">2012-09-26T10:25:06Z</dcterms:created>
  <dcterms:modified xsi:type="dcterms:W3CDTF">2012-10-25T13:58:39Z</dcterms:modified>
  <cp:category/>
  <cp:version/>
  <cp:contentType/>
  <cp:contentStatus/>
</cp:coreProperties>
</file>