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97" i="1" l="1"/>
  <c r="D98" i="1" s="1"/>
  <c r="D90" i="1"/>
  <c r="D91" i="1" s="1"/>
  <c r="D84" i="1"/>
  <c r="D85" i="1" s="1"/>
  <c r="D75" i="1"/>
  <c r="D76" i="1" s="1"/>
  <c r="D65" i="1"/>
  <c r="D66" i="1" s="1"/>
  <c r="D57" i="1"/>
  <c r="D58" i="1" s="1"/>
  <c r="D51" i="1"/>
  <c r="D52" i="1" s="1"/>
  <c r="D47" i="1"/>
  <c r="D48" i="1" s="1"/>
  <c r="D43" i="1"/>
  <c r="D44" i="1" s="1"/>
  <c r="D39" i="1"/>
  <c r="D40" i="1" s="1"/>
  <c r="D35" i="1"/>
  <c r="D36" i="1" s="1"/>
  <c r="D30" i="1"/>
  <c r="D31" i="1" s="1"/>
  <c r="D25" i="1"/>
  <c r="D26" i="1" s="1"/>
  <c r="D21" i="1"/>
  <c r="D22" i="1" s="1"/>
  <c r="D17" i="1"/>
  <c r="D18" i="1" s="1"/>
  <c r="D13" i="1"/>
  <c r="D14" i="1" s="1"/>
  <c r="D8" i="1"/>
  <c r="D9" i="1" s="1"/>
</calcChain>
</file>

<file path=xl/sharedStrings.xml><?xml version="1.0" encoding="utf-8"?>
<sst xmlns="http://schemas.openxmlformats.org/spreadsheetml/2006/main" count="104" uniqueCount="59">
  <si>
    <t>ALL RISK ASM Bressanone - 12/2017</t>
  </si>
  <si>
    <t>SEDE - Bressanone</t>
  </si>
  <si>
    <t>Fabbricati (compreso fabbricato in gestione del comune)</t>
  </si>
  <si>
    <t>Contenuto</t>
  </si>
  <si>
    <t>Macchinario (impianto gas)</t>
  </si>
  <si>
    <t>EDV</t>
  </si>
  <si>
    <t>Interr. Esercizio - 20%</t>
  </si>
  <si>
    <t>Totale</t>
  </si>
  <si>
    <t>CENTRO RICICLAGGIO - Bressanone</t>
  </si>
  <si>
    <t>Fabbricato</t>
  </si>
  <si>
    <t>Contentuto</t>
  </si>
  <si>
    <t>ACQUARENA - Bressanone</t>
  </si>
  <si>
    <t>Fabbricato - Porzione</t>
  </si>
  <si>
    <t>Via Dante - Bressanone</t>
  </si>
  <si>
    <t>Via Mozart - Bressanone</t>
  </si>
  <si>
    <t>TELERISCALDAMENTO - Pairdorf</t>
  </si>
  <si>
    <t>Legno cippato stoccato all'aperto</t>
  </si>
  <si>
    <t>TELERISCALDAMENTO - S. Andrea</t>
  </si>
  <si>
    <t>Luson</t>
  </si>
  <si>
    <t xml:space="preserve"> </t>
  </si>
  <si>
    <t>Naz Sciaves</t>
  </si>
  <si>
    <t>Millan</t>
  </si>
  <si>
    <t>Macchinari - Serbatoi Teleriscaldamento</t>
  </si>
  <si>
    <t>Temlhof</t>
  </si>
  <si>
    <t>Forum Bressanone</t>
  </si>
  <si>
    <t>Contenuto (compreso il contenuto di proprietà della Prov.BZ)</t>
  </si>
  <si>
    <t>Furto</t>
  </si>
  <si>
    <t>CABINE DISTRIBUZIONE E STAZIONI</t>
  </si>
  <si>
    <t>Cabine in muratura - 19</t>
  </si>
  <si>
    <t>Ovunque sul territorio</t>
  </si>
  <si>
    <t>Cabine prefabbricate - 55</t>
  </si>
  <si>
    <t>Stazioni di tipo compatto - 89</t>
  </si>
  <si>
    <t>Stazioni a vano interno - 13</t>
  </si>
  <si>
    <t>Stazioni a torre - 10</t>
  </si>
  <si>
    <t>Macchinari/Apparecchiature in Cabine e Stazioni</t>
  </si>
  <si>
    <t>29 in Cabine di muratura</t>
  </si>
  <si>
    <t>81 in Cabine prefabbricate</t>
  </si>
  <si>
    <t>92 in Stazioni di tipo compatto</t>
  </si>
  <si>
    <t>58 in Stazioni a vano interno</t>
  </si>
  <si>
    <t>10 in Stazioni a torre</t>
  </si>
  <si>
    <t>08 pali in acciaio/cemento/legno</t>
  </si>
  <si>
    <t>04 tralicci in metallo</t>
  </si>
  <si>
    <t>Altri Macchinari/Apparecchiature</t>
  </si>
  <si>
    <t>Impianti igiene urbana (14 container scarricabili + 42 isole</t>
  </si>
  <si>
    <t>ecologiche (raccolta rifiuti)</t>
  </si>
  <si>
    <t>Impianti acquedotto / centrale idroelettrica (2 impianti</t>
  </si>
  <si>
    <t>decalcificazione, 7 stazioni pompaggio, 16 serbatoi)</t>
  </si>
  <si>
    <t>Impianti di fognatura (10 stazioni + pompaggio)</t>
  </si>
  <si>
    <t>Impianti Gas</t>
  </si>
  <si>
    <t>Fabbricati</t>
  </si>
  <si>
    <t>Macchinari/Contenuto</t>
  </si>
  <si>
    <t>Tutte le ubicazioni</t>
  </si>
  <si>
    <t xml:space="preserve">Veicoli posti nelle aree </t>
  </si>
  <si>
    <t xml:space="preserve">Merci fisse </t>
  </si>
  <si>
    <t xml:space="preserve">Rifacimento archivi elettronici </t>
  </si>
  <si>
    <t>Maggiori costi elettronici</t>
  </si>
  <si>
    <t>Guasti macchine</t>
  </si>
  <si>
    <t>1° Rischio assoluto</t>
  </si>
  <si>
    <r>
      <rPr>
        <b/>
        <sz val="9"/>
        <color indexed="8"/>
        <rFont val="Times New Roman"/>
        <family val="1"/>
      </rPr>
      <t>Ovunque sul territorio</t>
    </r>
    <r>
      <rPr>
        <sz val="9"/>
        <color indexed="8"/>
        <rFont val="Times New Roman"/>
        <family val="2"/>
      </rPr>
      <t xml:space="preserve"> (non soggetto a stima)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</si>
</sst>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Times New Roman"/>
      <family val="1"/>
    </font>
    <font>
      <sz val="9"/>
      <color indexed="8"/>
      <name val="Times New Roman"/>
      <family val="2"/>
    </font>
    <font>
      <b/>
      <sz val="9"/>
      <color indexed="8"/>
      <name val="Times New Roman"/>
      <family val="1"/>
    </font>
    <font>
      <sz val="9"/>
      <name val="Times New Roman"/>
      <family val="2"/>
    </font>
    <font>
      <b/>
      <sz val="9"/>
      <name val="Times New Roman"/>
      <family val="1"/>
    </font>
    <font>
      <b/>
      <i/>
      <sz val="9"/>
      <name val="Times New Roman"/>
      <family val="2"/>
    </font>
    <font>
      <sz val="9"/>
      <name val="Times New Roman"/>
      <family val="1"/>
    </font>
    <font>
      <sz val="9"/>
      <color rgb="FFFF0000"/>
      <name val="Times New Roman"/>
      <family val="1"/>
    </font>
    <font>
      <sz val="9"/>
      <color rgb="FFFF0000"/>
      <name val="Times New Roman"/>
      <family val="2"/>
    </font>
    <font>
      <b/>
      <sz val="9"/>
      <color rgb="FFFF0000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0" fontId="5" fillId="0" borderId="0" xfId="0" applyFont="1"/>
    <xf numFmtId="43" fontId="5" fillId="0" borderId="0" xfId="1" applyFont="1" applyFill="1"/>
    <xf numFmtId="43" fontId="3" fillId="0" borderId="0" xfId="0" applyNumberFormat="1" applyFont="1"/>
    <xf numFmtId="43" fontId="5" fillId="0" borderId="0" xfId="1" quotePrefix="1" applyFont="1" applyFill="1"/>
    <xf numFmtId="0" fontId="6" fillId="0" borderId="0" xfId="0" applyFont="1"/>
    <xf numFmtId="0" fontId="7" fillId="0" borderId="0" xfId="0" applyFont="1"/>
    <xf numFmtId="43" fontId="7" fillId="0" borderId="0" xfId="1" applyFont="1" applyFill="1"/>
    <xf numFmtId="0" fontId="8" fillId="0" borderId="0" xfId="0" applyFont="1"/>
    <xf numFmtId="43" fontId="7" fillId="0" borderId="0" xfId="0" applyNumberFormat="1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43" fontId="13" fillId="0" borderId="0" xfId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1"/>
  <sheetViews>
    <sheetView tabSelected="1" topLeftCell="A73" workbookViewId="0">
      <selection activeCell="I86" sqref="I86"/>
    </sheetView>
  </sheetViews>
  <sheetFormatPr defaultRowHeight="15" x14ac:dyDescent="0.25"/>
  <cols>
    <col min="2" max="2" width="28.85546875" customWidth="1"/>
    <col min="3" max="3" width="44.42578125" customWidth="1"/>
    <col min="4" max="4" width="25" customWidth="1"/>
  </cols>
  <sheetData>
    <row r="2" spans="1:5" ht="15.75" x14ac:dyDescent="0.25">
      <c r="A2" s="1" t="s">
        <v>0</v>
      </c>
      <c r="B2" s="2"/>
      <c r="C2" s="2"/>
      <c r="D2" s="2"/>
      <c r="E2" s="2"/>
    </row>
    <row r="3" spans="1:5" x14ac:dyDescent="0.25">
      <c r="A3" s="2"/>
      <c r="B3" s="2"/>
      <c r="C3" s="2"/>
      <c r="D3" s="3"/>
      <c r="E3" s="2"/>
    </row>
    <row r="4" spans="1:5" x14ac:dyDescent="0.25">
      <c r="A4" s="4" t="s">
        <v>1</v>
      </c>
      <c r="B4" s="2"/>
      <c r="C4" s="5" t="s">
        <v>2</v>
      </c>
      <c r="D4" s="6">
        <v>10253000</v>
      </c>
      <c r="E4" s="7"/>
    </row>
    <row r="5" spans="1:5" x14ac:dyDescent="0.25">
      <c r="A5" s="2"/>
      <c r="B5" s="2"/>
      <c r="C5" s="5" t="s">
        <v>3</v>
      </c>
      <c r="D5" s="8">
        <v>3867000</v>
      </c>
      <c r="E5" s="2"/>
    </row>
    <row r="6" spans="1:5" x14ac:dyDescent="0.25">
      <c r="A6" s="2"/>
      <c r="B6" s="2"/>
      <c r="C6" s="5" t="s">
        <v>4</v>
      </c>
      <c r="D6" s="8">
        <v>795000</v>
      </c>
      <c r="E6" s="2"/>
    </row>
    <row r="7" spans="1:5" x14ac:dyDescent="0.25">
      <c r="A7" s="2"/>
      <c r="B7" s="2"/>
      <c r="C7" s="5" t="s">
        <v>5</v>
      </c>
      <c r="D7" s="6">
        <v>140000</v>
      </c>
      <c r="E7" s="2"/>
    </row>
    <row r="8" spans="1:5" x14ac:dyDescent="0.25">
      <c r="A8" s="9"/>
      <c r="B8" s="2"/>
      <c r="C8" s="5" t="s">
        <v>6</v>
      </c>
      <c r="D8" s="6">
        <f>SUM(D4:D7)*20%</f>
        <v>3011000</v>
      </c>
      <c r="E8" s="2"/>
    </row>
    <row r="9" spans="1:5" x14ac:dyDescent="0.25">
      <c r="A9" s="4"/>
      <c r="B9" s="2"/>
      <c r="C9" s="10" t="s">
        <v>7</v>
      </c>
      <c r="D9" s="11">
        <f>SUM(D4:D8)</f>
        <v>18066000</v>
      </c>
      <c r="E9" s="2"/>
    </row>
    <row r="10" spans="1:5" x14ac:dyDescent="0.25">
      <c r="A10" s="2"/>
      <c r="B10" s="2"/>
      <c r="C10" s="5"/>
      <c r="D10" s="6"/>
      <c r="E10" s="2"/>
    </row>
    <row r="11" spans="1:5" x14ac:dyDescent="0.25">
      <c r="A11" s="4" t="s">
        <v>8</v>
      </c>
      <c r="B11" s="2"/>
      <c r="C11" s="5" t="s">
        <v>9</v>
      </c>
      <c r="D11" s="6">
        <v>280000</v>
      </c>
      <c r="E11" s="2"/>
    </row>
    <row r="12" spans="1:5" x14ac:dyDescent="0.25">
      <c r="A12" s="2"/>
      <c r="B12" s="2"/>
      <c r="C12" s="5" t="s">
        <v>10</v>
      </c>
      <c r="D12" s="6">
        <v>710000</v>
      </c>
      <c r="E12" s="2"/>
    </row>
    <row r="13" spans="1:5" x14ac:dyDescent="0.25">
      <c r="A13" s="4"/>
      <c r="B13" s="2"/>
      <c r="C13" s="5" t="s">
        <v>6</v>
      </c>
      <c r="D13" s="6">
        <f>SUM(D11:D12)*20%</f>
        <v>198000</v>
      </c>
      <c r="E13" s="2"/>
    </row>
    <row r="14" spans="1:5" x14ac:dyDescent="0.25">
      <c r="A14" s="4"/>
      <c r="B14" s="2"/>
      <c r="C14" s="10" t="s">
        <v>7</v>
      </c>
      <c r="D14" s="11">
        <f>SUM(D11:D13)</f>
        <v>1188000</v>
      </c>
      <c r="E14" s="2"/>
    </row>
    <row r="15" spans="1:5" x14ac:dyDescent="0.25">
      <c r="A15" s="2"/>
      <c r="B15" s="2"/>
      <c r="C15" s="5"/>
      <c r="D15" s="6"/>
      <c r="E15" s="2"/>
    </row>
    <row r="16" spans="1:5" x14ac:dyDescent="0.25">
      <c r="A16" s="4" t="s">
        <v>11</v>
      </c>
      <c r="B16" s="2"/>
      <c r="C16" s="5" t="s">
        <v>12</v>
      </c>
      <c r="D16" s="6">
        <v>390000</v>
      </c>
      <c r="E16" s="2"/>
    </row>
    <row r="17" spans="1:5" x14ac:dyDescent="0.25">
      <c r="A17" s="2"/>
      <c r="B17" s="2"/>
      <c r="C17" s="5" t="s">
        <v>6</v>
      </c>
      <c r="D17" s="6">
        <f>D16*20%</f>
        <v>78000</v>
      </c>
      <c r="E17" s="2"/>
    </row>
    <row r="18" spans="1:5" x14ac:dyDescent="0.25">
      <c r="A18" s="4"/>
      <c r="B18" s="2"/>
      <c r="C18" s="10" t="s">
        <v>7</v>
      </c>
      <c r="D18" s="11">
        <f>SUM(D16:D17)</f>
        <v>468000</v>
      </c>
      <c r="E18" s="2"/>
    </row>
    <row r="19" spans="1:5" x14ac:dyDescent="0.25">
      <c r="A19" s="4"/>
      <c r="B19" s="2"/>
      <c r="C19" s="5"/>
      <c r="D19" s="6"/>
      <c r="E19" s="2"/>
    </row>
    <row r="20" spans="1:5" x14ac:dyDescent="0.25">
      <c r="A20" s="4" t="s">
        <v>13</v>
      </c>
      <c r="B20" s="2"/>
      <c r="C20" s="5" t="s">
        <v>9</v>
      </c>
      <c r="D20" s="6">
        <v>645000</v>
      </c>
      <c r="E20" s="2"/>
    </row>
    <row r="21" spans="1:5" x14ac:dyDescent="0.25">
      <c r="A21" s="2"/>
      <c r="B21" s="2"/>
      <c r="C21" s="5" t="s">
        <v>6</v>
      </c>
      <c r="D21" s="6">
        <f>D20*20%</f>
        <v>129000</v>
      </c>
      <c r="E21" s="2"/>
    </row>
    <row r="22" spans="1:5" x14ac:dyDescent="0.25">
      <c r="A22" s="4"/>
      <c r="B22" s="2"/>
      <c r="C22" s="10" t="s">
        <v>7</v>
      </c>
      <c r="D22" s="11">
        <f>SUM(D20:D21)</f>
        <v>774000</v>
      </c>
      <c r="E22" s="2"/>
    </row>
    <row r="23" spans="1:5" x14ac:dyDescent="0.25">
      <c r="A23" s="4"/>
      <c r="B23" s="2"/>
      <c r="C23" s="5"/>
      <c r="D23" s="6"/>
      <c r="E23" s="2"/>
    </row>
    <row r="24" spans="1:5" x14ac:dyDescent="0.25">
      <c r="A24" s="4" t="s">
        <v>14</v>
      </c>
      <c r="B24" s="2"/>
      <c r="C24" s="5" t="s">
        <v>9</v>
      </c>
      <c r="D24" s="6">
        <v>1755000</v>
      </c>
      <c r="E24" s="2"/>
    </row>
    <row r="25" spans="1:5" x14ac:dyDescent="0.25">
      <c r="A25" s="2"/>
      <c r="B25" s="2"/>
      <c r="C25" s="5" t="s">
        <v>6</v>
      </c>
      <c r="D25" s="6">
        <f>D24*20%</f>
        <v>351000</v>
      </c>
      <c r="E25" s="2"/>
    </row>
    <row r="26" spans="1:5" x14ac:dyDescent="0.25">
      <c r="A26" s="9"/>
      <c r="B26" s="2"/>
      <c r="C26" s="10" t="s">
        <v>7</v>
      </c>
      <c r="D26" s="11">
        <f>SUM(D24:D25)</f>
        <v>2106000</v>
      </c>
      <c r="E26" s="2"/>
    </row>
    <row r="27" spans="1:5" x14ac:dyDescent="0.25">
      <c r="A27" s="4"/>
      <c r="B27" s="2"/>
      <c r="C27" s="5"/>
      <c r="D27" s="6"/>
      <c r="E27" s="2"/>
    </row>
    <row r="28" spans="1:5" x14ac:dyDescent="0.25">
      <c r="A28" s="4" t="s">
        <v>15</v>
      </c>
      <c r="B28" s="2"/>
      <c r="C28" s="5" t="s">
        <v>9</v>
      </c>
      <c r="D28" s="6">
        <v>745000</v>
      </c>
      <c r="E28" s="2"/>
    </row>
    <row r="29" spans="1:5" x14ac:dyDescent="0.25">
      <c r="A29" s="2"/>
      <c r="B29" s="2"/>
      <c r="C29" s="5" t="s">
        <v>16</v>
      </c>
      <c r="D29" s="6">
        <v>70000</v>
      </c>
      <c r="E29" s="2"/>
    </row>
    <row r="30" spans="1:5" x14ac:dyDescent="0.25">
      <c r="A30" s="2"/>
      <c r="B30" s="2"/>
      <c r="C30" s="5" t="s">
        <v>6</v>
      </c>
      <c r="D30" s="6">
        <f>SUM(D28:D28)*20%</f>
        <v>149000</v>
      </c>
      <c r="E30" s="2"/>
    </row>
    <row r="31" spans="1:5" x14ac:dyDescent="0.25">
      <c r="A31" s="4"/>
      <c r="B31" s="2"/>
      <c r="C31" s="10" t="s">
        <v>7</v>
      </c>
      <c r="D31" s="11">
        <f>SUM(D28:D30)</f>
        <v>964000</v>
      </c>
      <c r="E31" s="2"/>
    </row>
    <row r="32" spans="1:5" x14ac:dyDescent="0.25">
      <c r="A32" s="4"/>
      <c r="B32" s="2"/>
      <c r="C32" s="10"/>
      <c r="D32" s="11"/>
      <c r="E32" s="2"/>
    </row>
    <row r="33" spans="1:5" x14ac:dyDescent="0.25">
      <c r="A33" s="4" t="s">
        <v>17</v>
      </c>
      <c r="B33" s="2"/>
      <c r="C33" s="5" t="s">
        <v>9</v>
      </c>
      <c r="D33" s="6">
        <v>323000</v>
      </c>
      <c r="E33" s="2"/>
    </row>
    <row r="34" spans="1:5" x14ac:dyDescent="0.25">
      <c r="A34" s="2"/>
      <c r="B34" s="2"/>
      <c r="C34" s="5" t="s">
        <v>16</v>
      </c>
      <c r="D34" s="6">
        <v>70000</v>
      </c>
      <c r="E34" s="2"/>
    </row>
    <row r="35" spans="1:5" x14ac:dyDescent="0.25">
      <c r="A35" s="2"/>
      <c r="B35" s="2"/>
      <c r="C35" s="5" t="s">
        <v>6</v>
      </c>
      <c r="D35" s="6">
        <f>SUM(D33:D33)*20%</f>
        <v>64600</v>
      </c>
      <c r="E35" s="2"/>
    </row>
    <row r="36" spans="1:5" x14ac:dyDescent="0.25">
      <c r="A36" s="4"/>
      <c r="B36" s="2"/>
      <c r="C36" s="10" t="s">
        <v>7</v>
      </c>
      <c r="D36" s="11">
        <f>SUM(D33:D35)</f>
        <v>457600</v>
      </c>
      <c r="E36" s="2"/>
    </row>
    <row r="37" spans="1:5" x14ac:dyDescent="0.25">
      <c r="A37" s="2"/>
      <c r="B37" s="2"/>
      <c r="C37" s="5"/>
      <c r="D37" s="6"/>
      <c r="E37" s="2"/>
    </row>
    <row r="38" spans="1:5" x14ac:dyDescent="0.25">
      <c r="A38" s="9" t="s">
        <v>18</v>
      </c>
      <c r="B38" s="2"/>
      <c r="C38" s="5" t="s">
        <v>9</v>
      </c>
      <c r="D38" s="6">
        <v>660000</v>
      </c>
      <c r="E38" s="2"/>
    </row>
    <row r="39" spans="1:5" x14ac:dyDescent="0.25">
      <c r="A39" s="2" t="s">
        <v>19</v>
      </c>
      <c r="B39" s="2"/>
      <c r="C39" s="5" t="s">
        <v>6</v>
      </c>
      <c r="D39" s="6">
        <f>D38*20%</f>
        <v>132000</v>
      </c>
      <c r="E39" s="2"/>
    </row>
    <row r="40" spans="1:5" x14ac:dyDescent="0.25">
      <c r="A40" s="4"/>
      <c r="B40" s="2"/>
      <c r="C40" s="10" t="s">
        <v>7</v>
      </c>
      <c r="D40" s="11">
        <f>SUM(D38:D39)</f>
        <v>792000</v>
      </c>
      <c r="E40" s="2"/>
    </row>
    <row r="41" spans="1:5" x14ac:dyDescent="0.25">
      <c r="A41" s="2"/>
      <c r="B41" s="2"/>
      <c r="C41" s="5"/>
      <c r="D41" s="6"/>
      <c r="E41" s="2"/>
    </row>
    <row r="42" spans="1:5" x14ac:dyDescent="0.25">
      <c r="A42" s="9" t="s">
        <v>20</v>
      </c>
      <c r="B42" s="12"/>
      <c r="C42" s="5" t="s">
        <v>9</v>
      </c>
      <c r="D42" s="6">
        <v>1165000</v>
      </c>
      <c r="E42" s="12"/>
    </row>
    <row r="43" spans="1:5" x14ac:dyDescent="0.25">
      <c r="A43" s="2" t="s">
        <v>19</v>
      </c>
      <c r="B43" s="2"/>
      <c r="C43" s="5" t="s">
        <v>6</v>
      </c>
      <c r="D43" s="6">
        <f>D42*20%</f>
        <v>233000</v>
      </c>
      <c r="E43" s="2"/>
    </row>
    <row r="44" spans="1:5" x14ac:dyDescent="0.25">
      <c r="A44" s="9"/>
      <c r="B44" s="12"/>
      <c r="C44" s="10" t="s">
        <v>7</v>
      </c>
      <c r="D44" s="13">
        <f>SUM(D42:D43)</f>
        <v>1398000</v>
      </c>
      <c r="E44" s="2"/>
    </row>
    <row r="45" spans="1:5" x14ac:dyDescent="0.25">
      <c r="A45" s="9"/>
      <c r="B45" s="12"/>
      <c r="C45" s="10"/>
      <c r="D45" s="13"/>
      <c r="E45" s="2"/>
    </row>
    <row r="46" spans="1:5" x14ac:dyDescent="0.25">
      <c r="A46" s="9" t="s">
        <v>21</v>
      </c>
      <c r="B46" s="14"/>
      <c r="C46" s="5" t="s">
        <v>22</v>
      </c>
      <c r="D46" s="6">
        <v>980000</v>
      </c>
      <c r="E46" s="15"/>
    </row>
    <row r="47" spans="1:5" x14ac:dyDescent="0.25">
      <c r="A47" s="14"/>
      <c r="B47" s="14"/>
      <c r="C47" s="5" t="s">
        <v>6</v>
      </c>
      <c r="D47" s="6">
        <f>D46*20%</f>
        <v>196000</v>
      </c>
      <c r="E47" s="2"/>
    </row>
    <row r="48" spans="1:5" x14ac:dyDescent="0.25">
      <c r="A48" s="16"/>
      <c r="B48" s="14"/>
      <c r="C48" s="10" t="s">
        <v>7</v>
      </c>
      <c r="D48" s="13">
        <f>SUM(D46:D47)</f>
        <v>1176000</v>
      </c>
      <c r="E48" s="2"/>
    </row>
    <row r="49" spans="1:5" x14ac:dyDescent="0.25">
      <c r="A49" s="16"/>
      <c r="B49" s="14"/>
      <c r="C49" s="10"/>
      <c r="D49" s="13"/>
      <c r="E49" s="2"/>
    </row>
    <row r="50" spans="1:5" x14ac:dyDescent="0.25">
      <c r="A50" s="9" t="s">
        <v>23</v>
      </c>
      <c r="B50" s="14"/>
      <c r="C50" s="5" t="s">
        <v>9</v>
      </c>
      <c r="D50" s="6">
        <v>127000</v>
      </c>
      <c r="E50" s="2"/>
    </row>
    <row r="51" spans="1:5" x14ac:dyDescent="0.25">
      <c r="A51" s="14"/>
      <c r="B51" s="14"/>
      <c r="C51" s="5" t="s">
        <v>6</v>
      </c>
      <c r="D51" s="6">
        <f>D50*20%</f>
        <v>25400</v>
      </c>
      <c r="E51" s="2"/>
    </row>
    <row r="52" spans="1:5" x14ac:dyDescent="0.25">
      <c r="A52" s="16"/>
      <c r="B52" s="14"/>
      <c r="C52" s="10" t="s">
        <v>7</v>
      </c>
      <c r="D52" s="13">
        <f>SUM(D50:D51)</f>
        <v>152400</v>
      </c>
      <c r="E52" s="2"/>
    </row>
    <row r="53" spans="1:5" x14ac:dyDescent="0.25">
      <c r="A53" s="16"/>
      <c r="B53" s="14"/>
      <c r="C53" s="10"/>
      <c r="D53" s="13"/>
      <c r="E53" s="2"/>
    </row>
    <row r="54" spans="1:5" x14ac:dyDescent="0.25">
      <c r="A54" s="9" t="s">
        <v>24</v>
      </c>
      <c r="B54" s="14"/>
      <c r="C54" s="5" t="s">
        <v>9</v>
      </c>
      <c r="D54" s="6">
        <v>13800000</v>
      </c>
      <c r="E54" s="15"/>
    </row>
    <row r="55" spans="1:5" x14ac:dyDescent="0.25">
      <c r="A55" s="16"/>
      <c r="B55" s="14"/>
      <c r="C55" s="5" t="s">
        <v>25</v>
      </c>
      <c r="D55" s="6">
        <v>2220000</v>
      </c>
      <c r="E55" s="15"/>
    </row>
    <row r="56" spans="1:5" x14ac:dyDescent="0.25">
      <c r="A56" s="16"/>
      <c r="B56" s="14"/>
      <c r="C56" s="5" t="s">
        <v>26</v>
      </c>
      <c r="D56" s="6">
        <v>260000</v>
      </c>
      <c r="E56" s="15"/>
    </row>
    <row r="57" spans="1:5" x14ac:dyDescent="0.25">
      <c r="A57" s="14"/>
      <c r="B57" s="14"/>
      <c r="C57" s="5" t="s">
        <v>6</v>
      </c>
      <c r="D57" s="6">
        <f>SUM(D54:D55)*20%</f>
        <v>3204000</v>
      </c>
      <c r="E57" s="2"/>
    </row>
    <row r="58" spans="1:5" x14ac:dyDescent="0.25">
      <c r="A58" s="16"/>
      <c r="B58" s="14"/>
      <c r="C58" s="10" t="s">
        <v>7</v>
      </c>
      <c r="D58" s="13">
        <f>SUM(D54:D57)</f>
        <v>19484000</v>
      </c>
      <c r="E58" s="2"/>
    </row>
    <row r="59" spans="1:5" x14ac:dyDescent="0.25">
      <c r="A59" s="16"/>
      <c r="B59" s="14"/>
      <c r="C59" s="10"/>
      <c r="D59" s="13"/>
      <c r="E59" s="2"/>
    </row>
    <row r="60" spans="1:5" x14ac:dyDescent="0.25">
      <c r="A60" s="9" t="s">
        <v>27</v>
      </c>
      <c r="B60" s="12"/>
      <c r="C60" s="5" t="s">
        <v>28</v>
      </c>
      <c r="D60" s="6">
        <v>550000</v>
      </c>
      <c r="E60" s="12"/>
    </row>
    <row r="61" spans="1:5" x14ac:dyDescent="0.25">
      <c r="A61" s="4" t="s">
        <v>29</v>
      </c>
      <c r="B61" s="4"/>
      <c r="C61" s="5" t="s">
        <v>30</v>
      </c>
      <c r="D61" s="6">
        <v>1305000</v>
      </c>
      <c r="E61" s="2"/>
    </row>
    <row r="62" spans="1:5" x14ac:dyDescent="0.25">
      <c r="A62" s="2"/>
      <c r="B62" s="2"/>
      <c r="C62" s="5" t="s">
        <v>31</v>
      </c>
      <c r="D62" s="6">
        <v>1520000</v>
      </c>
      <c r="E62" s="2"/>
    </row>
    <row r="63" spans="1:5" x14ac:dyDescent="0.25">
      <c r="A63" s="2"/>
      <c r="B63" s="2"/>
      <c r="C63" s="5" t="s">
        <v>32</v>
      </c>
      <c r="D63" s="6">
        <v>222000</v>
      </c>
      <c r="E63" s="2"/>
    </row>
    <row r="64" spans="1:5" x14ac:dyDescent="0.25">
      <c r="A64" s="2"/>
      <c r="B64" s="2"/>
      <c r="C64" s="5" t="s">
        <v>33</v>
      </c>
      <c r="D64" s="6">
        <v>240000</v>
      </c>
      <c r="E64" s="2"/>
    </row>
    <row r="65" spans="1:5" x14ac:dyDescent="0.25">
      <c r="A65" s="2"/>
      <c r="B65" s="2"/>
      <c r="C65" s="5" t="s">
        <v>6</v>
      </c>
      <c r="D65" s="6">
        <f>SUM(D60:D64)*20%</f>
        <v>767400</v>
      </c>
      <c r="E65" s="2"/>
    </row>
    <row r="66" spans="1:5" x14ac:dyDescent="0.25">
      <c r="A66" s="2"/>
      <c r="B66" s="2"/>
      <c r="C66" s="10" t="s">
        <v>7</v>
      </c>
      <c r="D66" s="11">
        <f>SUM(D60:D65)</f>
        <v>4604400</v>
      </c>
      <c r="E66" s="2"/>
    </row>
    <row r="67" spans="1:5" x14ac:dyDescent="0.25">
      <c r="A67" s="2"/>
      <c r="B67" s="2"/>
      <c r="C67" s="10"/>
      <c r="D67" s="11"/>
      <c r="E67" s="2"/>
    </row>
    <row r="68" spans="1:5" x14ac:dyDescent="0.25">
      <c r="A68" s="9" t="s">
        <v>34</v>
      </c>
      <c r="B68" s="12"/>
      <c r="C68" s="5" t="s">
        <v>35</v>
      </c>
      <c r="D68" s="6">
        <v>2645000</v>
      </c>
      <c r="E68" s="12"/>
    </row>
    <row r="69" spans="1:5" x14ac:dyDescent="0.25">
      <c r="A69" s="4" t="s">
        <v>29</v>
      </c>
      <c r="B69" s="12"/>
      <c r="C69" s="5" t="s">
        <v>36</v>
      </c>
      <c r="D69" s="6">
        <v>3800000</v>
      </c>
      <c r="E69" s="2"/>
    </row>
    <row r="70" spans="1:5" x14ac:dyDescent="0.25">
      <c r="A70" s="12"/>
      <c r="B70" s="12"/>
      <c r="C70" s="5" t="s">
        <v>37</v>
      </c>
      <c r="D70" s="6">
        <v>3680000</v>
      </c>
      <c r="E70" s="2"/>
    </row>
    <row r="71" spans="1:5" x14ac:dyDescent="0.25">
      <c r="A71" s="12"/>
      <c r="B71" s="12"/>
      <c r="C71" s="5" t="s">
        <v>38</v>
      </c>
      <c r="D71" s="6">
        <v>2380000</v>
      </c>
      <c r="E71" s="2"/>
    </row>
    <row r="72" spans="1:5" x14ac:dyDescent="0.25">
      <c r="A72" s="12"/>
      <c r="B72" s="12"/>
      <c r="C72" s="5" t="s">
        <v>39</v>
      </c>
      <c r="D72" s="6">
        <v>420000</v>
      </c>
      <c r="E72" s="2"/>
    </row>
    <row r="73" spans="1:5" x14ac:dyDescent="0.25">
      <c r="A73" s="12"/>
      <c r="B73" s="12"/>
      <c r="C73" s="5" t="s">
        <v>40</v>
      </c>
      <c r="D73" s="6">
        <v>31000</v>
      </c>
      <c r="E73" s="2"/>
    </row>
    <row r="74" spans="1:5" x14ac:dyDescent="0.25">
      <c r="A74" s="12"/>
      <c r="B74" s="12"/>
      <c r="C74" s="5" t="s">
        <v>41</v>
      </c>
      <c r="D74" s="6">
        <v>37000</v>
      </c>
      <c r="E74" s="2"/>
    </row>
    <row r="75" spans="1:5" x14ac:dyDescent="0.25">
      <c r="A75" s="12"/>
      <c r="B75" s="12"/>
      <c r="C75" s="5" t="s">
        <v>6</v>
      </c>
      <c r="D75" s="6">
        <f>SUM(D68:D74)*20%</f>
        <v>2598600</v>
      </c>
      <c r="E75" s="2"/>
    </row>
    <row r="76" spans="1:5" x14ac:dyDescent="0.25">
      <c r="A76" s="12"/>
      <c r="B76" s="12"/>
      <c r="C76" s="10" t="s">
        <v>7</v>
      </c>
      <c r="D76" s="11">
        <f>SUM(D68:D75)</f>
        <v>15591600</v>
      </c>
      <c r="E76" s="2"/>
    </row>
    <row r="77" spans="1:5" x14ac:dyDescent="0.25">
      <c r="A77" s="12"/>
      <c r="B77" s="12"/>
      <c r="C77" s="10"/>
      <c r="D77" s="11"/>
      <c r="E77" s="2"/>
    </row>
    <row r="78" spans="1:5" x14ac:dyDescent="0.25">
      <c r="A78" s="4" t="s">
        <v>42</v>
      </c>
      <c r="B78" s="2"/>
      <c r="C78" s="5" t="s">
        <v>43</v>
      </c>
      <c r="D78" s="6"/>
      <c r="E78" s="2"/>
    </row>
    <row r="79" spans="1:5" x14ac:dyDescent="0.25">
      <c r="A79" s="4" t="s">
        <v>29</v>
      </c>
      <c r="B79" s="12"/>
      <c r="C79" s="5" t="s">
        <v>44</v>
      </c>
      <c r="D79" s="6">
        <v>1450000</v>
      </c>
      <c r="E79" s="2"/>
    </row>
    <row r="80" spans="1:5" x14ac:dyDescent="0.25">
      <c r="A80" s="12"/>
      <c r="B80" s="12"/>
      <c r="C80" s="5" t="s">
        <v>45</v>
      </c>
      <c r="D80" s="6"/>
      <c r="E80" s="2"/>
    </row>
    <row r="81" spans="1:5" x14ac:dyDescent="0.25">
      <c r="A81" s="12"/>
      <c r="B81" s="12"/>
      <c r="C81" s="5" t="s">
        <v>46</v>
      </c>
      <c r="D81" s="6">
        <v>680000</v>
      </c>
      <c r="E81" s="2"/>
    </row>
    <row r="82" spans="1:5" x14ac:dyDescent="0.25">
      <c r="A82" s="12"/>
      <c r="B82" s="12"/>
      <c r="C82" s="5" t="s">
        <v>47</v>
      </c>
      <c r="D82" s="6">
        <v>204000</v>
      </c>
      <c r="E82" s="2"/>
    </row>
    <row r="83" spans="1:5" x14ac:dyDescent="0.25">
      <c r="A83" s="12"/>
      <c r="B83" s="12"/>
      <c r="C83" s="5" t="s">
        <v>48</v>
      </c>
      <c r="D83" s="6">
        <v>26000</v>
      </c>
      <c r="E83" s="2"/>
    </row>
    <row r="84" spans="1:5" x14ac:dyDescent="0.25">
      <c r="A84" s="12"/>
      <c r="B84" s="12"/>
      <c r="C84" s="5" t="s">
        <v>6</v>
      </c>
      <c r="D84" s="6">
        <f>SUM(D79:D83)*20%</f>
        <v>472000</v>
      </c>
      <c r="E84" s="2"/>
    </row>
    <row r="85" spans="1:5" x14ac:dyDescent="0.25">
      <c r="A85" s="12"/>
      <c r="B85" s="12"/>
      <c r="C85" s="10" t="s">
        <v>7</v>
      </c>
      <c r="D85" s="11">
        <f>SUM(D78:D84)</f>
        <v>2832000</v>
      </c>
      <c r="E85" s="2"/>
    </row>
    <row r="86" spans="1:5" x14ac:dyDescent="0.25">
      <c r="A86" s="12"/>
      <c r="B86" s="12"/>
      <c r="C86" s="10"/>
      <c r="D86" s="11"/>
      <c r="E86" s="2"/>
    </row>
    <row r="87" spans="1:5" x14ac:dyDescent="0.25">
      <c r="A87" s="17" t="s">
        <v>58</v>
      </c>
      <c r="B87" s="12"/>
      <c r="C87" s="5" t="s">
        <v>49</v>
      </c>
      <c r="D87" s="6">
        <v>1000000</v>
      </c>
      <c r="E87" s="2"/>
    </row>
    <row r="88" spans="1:5" x14ac:dyDescent="0.25">
      <c r="A88" s="17"/>
      <c r="B88" s="12"/>
      <c r="C88" s="5" t="s">
        <v>50</v>
      </c>
      <c r="D88" s="6">
        <v>2500000</v>
      </c>
      <c r="E88" s="2"/>
    </row>
    <row r="89" spans="1:5" x14ac:dyDescent="0.25">
      <c r="A89" s="17"/>
      <c r="B89" s="12"/>
      <c r="C89" s="5" t="s">
        <v>5</v>
      </c>
      <c r="D89" s="6">
        <v>500000</v>
      </c>
      <c r="E89" s="2"/>
    </row>
    <row r="90" spans="1:5" x14ac:dyDescent="0.25">
      <c r="A90" s="12"/>
      <c r="B90" s="12"/>
      <c r="C90" s="5" t="s">
        <v>6</v>
      </c>
      <c r="D90" s="6">
        <f>SUM(D87:D89)*20%</f>
        <v>800000</v>
      </c>
      <c r="E90" s="2"/>
    </row>
    <row r="91" spans="1:5" x14ac:dyDescent="0.25">
      <c r="A91" s="9"/>
      <c r="B91" s="12"/>
      <c r="C91" s="10" t="s">
        <v>7</v>
      </c>
      <c r="D91" s="11">
        <f>SUM(D87:D90)</f>
        <v>4800000</v>
      </c>
      <c r="E91" s="2"/>
    </row>
    <row r="92" spans="1:5" x14ac:dyDescent="0.25">
      <c r="A92" s="17"/>
      <c r="B92" s="12"/>
      <c r="C92" s="5"/>
      <c r="D92" s="11"/>
      <c r="E92" s="2"/>
    </row>
    <row r="93" spans="1:5" x14ac:dyDescent="0.25">
      <c r="A93" s="9" t="s">
        <v>51</v>
      </c>
      <c r="B93" s="12"/>
      <c r="C93" s="5" t="s">
        <v>52</v>
      </c>
      <c r="D93" s="6">
        <v>485000</v>
      </c>
      <c r="E93" s="2"/>
    </row>
    <row r="94" spans="1:5" x14ac:dyDescent="0.25">
      <c r="A94" s="17"/>
      <c r="B94" s="2"/>
      <c r="C94" s="5" t="s">
        <v>53</v>
      </c>
      <c r="D94" s="6">
        <v>100000</v>
      </c>
      <c r="E94" s="2"/>
    </row>
    <row r="95" spans="1:5" x14ac:dyDescent="0.25">
      <c r="A95" s="4"/>
      <c r="B95" s="2"/>
      <c r="C95" s="5" t="s">
        <v>54</v>
      </c>
      <c r="D95" s="6">
        <v>258000</v>
      </c>
      <c r="E95" s="2"/>
    </row>
    <row r="96" spans="1:5" x14ac:dyDescent="0.25">
      <c r="A96" s="2"/>
      <c r="B96" s="2"/>
      <c r="C96" s="5" t="s">
        <v>55</v>
      </c>
      <c r="D96" s="6">
        <v>26000</v>
      </c>
      <c r="E96" s="2"/>
    </row>
    <row r="97" spans="1:5" x14ac:dyDescent="0.25">
      <c r="A97" s="2"/>
      <c r="B97" s="2"/>
      <c r="C97" s="5" t="s">
        <v>6</v>
      </c>
      <c r="D97" s="6">
        <f>SUM(D94)*20%</f>
        <v>20000</v>
      </c>
      <c r="E97" s="2"/>
    </row>
    <row r="98" spans="1:5" x14ac:dyDescent="0.25">
      <c r="A98" s="2"/>
      <c r="B98" s="2"/>
      <c r="C98" s="18" t="s">
        <v>7</v>
      </c>
      <c r="D98" s="19">
        <f>SUM(D93:D97)</f>
        <v>889000</v>
      </c>
      <c r="E98" s="2"/>
    </row>
    <row r="99" spans="1:5" x14ac:dyDescent="0.25">
      <c r="A99" s="2"/>
      <c r="B99" s="2"/>
      <c r="C99" s="4"/>
      <c r="D99" s="19"/>
      <c r="E99" s="2"/>
    </row>
    <row r="100" spans="1:5" x14ac:dyDescent="0.25">
      <c r="A100" s="4" t="s">
        <v>56</v>
      </c>
      <c r="B100" s="2"/>
      <c r="C100" s="2" t="s">
        <v>57</v>
      </c>
      <c r="D100" s="6">
        <v>1000000</v>
      </c>
      <c r="E100" s="2"/>
    </row>
    <row r="101" spans="1:5" x14ac:dyDescent="0.25">
      <c r="A101" s="4"/>
      <c r="B101" s="2"/>
      <c r="C101" s="2"/>
      <c r="D101" s="3"/>
      <c r="E10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Assiconsult S.r.l.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Licia Cozza</dc:creator>
  <cp:lastModifiedBy>Licia Cozza</cp:lastModifiedBy>
  <dcterms:created xsi:type="dcterms:W3CDTF">2018-11-30T10:57:35Z</dcterms:created>
  <dcterms:modified xsi:type="dcterms:W3CDTF">2018-11-30T11:00:21Z</dcterms:modified>
</cp:coreProperties>
</file>